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Commercial Team Drive\User Folders\Ed Wallace\Covid 19\Marketing Surcharges\"/>
    </mc:Choice>
  </mc:AlternateContent>
  <workbookProtection workbookAlgorithmName="SHA-512" workbookHashValue="Mdhian/8G0Z5XxOAm/+gQLqbKsCZZyn/mcr0HymK1DFzNL612Hp4zNh96mRe8wgfp4Drs5AKwWsDPMNhIs/KKg==" workbookSaltValue="KJutUES5rhROLNxPDc1SnA==" workbookSpinCount="100000" lockStructure="1"/>
  <bookViews>
    <workbookView xWindow="0" yWindow="0" windowWidth="20400" windowHeight="6260"/>
  </bookViews>
  <sheets>
    <sheet name="Sheet1" sheetId="1" r:id="rId1"/>
  </sheets>
  <definedNames>
    <definedName name="_xlnm._FilterDatabase" localSheetId="0" hidden="1">Sheet1!$B$348:$LO$654</definedName>
    <definedName name="_xlnm.Print_Titles" localSheetId="0">Sheet1!$1:$7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L596" i="1" l="1"/>
  <c r="FL396" i="1"/>
  <c r="FH596" i="1" l="1"/>
  <c r="FH396" i="1"/>
  <c r="FD596" i="1" l="1"/>
  <c r="FD396" i="1"/>
  <c r="EZ596" i="1" l="1"/>
  <c r="EZ396" i="1"/>
  <c r="EV596" i="1" l="1"/>
  <c r="EV396" i="1"/>
  <c r="ER596" i="1" l="1"/>
  <c r="ER396" i="1"/>
  <c r="EN596" i="1" l="1"/>
  <c r="EN396" i="1"/>
  <c r="EJ596" i="1" l="1"/>
  <c r="EJ396" i="1"/>
  <c r="EF596" i="1" l="1"/>
  <c r="EF396" i="1"/>
  <c r="EB596" i="1" l="1"/>
  <c r="EB396" i="1"/>
  <c r="DX596" i="1" l="1"/>
  <c r="DX396" i="1"/>
  <c r="DT596" i="1" l="1"/>
  <c r="DT396" i="1"/>
  <c r="DP596" i="1" l="1"/>
  <c r="DP396" i="1"/>
  <c r="DL596" i="1" l="1"/>
  <c r="DL396" i="1"/>
  <c r="DH596" i="1" l="1"/>
  <c r="DH560" i="1"/>
  <c r="DH396" i="1"/>
  <c r="DD596" i="1" l="1"/>
  <c r="DD560" i="1"/>
  <c r="DD396" i="1"/>
  <c r="CZ596" i="1" l="1"/>
  <c r="CZ560" i="1"/>
  <c r="CZ396" i="1"/>
  <c r="CV596" i="1" l="1"/>
  <c r="CV560" i="1"/>
  <c r="CV396" i="1"/>
  <c r="CR596" i="1" l="1"/>
  <c r="CR560" i="1"/>
  <c r="CR404" i="1"/>
  <c r="CR396" i="1"/>
  <c r="CN596" i="1" l="1"/>
  <c r="CN560" i="1"/>
  <c r="CN404" i="1"/>
  <c r="CN396" i="1"/>
  <c r="CJ596" i="1" l="1"/>
  <c r="CJ560" i="1"/>
  <c r="CJ404" i="1"/>
  <c r="CJ396" i="1"/>
  <c r="CF596" i="1" l="1"/>
  <c r="CF560" i="1"/>
  <c r="CF404" i="1"/>
  <c r="CF396" i="1"/>
  <c r="CB596" i="1" l="1"/>
  <c r="CB560" i="1"/>
  <c r="CB404" i="1"/>
  <c r="CB396" i="1"/>
  <c r="BX596" i="1" l="1"/>
  <c r="BX560" i="1"/>
  <c r="BX404" i="1"/>
  <c r="BX396" i="1"/>
  <c r="H668" i="1" l="1"/>
  <c r="H667" i="1"/>
  <c r="H666" i="1"/>
  <c r="H665" i="1"/>
  <c r="H664" i="1"/>
  <c r="H663" i="1"/>
  <c r="BT560" i="1"/>
  <c r="BT596" i="1"/>
  <c r="BT404" i="1"/>
  <c r="BT396" i="1"/>
  <c r="BP396" i="1" l="1"/>
  <c r="BP596" i="1"/>
  <c r="BP404" i="1"/>
  <c r="BL588" i="1" l="1"/>
  <c r="BL451" i="1"/>
  <c r="BL600" i="1"/>
  <c r="BL602" i="1"/>
  <c r="BL560" i="1"/>
  <c r="BL427" i="1"/>
  <c r="BL598" i="1"/>
  <c r="BL594" i="1"/>
  <c r="BL404" i="1"/>
  <c r="BL377" i="1"/>
  <c r="BL369" i="1"/>
  <c r="BL366" i="1"/>
  <c r="BL596" i="1"/>
  <c r="BL462" i="1"/>
  <c r="BL593" i="1"/>
  <c r="BL591" i="1"/>
  <c r="BL585" i="1"/>
  <c r="BL583" i="1"/>
  <c r="BL581" i="1"/>
  <c r="BL579" i="1"/>
  <c r="BL577" i="1"/>
  <c r="BL575" i="1"/>
  <c r="BL573" i="1"/>
  <c r="BL571" i="1"/>
  <c r="BL567" i="1"/>
  <c r="BL565" i="1"/>
  <c r="BL563" i="1"/>
  <c r="BL559" i="1"/>
  <c r="BL557" i="1"/>
  <c r="BL555" i="1"/>
  <c r="BL553" i="1"/>
  <c r="BL551" i="1"/>
  <c r="BL549" i="1"/>
  <c r="BL547" i="1"/>
  <c r="BL545" i="1"/>
  <c r="BL542" i="1"/>
  <c r="BL541" i="1"/>
  <c r="BL539" i="1"/>
  <c r="BL537" i="1"/>
  <c r="BL535" i="1"/>
  <c r="BL533" i="1"/>
  <c r="BL531" i="1"/>
  <c r="BL529" i="1"/>
  <c r="BL527" i="1"/>
  <c r="BL525" i="1"/>
  <c r="BL523" i="1"/>
  <c r="BL521" i="1"/>
  <c r="BL519" i="1"/>
  <c r="BL517" i="1"/>
  <c r="BL515" i="1"/>
  <c r="BL513" i="1"/>
  <c r="BL511" i="1"/>
  <c r="BL507" i="1"/>
  <c r="BL505" i="1"/>
  <c r="BL503" i="1"/>
  <c r="BL501" i="1"/>
  <c r="BL499" i="1"/>
  <c r="BL497" i="1"/>
  <c r="BL495" i="1"/>
  <c r="BL493" i="1"/>
  <c r="BL491" i="1"/>
  <c r="BL489" i="1"/>
  <c r="BL487" i="1"/>
  <c r="BL485" i="1"/>
  <c r="BL483" i="1"/>
  <c r="BL481" i="1"/>
  <c r="BL479" i="1"/>
  <c r="BL477" i="1"/>
  <c r="BL475" i="1"/>
  <c r="BL473" i="1"/>
  <c r="BL471" i="1"/>
  <c r="BL469" i="1"/>
  <c r="BL467" i="1"/>
  <c r="BL465" i="1"/>
  <c r="BL461" i="1"/>
  <c r="BL459" i="1"/>
  <c r="BL457" i="1"/>
  <c r="BL431" i="1"/>
  <c r="BL424" i="1"/>
  <c r="BL414" i="1"/>
  <c r="BL412" i="1"/>
  <c r="BL408" i="1"/>
  <c r="BL401" i="1"/>
  <c r="BL375" i="1"/>
  <c r="BH414" i="1" l="1"/>
  <c r="BH412" i="1"/>
  <c r="BH595" i="1"/>
  <c r="BH593" i="1"/>
  <c r="BH591" i="1"/>
  <c r="BH589" i="1"/>
  <c r="BH585" i="1"/>
  <c r="BH583" i="1"/>
  <c r="BH581" i="1"/>
  <c r="BH579" i="1"/>
  <c r="BH577" i="1"/>
  <c r="BH575" i="1"/>
  <c r="BH573" i="1"/>
  <c r="BH571" i="1"/>
  <c r="BH567" i="1"/>
  <c r="BH565" i="1"/>
  <c r="BH563" i="1"/>
  <c r="BH561" i="1"/>
  <c r="BH559" i="1"/>
  <c r="BH557" i="1"/>
  <c r="BH555" i="1"/>
  <c r="BH553" i="1"/>
  <c r="BH551" i="1"/>
  <c r="BH549" i="1"/>
  <c r="BH547" i="1"/>
  <c r="BH545" i="1"/>
  <c r="BH542" i="1"/>
  <c r="BH541" i="1"/>
  <c r="BH539" i="1"/>
  <c r="BH537" i="1"/>
  <c r="BH535" i="1"/>
  <c r="BH533" i="1"/>
  <c r="BH531" i="1"/>
  <c r="BH529" i="1"/>
  <c r="BH527" i="1"/>
  <c r="BH525" i="1"/>
  <c r="BH523" i="1"/>
  <c r="BH521" i="1"/>
  <c r="BH519" i="1"/>
  <c r="BH517" i="1"/>
  <c r="BH515" i="1"/>
  <c r="BH513" i="1"/>
  <c r="BH511" i="1"/>
  <c r="BH507" i="1"/>
  <c r="BH505" i="1"/>
  <c r="BH503" i="1"/>
  <c r="BH501" i="1"/>
  <c r="BH499" i="1"/>
  <c r="BH497" i="1"/>
  <c r="BH495" i="1"/>
  <c r="BH493" i="1"/>
  <c r="BH491" i="1"/>
  <c r="BH489" i="1"/>
  <c r="BH487" i="1"/>
  <c r="BH485" i="1"/>
  <c r="BH483" i="1"/>
  <c r="BH481" i="1"/>
  <c r="BH479" i="1"/>
  <c r="BH477" i="1"/>
  <c r="BH475" i="1"/>
  <c r="BH473" i="1"/>
  <c r="BH471" i="1"/>
  <c r="BH469" i="1"/>
  <c r="BH467" i="1"/>
  <c r="BH465" i="1"/>
  <c r="BH463" i="1"/>
  <c r="BH461" i="1"/>
  <c r="BH459" i="1"/>
  <c r="BH457" i="1"/>
  <c r="BH431" i="1"/>
  <c r="BH428" i="1"/>
  <c r="BH424" i="1"/>
  <c r="BH408" i="1"/>
  <c r="BH405" i="1"/>
  <c r="BH401" i="1"/>
  <c r="BH375" i="1"/>
  <c r="BH367" i="1"/>
  <c r="BD595" i="1" l="1"/>
  <c r="BD593" i="1"/>
  <c r="BD591" i="1"/>
  <c r="BD589" i="1"/>
  <c r="BD585" i="1"/>
  <c r="BD583" i="1"/>
  <c r="BD581" i="1"/>
  <c r="BD579" i="1"/>
  <c r="BD577" i="1"/>
  <c r="BD575" i="1"/>
  <c r="BD573" i="1"/>
  <c r="BD571" i="1"/>
  <c r="BD567" i="1"/>
  <c r="BD565" i="1"/>
  <c r="BD563" i="1"/>
  <c r="BD561" i="1"/>
  <c r="BD559" i="1"/>
  <c r="BD557" i="1"/>
  <c r="BD555" i="1"/>
  <c r="BD553" i="1"/>
  <c r="BD551" i="1"/>
  <c r="BD549" i="1"/>
  <c r="BD547" i="1"/>
  <c r="BD545" i="1"/>
  <c r="BD542" i="1"/>
  <c r="BD541" i="1"/>
  <c r="BD539" i="1"/>
  <c r="BD537" i="1"/>
  <c r="BD535" i="1"/>
  <c r="BD533" i="1"/>
  <c r="BD531" i="1"/>
  <c r="BD529" i="1"/>
  <c r="BD527" i="1"/>
  <c r="BD525" i="1"/>
  <c r="BD523" i="1"/>
  <c r="BD521" i="1"/>
  <c r="BD519" i="1"/>
  <c r="BD517" i="1"/>
  <c r="BD515" i="1"/>
  <c r="BD513" i="1"/>
  <c r="BD511" i="1"/>
  <c r="BD507" i="1"/>
  <c r="BD505" i="1"/>
  <c r="BD503" i="1"/>
  <c r="BD501" i="1"/>
  <c r="BD499" i="1"/>
  <c r="BD497" i="1"/>
  <c r="BD495" i="1"/>
  <c r="BD493" i="1"/>
  <c r="BD491" i="1"/>
  <c r="BD489" i="1"/>
  <c r="BD487" i="1"/>
  <c r="BD485" i="1"/>
  <c r="BD483" i="1"/>
  <c r="BD481" i="1"/>
  <c r="BD479" i="1"/>
  <c r="BD477" i="1"/>
  <c r="BD475" i="1"/>
  <c r="BD473" i="1"/>
  <c r="BD471" i="1"/>
  <c r="BD469" i="1"/>
  <c r="BD467" i="1"/>
  <c r="BD465" i="1"/>
  <c r="BD463" i="1"/>
  <c r="BD461" i="1"/>
  <c r="BD459" i="1"/>
  <c r="BD457" i="1"/>
  <c r="BD431" i="1"/>
  <c r="BD428" i="1"/>
  <c r="BD424" i="1"/>
  <c r="BD408" i="1"/>
  <c r="BD405" i="1"/>
  <c r="BD401" i="1"/>
  <c r="BD375" i="1"/>
  <c r="BD367" i="1"/>
  <c r="AZ424" i="1" l="1"/>
  <c r="AZ375" i="1"/>
  <c r="AZ542" i="1"/>
  <c r="AZ595" i="1"/>
  <c r="AZ593" i="1"/>
  <c r="AZ591" i="1"/>
  <c r="AZ589" i="1"/>
  <c r="AZ585" i="1"/>
  <c r="AZ583" i="1"/>
  <c r="AZ581" i="1"/>
  <c r="AZ579" i="1"/>
  <c r="AZ577" i="1"/>
  <c r="AZ575" i="1"/>
  <c r="AZ573" i="1"/>
  <c r="AZ571" i="1"/>
  <c r="AZ567" i="1"/>
  <c r="AZ565" i="1"/>
  <c r="AZ563" i="1"/>
  <c r="AZ561" i="1"/>
  <c r="AZ559" i="1"/>
  <c r="AZ557" i="1"/>
  <c r="AZ555" i="1"/>
  <c r="AZ553" i="1"/>
  <c r="AZ551" i="1"/>
  <c r="AZ549" i="1"/>
  <c r="AZ547" i="1"/>
  <c r="AZ545" i="1"/>
  <c r="AZ541" i="1"/>
  <c r="AZ539" i="1"/>
  <c r="AZ537" i="1"/>
  <c r="AZ535" i="1"/>
  <c r="AZ533" i="1"/>
  <c r="AZ531" i="1"/>
  <c r="AZ529" i="1"/>
  <c r="AZ527" i="1"/>
  <c r="AZ525" i="1"/>
  <c r="AZ523" i="1"/>
  <c r="AZ521" i="1"/>
  <c r="AZ519" i="1"/>
  <c r="AZ517" i="1"/>
  <c r="AZ515" i="1"/>
  <c r="AZ513" i="1"/>
  <c r="AZ511" i="1"/>
  <c r="AZ507" i="1"/>
  <c r="AZ505" i="1"/>
  <c r="AZ503" i="1"/>
  <c r="AZ501" i="1"/>
  <c r="AZ499" i="1"/>
  <c r="AZ497" i="1"/>
  <c r="AZ495" i="1"/>
  <c r="AZ493" i="1"/>
  <c r="AZ491" i="1"/>
  <c r="AZ489" i="1"/>
  <c r="AZ487" i="1"/>
  <c r="AZ485" i="1"/>
  <c r="AZ483" i="1"/>
  <c r="AZ481" i="1"/>
  <c r="AZ479" i="1"/>
  <c r="AZ477" i="1"/>
  <c r="AZ475" i="1"/>
  <c r="AZ473" i="1"/>
  <c r="AZ471" i="1"/>
  <c r="AZ469" i="1"/>
  <c r="AZ467" i="1"/>
  <c r="AZ465" i="1"/>
  <c r="AZ463" i="1"/>
  <c r="AZ461" i="1"/>
  <c r="AZ459" i="1"/>
  <c r="AZ457" i="1"/>
  <c r="AZ431" i="1"/>
  <c r="AZ428" i="1"/>
  <c r="AZ408" i="1"/>
  <c r="AZ405" i="1"/>
  <c r="AZ401" i="1"/>
  <c r="AZ367" i="1"/>
  <c r="AV543" i="1" l="1"/>
  <c r="AV367" i="1" l="1"/>
  <c r="AV401" i="1"/>
  <c r="AV405" i="1"/>
  <c r="AV428" i="1"/>
  <c r="AV589" i="1"/>
  <c r="AV585" i="1"/>
  <c r="AV583" i="1"/>
  <c r="AV581" i="1"/>
  <c r="AV579" i="1"/>
  <c r="AV577" i="1"/>
  <c r="AV575" i="1"/>
  <c r="AV573" i="1"/>
  <c r="AV571" i="1"/>
  <c r="AV567" i="1"/>
  <c r="AV565" i="1"/>
  <c r="AV563" i="1"/>
  <c r="AV561" i="1"/>
  <c r="AV559" i="1"/>
  <c r="AV557" i="1"/>
  <c r="AV555" i="1"/>
  <c r="AV553" i="1"/>
  <c r="AV551" i="1"/>
  <c r="AV549" i="1"/>
  <c r="AV547" i="1"/>
  <c r="AV545" i="1"/>
  <c r="AV541" i="1"/>
  <c r="AV539" i="1"/>
  <c r="AV537" i="1"/>
  <c r="AV535" i="1"/>
  <c r="AV533" i="1"/>
  <c r="AV531" i="1"/>
  <c r="AV529" i="1"/>
  <c r="AV527" i="1"/>
  <c r="AV525" i="1"/>
  <c r="AV523" i="1"/>
  <c r="AV521" i="1"/>
  <c r="AV519" i="1"/>
  <c r="AV517" i="1"/>
  <c r="AV515" i="1"/>
  <c r="AV513" i="1"/>
  <c r="AV511" i="1"/>
  <c r="AV507" i="1"/>
  <c r="AV505" i="1"/>
  <c r="AV503" i="1"/>
  <c r="AV501" i="1"/>
  <c r="AV499" i="1"/>
  <c r="AV497" i="1"/>
  <c r="AV495" i="1"/>
  <c r="AV493" i="1"/>
  <c r="AV491" i="1"/>
  <c r="AV489" i="1"/>
  <c r="AV487" i="1"/>
  <c r="AV485" i="1"/>
  <c r="AV483" i="1"/>
  <c r="AV481" i="1"/>
  <c r="AV479" i="1"/>
  <c r="AV477" i="1"/>
  <c r="AV475" i="1"/>
  <c r="AV473" i="1"/>
  <c r="AV471" i="1"/>
  <c r="AV469" i="1"/>
  <c r="AV467" i="1"/>
  <c r="AV465" i="1"/>
  <c r="AV463" i="1"/>
  <c r="AV461" i="1"/>
  <c r="AV459" i="1"/>
  <c r="AV457" i="1"/>
  <c r="AV431" i="1"/>
  <c r="AV408" i="1"/>
  <c r="AR408" i="1" l="1"/>
  <c r="AR431" i="1"/>
  <c r="AF374" i="1" l="1"/>
  <c r="AF418" i="1"/>
  <c r="AF391" i="1"/>
  <c r="AF369" i="1"/>
  <c r="AF352" i="1"/>
  <c r="BD330" i="1"/>
  <c r="BD329" i="1"/>
  <c r="AB418" i="1" l="1"/>
  <c r="AB391" i="1"/>
  <c r="AB369" i="1"/>
  <c r="AB352" i="1"/>
  <c r="X418" i="1" l="1"/>
  <c r="X352" i="1"/>
  <c r="X369" i="1"/>
  <c r="X391" i="1"/>
  <c r="T455" i="1" l="1"/>
  <c r="T436" i="1"/>
  <c r="T412" i="1"/>
  <c r="T394" i="1"/>
  <c r="T387" i="1"/>
  <c r="T383" i="1"/>
  <c r="T378" i="1"/>
  <c r="T376" i="1"/>
  <c r="T362" i="1"/>
  <c r="T361" i="1"/>
  <c r="T356" i="1"/>
  <c r="T350" i="1"/>
  <c r="P455" i="1" l="1"/>
  <c r="P436" i="1"/>
  <c r="P412" i="1"/>
  <c r="P394" i="1"/>
  <c r="P387" i="1"/>
  <c r="P383" i="1"/>
  <c r="P378" i="1"/>
  <c r="P376" i="1"/>
  <c r="P362" i="1"/>
  <c r="P361" i="1"/>
  <c r="P356" i="1"/>
  <c r="P350" i="1"/>
  <c r="L455" i="1" l="1"/>
  <c r="L436" i="1"/>
  <c r="L412" i="1"/>
  <c r="L394" i="1"/>
  <c r="L387" i="1"/>
  <c r="L383" i="1"/>
  <c r="L378" i="1"/>
  <c r="L376" i="1"/>
  <c r="L362" i="1"/>
  <c r="L361" i="1"/>
  <c r="L356" i="1"/>
  <c r="L350" i="1"/>
  <c r="AZ330" i="1" l="1"/>
  <c r="AZ329" i="1"/>
  <c r="H455" i="1" l="1"/>
  <c r="H436" i="1"/>
  <c r="H412" i="1"/>
  <c r="H394" i="1"/>
  <c r="H387" i="1"/>
  <c r="H383" i="1"/>
  <c r="H378" i="1"/>
  <c r="H376" i="1"/>
  <c r="H362" i="1"/>
  <c r="H361" i="1"/>
  <c r="H356" i="1"/>
  <c r="H350" i="1"/>
  <c r="AR334" i="1" l="1"/>
  <c r="AR333" i="1"/>
  <c r="AR331" i="1"/>
  <c r="AR330" i="1"/>
  <c r="AR329" i="1"/>
  <c r="AR328" i="1"/>
  <c r="AR326" i="1"/>
  <c r="AR325" i="1"/>
</calcChain>
</file>

<file path=xl/sharedStrings.xml><?xml version="1.0" encoding="utf-8"?>
<sst xmlns="http://schemas.openxmlformats.org/spreadsheetml/2006/main" count="34847" uniqueCount="367">
  <si>
    <t>Destination</t>
  </si>
  <si>
    <t>Cyprus</t>
  </si>
  <si>
    <t>Jordan</t>
  </si>
  <si>
    <t>Kuwait</t>
  </si>
  <si>
    <t>Lebanon</t>
  </si>
  <si>
    <t>Nigeria</t>
  </si>
  <si>
    <t>Saudi Arabia</t>
  </si>
  <si>
    <t>USA</t>
  </si>
  <si>
    <t>-</t>
  </si>
  <si>
    <t>International Supplier Surcharges</t>
  </si>
  <si>
    <t>Indonesia</t>
  </si>
  <si>
    <t>Switzerland</t>
  </si>
  <si>
    <t>Morocco</t>
  </si>
  <si>
    <t>Ukraine</t>
  </si>
  <si>
    <t>DPD Direct (Charge by actual weight)</t>
  </si>
  <si>
    <t>Russia</t>
  </si>
  <si>
    <t>Ghana</t>
  </si>
  <si>
    <t>Bahrain</t>
  </si>
  <si>
    <t>Egypt</t>
  </si>
  <si>
    <t>UAE</t>
  </si>
  <si>
    <t>South Africa</t>
  </si>
  <si>
    <t>Israel</t>
  </si>
  <si>
    <t>Canada</t>
  </si>
  <si>
    <t>Thailand</t>
  </si>
  <si>
    <t>Turkey</t>
  </si>
  <si>
    <t>Additional charge per parcel</t>
  </si>
  <si>
    <t>Hong Kong</t>
  </si>
  <si>
    <t>Qatar</t>
  </si>
  <si>
    <t>Japan</t>
  </si>
  <si>
    <t>South Korea</t>
  </si>
  <si>
    <t>Australia</t>
  </si>
  <si>
    <t>Oman</t>
  </si>
  <si>
    <t>Kenya</t>
  </si>
  <si>
    <t>Kazakhstan</t>
  </si>
  <si>
    <t>New Zealand</t>
  </si>
  <si>
    <t>Cambodia</t>
  </si>
  <si>
    <t>China</t>
  </si>
  <si>
    <t>Cook Islands</t>
  </si>
  <si>
    <t>Fiji</t>
  </si>
  <si>
    <t>French Polynesia</t>
  </si>
  <si>
    <t>Guam</t>
  </si>
  <si>
    <t>Malaysia</t>
  </si>
  <si>
    <t>Papua New Guinea</t>
  </si>
  <si>
    <t>Philippines</t>
  </si>
  <si>
    <t>Singapore</t>
  </si>
  <si>
    <t>Tahiti</t>
  </si>
  <si>
    <t>Taiwan</t>
  </si>
  <si>
    <t>Vietnam</t>
  </si>
  <si>
    <t>2.51 - 30 Kg</t>
  </si>
  <si>
    <t>Over 30 Kg</t>
  </si>
  <si>
    <t>Albania</t>
  </si>
  <si>
    <t>Algeria</t>
  </si>
  <si>
    <t>Andorra</t>
  </si>
  <si>
    <t>Anguilla</t>
  </si>
  <si>
    <t>Antigua</t>
  </si>
  <si>
    <t>Argentina</t>
  </si>
  <si>
    <t>Austria</t>
  </si>
  <si>
    <t>Azerbaijan</t>
  </si>
  <si>
    <t>Bahamas</t>
  </si>
  <si>
    <t>Barbados</t>
  </si>
  <si>
    <t>Belarus</t>
  </si>
  <si>
    <t>Malta</t>
  </si>
  <si>
    <t>Belgium</t>
  </si>
  <si>
    <t>Belize</t>
  </si>
  <si>
    <t>Bermuda</t>
  </si>
  <si>
    <t>Bolivia</t>
  </si>
  <si>
    <t>Bosnia</t>
  </si>
  <si>
    <t>Brazil</t>
  </si>
  <si>
    <t>British Virgin Islands</t>
  </si>
  <si>
    <t>Brunei</t>
  </si>
  <si>
    <t>Bulgaria</t>
  </si>
  <si>
    <t>Canary Islands</t>
  </si>
  <si>
    <t>Cayman Islands</t>
  </si>
  <si>
    <t>Chile</t>
  </si>
  <si>
    <t>Colombia</t>
  </si>
  <si>
    <t>Croatia</t>
  </si>
  <si>
    <t>Czech Republic</t>
  </si>
  <si>
    <t>Denmark</t>
  </si>
  <si>
    <t>Dominica</t>
  </si>
  <si>
    <t>Dominican Republic</t>
  </si>
  <si>
    <t>Estonia</t>
  </si>
  <si>
    <t>Faroe Islands</t>
  </si>
  <si>
    <t>Finland</t>
  </si>
  <si>
    <t>France</t>
  </si>
  <si>
    <t>French Guiana</t>
  </si>
  <si>
    <t>Germany</t>
  </si>
  <si>
    <t>Gibraltar</t>
  </si>
  <si>
    <t>Greenland</t>
  </si>
  <si>
    <t>Grenada</t>
  </si>
  <si>
    <t>Guadeloupe</t>
  </si>
  <si>
    <t>Hungary</t>
  </si>
  <si>
    <t>Iceland</t>
  </si>
  <si>
    <t>Iraq</t>
  </si>
  <si>
    <t>Italy</t>
  </si>
  <si>
    <t>Jamaica</t>
  </si>
  <si>
    <t>Latvia</t>
  </si>
  <si>
    <t>Liechtenstein</t>
  </si>
  <si>
    <t>Lithuania</t>
  </si>
  <si>
    <t>Luxembourg</t>
  </si>
  <si>
    <t>Macedonia</t>
  </si>
  <si>
    <t>Maldives</t>
  </si>
  <si>
    <t>Martinique</t>
  </si>
  <si>
    <t>Mexico</t>
  </si>
  <si>
    <t>Moldova</t>
  </si>
  <si>
    <t>Monaco</t>
  </si>
  <si>
    <t>Montenegro</t>
  </si>
  <si>
    <t>Netherlands</t>
  </si>
  <si>
    <t>New Caledonia</t>
  </si>
  <si>
    <t>Norway</t>
  </si>
  <si>
    <t>Peru</t>
  </si>
  <si>
    <t>Poland</t>
  </si>
  <si>
    <t>Portugal</t>
  </si>
  <si>
    <t>Puerto Rico</t>
  </si>
  <si>
    <t>Reunion Island</t>
  </si>
  <si>
    <t>Romania</t>
  </si>
  <si>
    <t>Serbia</t>
  </si>
  <si>
    <t>Seychelles</t>
  </si>
  <si>
    <t>Slovakia</t>
  </si>
  <si>
    <t>Slovenia</t>
  </si>
  <si>
    <t>Spain</t>
  </si>
  <si>
    <t>St Kitts &amp; Nevis</t>
  </si>
  <si>
    <t>St Lucia</t>
  </si>
  <si>
    <t>St Vincent</t>
  </si>
  <si>
    <t>Swaziland</t>
  </si>
  <si>
    <t>Sweden</t>
  </si>
  <si>
    <t>Trinidad</t>
  </si>
  <si>
    <t>Tunisia</t>
  </si>
  <si>
    <t>Uruguay</t>
  </si>
  <si>
    <t>Zambia</t>
  </si>
  <si>
    <t>Turks &amp; Caicos</t>
  </si>
  <si>
    <t>Air Express</t>
  </si>
  <si>
    <t>Air Classic</t>
  </si>
  <si>
    <t>Surcharge</t>
  </si>
  <si>
    <t>Billed Weight</t>
  </si>
  <si>
    <t>per Kg</t>
  </si>
  <si>
    <t>per Con</t>
  </si>
  <si>
    <t>Additional charge per Kilo</t>
  </si>
  <si>
    <t>All Weights</t>
  </si>
  <si>
    <t>26/03-31/03/20</t>
  </si>
  <si>
    <t>24/03-25/03/20</t>
  </si>
  <si>
    <t>21/03-23/03/20</t>
  </si>
  <si>
    <t>17/03-18/03/20</t>
  </si>
  <si>
    <t>19/03-20/03/20</t>
  </si>
  <si>
    <t>18/03-19/03/20</t>
  </si>
  <si>
    <t>20/03-22/03/20</t>
  </si>
  <si>
    <t>23/03/20</t>
  </si>
  <si>
    <t>24/03/20</t>
  </si>
  <si>
    <t>25/03-29/03/20</t>
  </si>
  <si>
    <t>17/03/20</t>
  </si>
  <si>
    <t>30/03-31/03/20</t>
  </si>
  <si>
    <t>01/04/20</t>
  </si>
  <si>
    <t>Air Express and Air Classic (charge by volumetric weight)</t>
  </si>
  <si>
    <t>03/04-05/04/20</t>
  </si>
  <si>
    <t>01/04-05/04/20</t>
  </si>
  <si>
    <t>02/04/20</t>
  </si>
  <si>
    <t>Greece</t>
  </si>
  <si>
    <t>Macau</t>
  </si>
  <si>
    <t>06/04-08/04/20</t>
  </si>
  <si>
    <t>06/04-15/04/20</t>
  </si>
  <si>
    <t>International Mail (Charge by actual weight)</t>
  </si>
  <si>
    <t>Benin</t>
  </si>
  <si>
    <t>Burkina Faso</t>
  </si>
  <si>
    <t>Cameroon</t>
  </si>
  <si>
    <t>Costa Rica</t>
  </si>
  <si>
    <t>DR Congo</t>
  </si>
  <si>
    <t>El Salvador</t>
  </si>
  <si>
    <t>Equatorial Guinea</t>
  </si>
  <si>
    <t>Gabon</t>
  </si>
  <si>
    <t>Georgia</t>
  </si>
  <si>
    <t>Ivory Coast</t>
  </si>
  <si>
    <t>Malawi</t>
  </si>
  <si>
    <t>Mali</t>
  </si>
  <si>
    <t>Niger</t>
  </si>
  <si>
    <t>Tanzania</t>
  </si>
  <si>
    <t>Togo</t>
  </si>
  <si>
    <t>Trinidad &amp; Tobago</t>
  </si>
  <si>
    <t>Uganda</t>
  </si>
  <si>
    <t>Zimbabwe</t>
  </si>
  <si>
    <t>20/04/20</t>
  </si>
  <si>
    <t>21/04/20</t>
  </si>
  <si>
    <t>Angola</t>
  </si>
  <si>
    <t>Burundi</t>
  </si>
  <si>
    <t>Djibouti</t>
  </si>
  <si>
    <t>Rwanda</t>
  </si>
  <si>
    <t>16/04-21/04/20</t>
  </si>
  <si>
    <t>22/04/20</t>
  </si>
  <si>
    <t>09/04-27/04/20</t>
  </si>
  <si>
    <t>23/04-29/04/20</t>
  </si>
  <si>
    <t>Aruba</t>
  </si>
  <si>
    <t>30/04-04/05/20</t>
  </si>
  <si>
    <t>05/05/20</t>
  </si>
  <si>
    <t>Panama</t>
  </si>
  <si>
    <t>Guatemala</t>
  </si>
  <si>
    <t xml:space="preserve">Lebanon </t>
  </si>
  <si>
    <t>Libya</t>
  </si>
  <si>
    <t>Unwanted/Undeliverable Returns (Charge by volumetric weight)</t>
  </si>
  <si>
    <t>India</t>
  </si>
  <si>
    <t>22/04-06/05/20</t>
  </si>
  <si>
    <t>07/05-10/05/20</t>
  </si>
  <si>
    <t>06/05-07/05/20</t>
  </si>
  <si>
    <t>08/05-10/05/20</t>
  </si>
  <si>
    <t>11/05/20</t>
  </si>
  <si>
    <t>07/05-12/05/20</t>
  </si>
  <si>
    <t>12/05/20</t>
  </si>
  <si>
    <t>11/05-12/05/20</t>
  </si>
  <si>
    <t>28/04-05/05/20</t>
  </si>
  <si>
    <t>06/05/20</t>
  </si>
  <si>
    <t>13/05/20</t>
  </si>
  <si>
    <t>14/05/20</t>
  </si>
  <si>
    <t>13/05-17/05/20</t>
  </si>
  <si>
    <t>Afghanistan</t>
  </si>
  <si>
    <t>Antigua and Barbuda</t>
  </si>
  <si>
    <t>Armenia</t>
  </si>
  <si>
    <t>Cape Verde</t>
  </si>
  <si>
    <t>Central African Republic</t>
  </si>
  <si>
    <t>Comoros</t>
  </si>
  <si>
    <t>Ethiopia</t>
  </si>
  <si>
    <t>French Guyana</t>
  </si>
  <si>
    <t>Gambia</t>
  </si>
  <si>
    <t>Guinea Bissau</t>
  </si>
  <si>
    <t>Guyana</t>
  </si>
  <si>
    <t>Honduras</t>
  </si>
  <si>
    <t>Kiribati</t>
  </si>
  <si>
    <t>Laos</t>
  </si>
  <si>
    <t>Lesotho</t>
  </si>
  <si>
    <t>Liberia</t>
  </si>
  <si>
    <t>Madagascar</t>
  </si>
  <si>
    <t>Mongolia</t>
  </si>
  <si>
    <t>Mozambique</t>
  </si>
  <si>
    <t>Myanmar</t>
  </si>
  <si>
    <t>Namibia</t>
  </si>
  <si>
    <t>Nicaragua</t>
  </si>
  <si>
    <t>North Korea</t>
  </si>
  <si>
    <t>St Martin</t>
  </si>
  <si>
    <t>Sao Tome and Principe</t>
  </si>
  <si>
    <t>Sierra Leone</t>
  </si>
  <si>
    <t>Solomon Islands</t>
  </si>
  <si>
    <t>Sri Lanka</t>
  </si>
  <si>
    <t>Suriname</t>
  </si>
  <si>
    <t>Syria</t>
  </si>
  <si>
    <t>Tajikistan</t>
  </si>
  <si>
    <t>Tonga</t>
  </si>
  <si>
    <t>Turks and Caicos islands</t>
  </si>
  <si>
    <t>Tuvalu</t>
  </si>
  <si>
    <t>per Item</t>
  </si>
  <si>
    <t>15/05-20/05/20</t>
  </si>
  <si>
    <t>21/05/20</t>
  </si>
  <si>
    <t>22/05-25/05/20</t>
  </si>
  <si>
    <t>18/05-23/05/20</t>
  </si>
  <si>
    <t>26/05-27/05/20</t>
  </si>
  <si>
    <t>Bangladesh</t>
  </si>
  <si>
    <t>Ecuador</t>
  </si>
  <si>
    <t>Pakistan</t>
  </si>
  <si>
    <t>25/05-31/05/20</t>
  </si>
  <si>
    <t>13/05-31/05/20</t>
  </si>
  <si>
    <t>28/05-31/05/20</t>
  </si>
  <si>
    <t>01/06-02/06/20</t>
  </si>
  <si>
    <t>03/06/20</t>
  </si>
  <si>
    <t>04/05-31/05/20</t>
  </si>
  <si>
    <t>01/06-04/06/20</t>
  </si>
  <si>
    <t>04/06/20</t>
  </si>
  <si>
    <t>Chad</t>
  </si>
  <si>
    <t>05/06-08/06/20</t>
  </si>
  <si>
    <t>09/06-12/06/20</t>
  </si>
  <si>
    <t>05/06-07/06/20</t>
  </si>
  <si>
    <t>08/06/2020</t>
  </si>
  <si>
    <t>13/06-17/06/20</t>
  </si>
  <si>
    <t>18/06/20</t>
  </si>
  <si>
    <t>09/06-21/06/20</t>
  </si>
  <si>
    <t>19/06-25/06/20</t>
  </si>
  <si>
    <t>Mauritius</t>
  </si>
  <si>
    <t>22/06-25/06/20</t>
  </si>
  <si>
    <t>26/06-30/06/20</t>
  </si>
  <si>
    <t>09/06-30/06/20</t>
  </si>
  <si>
    <t>Nepal</t>
  </si>
  <si>
    <t>01/07-02/07/20</t>
  </si>
  <si>
    <t>03/07-05/07/20</t>
  </si>
  <si>
    <t>06/07-07/07/20</t>
  </si>
  <si>
    <t>Kyrgyzstan</t>
  </si>
  <si>
    <t>08/07-12/07/20</t>
  </si>
  <si>
    <t>Air Classic/Air Express - All Lanes</t>
  </si>
  <si>
    <t>DPD Direct - USA</t>
  </si>
  <si>
    <t>per Parcel</t>
  </si>
  <si>
    <t>01/07-15/07/20</t>
  </si>
  <si>
    <t>13/07-19/07/20</t>
  </si>
  <si>
    <t>20/07-26/07/20</t>
  </si>
  <si>
    <t>Botswana</t>
  </si>
  <si>
    <t>27/07/20</t>
  </si>
  <si>
    <t>28/07-30/07/20</t>
  </si>
  <si>
    <t>31/07-03/08/20</t>
  </si>
  <si>
    <t>Mauritania</t>
  </si>
  <si>
    <t>04/08-05/08/20</t>
  </si>
  <si>
    <t>09/06-09/08/20</t>
  </si>
  <si>
    <t>06/08-11/08/20</t>
  </si>
  <si>
    <t>12/08-13/08/20</t>
  </si>
  <si>
    <t>26/06-16/08/20</t>
  </si>
  <si>
    <t>14/08-19/08/20</t>
  </si>
  <si>
    <t>20/08-27/08/20</t>
  </si>
  <si>
    <t>28/08-02/09/20</t>
  </si>
  <si>
    <t>Kosovo</t>
  </si>
  <si>
    <t>Under 2.51 Kg</t>
  </si>
  <si>
    <t>Uzbekistan</t>
  </si>
  <si>
    <t>03/09-08/09/20</t>
  </si>
  <si>
    <t>17/08-10/09/20</t>
  </si>
  <si>
    <t>10/08-10/09/20</t>
  </si>
  <si>
    <t>09/09-10/09/20</t>
  </si>
  <si>
    <t>16/07-10/09/20</t>
  </si>
  <si>
    <t>11/09-15/09/20</t>
  </si>
  <si>
    <t>11/09-20/09/20</t>
  </si>
  <si>
    <t>21/09-30/09/2020</t>
  </si>
  <si>
    <t>Congo</t>
  </si>
  <si>
    <t>Senegal</t>
  </si>
  <si>
    <t>01/10-04/10/20</t>
  </si>
  <si>
    <t>11/09-09/10/20</t>
  </si>
  <si>
    <t>05/10-07/10/20</t>
  </si>
  <si>
    <t>08/10-14/10/20</t>
  </si>
  <si>
    <t>DPD Direct - Australia</t>
  </si>
  <si>
    <t>15/10-26/10/20</t>
  </si>
  <si>
    <t>27/10/2020</t>
  </si>
  <si>
    <t>16/09-03/11/20</t>
  </si>
  <si>
    <t>28/10-03/11/20</t>
  </si>
  <si>
    <t>04/11/20</t>
  </si>
  <si>
    <t>05/11/20</t>
  </si>
  <si>
    <t>06/11-08/11/20</t>
  </si>
  <si>
    <t>09/11-11/11/20</t>
  </si>
  <si>
    <t>Bhutan</t>
  </si>
  <si>
    <t>12/11/2020</t>
  </si>
  <si>
    <t>13/11-15/11/20</t>
  </si>
  <si>
    <t>16/11-17/11/20</t>
  </si>
  <si>
    <t>18/11/2020</t>
  </si>
  <si>
    <t>19/11-25/11/20</t>
  </si>
  <si>
    <t>26/11/2020</t>
  </si>
  <si>
    <t>27/11-29/11/20</t>
  </si>
  <si>
    <t>30/11-02/12/20</t>
  </si>
  <si>
    <t>03/12/2020</t>
  </si>
  <si>
    <t>04/12-06/12/20</t>
  </si>
  <si>
    <t>07/12-08/12/20</t>
  </si>
  <si>
    <t>Netherlands Antilles</t>
  </si>
  <si>
    <t>09/12-13/12/20</t>
  </si>
  <si>
    <t>Paraguay</t>
  </si>
  <si>
    <t>14/12/2020</t>
  </si>
  <si>
    <t>11/09-20/12/20</t>
  </si>
  <si>
    <t>15/12-22/12/20</t>
  </si>
  <si>
    <t>21/12/20</t>
  </si>
  <si>
    <t>23/12-28/12/20</t>
  </si>
  <si>
    <t>29/12/20-03/01/21</t>
  </si>
  <si>
    <t>04/01/-05/01/21</t>
  </si>
  <si>
    <t>06/01/2021</t>
  </si>
  <si>
    <t>07/01/2021</t>
  </si>
  <si>
    <t>08/01-10/01/21</t>
  </si>
  <si>
    <t>12/01-13/01/21</t>
  </si>
  <si>
    <t>11/01/2021</t>
  </si>
  <si>
    <t>14/01-07/02/21</t>
  </si>
  <si>
    <t>08/02-10/02/21</t>
  </si>
  <si>
    <t>11/02/2021</t>
  </si>
  <si>
    <t>12/02-14/02/21</t>
  </si>
  <si>
    <t>Cuba</t>
  </si>
  <si>
    <t>15/02-17/02/21</t>
  </si>
  <si>
    <t>Turkmenistan</t>
  </si>
  <si>
    <t>18/02/2021</t>
  </si>
  <si>
    <t>19/02-21/02/21</t>
  </si>
  <si>
    <t>22/02-24/02/21</t>
  </si>
  <si>
    <t>Returns via Portal</t>
  </si>
  <si>
    <t>22/12/20-26/02/21</t>
  </si>
  <si>
    <t>04/11/20-26/02/21</t>
  </si>
  <si>
    <t>25/02-26/02/21</t>
  </si>
  <si>
    <t>10/09/20-26/02/21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</si>
</sst>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3" x14ac:knownFonts="1">
    <font>
      <sz val="11"/>
      <color theme="1"/>
      <name val="Pluto Sans Regular"/>
      <family val="2"/>
    </font>
    <font>
      <sz val="12"/>
      <color theme="1"/>
      <name val="Pluto Sans Light"/>
      <family val="3"/>
    </font>
    <font>
      <sz val="16"/>
      <color rgb="FF222222"/>
      <name val="Pluto Sans Cond Regular"/>
      <family val="3"/>
    </font>
    <font>
      <sz val="36"/>
      <color theme="1"/>
      <name val="Pluto Sans Regular"/>
      <family val="3"/>
    </font>
    <font>
      <sz val="11"/>
      <color theme="1"/>
      <name val="Pluto Sans Regular"/>
      <family val="3"/>
    </font>
    <font>
      <b/>
      <sz val="16"/>
      <name val="Pluto Sans Regular"/>
      <family val="3"/>
    </font>
    <font>
      <sz val="13.5"/>
      <color rgb="FF424143"/>
      <name val="Pluto Sans Regular"/>
      <family val="3"/>
    </font>
    <font>
      <b/>
      <sz val="16"/>
      <color rgb="FFFFFFFF"/>
      <name val="Pluto Sans Regular"/>
      <family val="3"/>
    </font>
    <font>
      <sz val="14"/>
      <color rgb="FF222222"/>
      <name val="Pluto Sans Regular"/>
      <family val="3"/>
    </font>
    <font>
      <sz val="14"/>
      <color theme="1"/>
      <name val="Pluto Sans Light"/>
      <family val="3"/>
    </font>
    <font>
      <sz val="14"/>
      <color theme="1"/>
      <name val="Pluto Sans Regular"/>
      <family val="2"/>
    </font>
    <font>
      <sz val="12"/>
      <color rgb="FF222222"/>
      <name val="Pluto Sans Regular"/>
      <family val="3"/>
    </font>
    <font>
      <b/>
      <sz val="18"/>
      <color theme="1"/>
      <name val="Pluto Sans Regular"/>
      <family val="3"/>
    </font>
    <font>
      <sz val="20"/>
      <color theme="1"/>
      <name val="Pluto Sans Regular"/>
      <family val="3"/>
    </font>
    <font>
      <b/>
      <sz val="12"/>
      <color rgb="FFFFFFFF"/>
      <name val="Pluto Sans Regular"/>
      <family val="3"/>
    </font>
    <font>
      <b/>
      <sz val="12"/>
      <color rgb="FFFFFFFF"/>
      <name val="Pluto Sans Regular"/>
      <family val="2"/>
    </font>
    <font>
      <sz val="12"/>
      <color theme="1"/>
      <name val="Pluto Sans Regular"/>
      <family val="2"/>
    </font>
    <font>
      <b/>
      <sz val="16"/>
      <color rgb="FFFFFFFF"/>
      <name val="Pluto Sans Regular"/>
      <family val="2"/>
    </font>
    <font>
      <sz val="16"/>
      <color rgb="FF222222"/>
      <name val="Pluto Sans Regular"/>
      <family val="3"/>
    </font>
    <font>
      <sz val="16"/>
      <color theme="1"/>
      <name val="Pluto Sans Regular"/>
      <family val="2"/>
    </font>
    <font>
      <b/>
      <sz val="15"/>
      <color rgb="FFFFFFFF"/>
      <name val="Pluto Sans Regular"/>
      <family val="3"/>
    </font>
    <font>
      <sz val="16"/>
      <color rgb="FF222222"/>
      <name val="Pluto Sans Regular"/>
      <family val="2"/>
    </font>
    <font>
      <sz val="16"/>
      <color theme="1"/>
      <name val="Pluto Sans Light"/>
      <family val="3"/>
    </font>
  </fonts>
  <fills count="8">
    <fill>
      <patternFill patternType="none"/>
    </fill>
    <fill>
      <patternFill patternType="gray125"/>
    </fill>
    <fill>
      <patternFill patternType="solid">
        <fgColor rgb="FFFFFFFF"/>
        <bgColor indexed="64"/>
      </patternFill>
    </fill>
    <fill>
      <patternFill patternType="solid">
        <fgColor rgb="FFDC0032"/>
        <bgColor indexed="64"/>
      </patternFill>
    </fill>
    <fill>
      <patternFill patternType="solid">
        <fgColor rgb="FFF9F9F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76">
    <border>
      <left/>
      <right/>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medium">
        <color theme="0" tint="-0.24994659260841701"/>
      </top>
      <bottom/>
      <diagonal/>
    </border>
    <border>
      <left/>
      <right style="thin">
        <color theme="0" tint="-0.34998626667073579"/>
      </right>
      <top style="medium">
        <color theme="0" tint="-0.24994659260841701"/>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0" tint="-0.24994659260841701"/>
      </bottom>
      <diagonal/>
    </border>
    <border>
      <left/>
      <right/>
      <top/>
      <bottom style="thin">
        <color theme="0" tint="-0.2499465926084170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style="medium">
        <color theme="0" tint="-0.24994659260841701"/>
      </bottom>
      <diagonal/>
    </border>
    <border>
      <left/>
      <right style="thin">
        <color auto="1"/>
      </right>
      <top/>
      <bottom style="medium">
        <color theme="0" tint="-0.24994659260841701"/>
      </bottom>
      <diagonal/>
    </border>
    <border>
      <left style="thin">
        <color auto="1"/>
      </left>
      <right/>
      <top style="medium">
        <color theme="0" tint="-0.24994659260841701"/>
      </top>
      <bottom/>
      <diagonal/>
    </border>
    <border>
      <left/>
      <right style="thin">
        <color auto="1"/>
      </right>
      <top style="medium">
        <color theme="0" tint="-0.24994659260841701"/>
      </top>
      <bottom/>
      <diagonal/>
    </border>
    <border>
      <left style="thin">
        <color auto="1"/>
      </left>
      <right/>
      <top style="thin">
        <color theme="0" tint="-0.34998626667073579"/>
      </top>
      <bottom style="thin">
        <color theme="0" tint="-0.14996795556505021"/>
      </bottom>
      <diagonal/>
    </border>
    <border>
      <left/>
      <right style="thin">
        <color auto="1"/>
      </right>
      <top style="thin">
        <color theme="0" tint="-0.34998626667073579"/>
      </top>
      <bottom style="thin">
        <color theme="0" tint="-0.14996795556505021"/>
      </bottom>
      <diagonal/>
    </border>
    <border>
      <left style="thin">
        <color auto="1"/>
      </left>
      <right/>
      <top style="thin">
        <color theme="0" tint="-0.14996795556505021"/>
      </top>
      <bottom style="thin">
        <color theme="0" tint="-0.34998626667073579"/>
      </bottom>
      <diagonal/>
    </border>
    <border>
      <left/>
      <right style="thin">
        <color auto="1"/>
      </right>
      <top style="thin">
        <color theme="0" tint="-0.14996795556505021"/>
      </top>
      <bottom style="thin">
        <color theme="0" tint="-0.34998626667073579"/>
      </bottom>
      <diagonal/>
    </border>
    <border>
      <left style="thin">
        <color auto="1"/>
      </left>
      <right/>
      <top/>
      <bottom/>
      <diagonal/>
    </border>
    <border>
      <left/>
      <right style="thin">
        <color auto="1"/>
      </right>
      <top/>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right style="thin">
        <color theme="0" tint="-0.34998626667073579"/>
      </right>
      <top style="thin">
        <color theme="0" tint="-0.14996795556505021"/>
      </top>
      <bottom style="thin">
        <color auto="1"/>
      </bottom>
      <diagonal/>
    </border>
    <border>
      <left/>
      <right/>
      <top style="thin">
        <color theme="0" tint="-0.14996795556505021"/>
      </top>
      <bottom style="thin">
        <color auto="1"/>
      </bottom>
      <diagonal/>
    </border>
    <border>
      <left/>
      <right style="thin">
        <color auto="1"/>
      </right>
      <top style="thin">
        <color theme="0" tint="-0.14996795556505021"/>
      </top>
      <bottom style="thin">
        <color auto="1"/>
      </bottom>
      <diagonal/>
    </border>
    <border>
      <left style="thin">
        <color auto="1"/>
      </left>
      <right/>
      <top style="thin">
        <color theme="0" tint="-0.34998626667073579"/>
      </top>
      <bottom/>
      <diagonal/>
    </border>
    <border>
      <left style="thin">
        <color auto="1"/>
      </left>
      <right/>
      <top/>
      <bottom style="thin">
        <color theme="0" tint="-0.34998626667073579"/>
      </bottom>
      <diagonal/>
    </border>
    <border>
      <left style="thin">
        <color auto="1"/>
      </left>
      <right/>
      <top style="thin">
        <color indexed="64"/>
      </top>
      <bottom/>
      <diagonal/>
    </border>
    <border>
      <left style="thin">
        <color auto="1"/>
      </left>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indexed="64"/>
      </top>
      <bottom/>
      <diagonal/>
    </border>
    <border>
      <left/>
      <right/>
      <top style="thin">
        <color theme="0" tint="-0.24994659260841701"/>
      </top>
      <bottom style="thin">
        <color auto="1"/>
      </bottom>
      <diagonal/>
    </border>
    <border>
      <left style="thin">
        <color auto="1"/>
      </left>
      <right/>
      <top style="thin">
        <color indexed="64"/>
      </top>
      <bottom style="thin">
        <color theme="0" tint="-0.24994659260841701"/>
      </bottom>
      <diagonal/>
    </border>
    <border>
      <left/>
      <right style="thin">
        <color auto="1"/>
      </right>
      <top style="thin">
        <color indexed="64"/>
      </top>
      <bottom style="thin">
        <color theme="0" tint="-0.2499465926084170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style="thin">
        <color auto="1"/>
      </bottom>
      <diagonal/>
    </border>
    <border>
      <left style="thin">
        <color auto="1"/>
      </left>
      <right/>
      <top style="thin">
        <color theme="0" tint="-0.34998626667073579"/>
      </top>
      <bottom style="thin">
        <color theme="0" tint="-0.24994659260841701"/>
      </bottom>
      <diagonal/>
    </border>
    <border>
      <left/>
      <right style="thin">
        <color auto="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auto="1"/>
      </bottom>
      <diagonal/>
    </border>
    <border>
      <left/>
      <right style="thin">
        <color auto="1"/>
      </right>
      <top style="thin">
        <color theme="0" tint="-0.34998626667073579"/>
      </top>
      <bottom/>
      <diagonal/>
    </border>
    <border>
      <left/>
      <right style="thin">
        <color auto="1"/>
      </right>
      <top/>
      <bottom style="thin">
        <color theme="0" tint="-0.34998626667073579"/>
      </bottom>
      <diagonal/>
    </border>
    <border>
      <left/>
      <right style="thin">
        <color auto="1"/>
      </right>
      <top/>
      <bottom style="thin">
        <color theme="0" tint="-0.24994659260841701"/>
      </bottom>
      <diagonal/>
    </border>
    <border>
      <left/>
      <right style="thin">
        <color auto="1"/>
      </right>
      <top style="thin">
        <color auto="1"/>
      </top>
      <bottom/>
      <diagonal/>
    </border>
    <border>
      <left style="thin">
        <color auto="1"/>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34998626667073579"/>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right style="thin">
        <color auto="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24994659260841701"/>
      </left>
      <right/>
      <top/>
      <bottom/>
      <diagonal/>
    </border>
    <border>
      <left/>
      <right style="thin">
        <color theme="0" tint="-0.34998626667073579"/>
      </right>
      <top/>
      <bottom style="thin">
        <color indexed="64"/>
      </bottom>
      <diagonal/>
    </border>
    <border>
      <left/>
      <right style="thin">
        <color theme="0" tint="-0.34998626667073579"/>
      </right>
      <top/>
      <bottom style="thin">
        <color theme="0" tint="-0.24994659260841701"/>
      </bottom>
      <diagonal/>
    </border>
    <border>
      <left/>
      <right/>
      <top style="thin">
        <color theme="0" tint="-0.34998626667073579"/>
      </top>
      <bottom style="thin">
        <color auto="1"/>
      </bottom>
      <diagonal/>
    </border>
    <border>
      <left/>
      <right/>
      <top style="thin">
        <color theme="0" tint="-0.34998626667073579"/>
      </top>
      <bottom style="thin">
        <color theme="0" tint="-0.34998626667073579"/>
      </bottom>
      <diagonal/>
    </border>
    <border>
      <left style="thin">
        <color theme="0" tint="-0.24994659260841701"/>
      </left>
      <right/>
      <top/>
      <bottom style="thin">
        <color indexed="64"/>
      </bottom>
      <diagonal/>
    </border>
  </borders>
  <cellStyleXfs count="1">
    <xf numFmtId="0" fontId="0" fillId="0" borderId="0"/>
  </cellStyleXfs>
  <cellXfs count="334">
    <xf numFmtId="0" fontId="0" fillId="0" borderId="0" xfId="0"/>
    <xf numFmtId="0" fontId="0" fillId="0" borderId="0" xfId="0" applyProtection="1">
      <protection hidden="1"/>
    </xf>
    <xf numFmtId="0" fontId="4" fillId="0" borderId="0" xfId="0" applyFont="1" applyProtection="1">
      <protection hidden="1"/>
    </xf>
    <xf numFmtId="0" fontId="0" fillId="0" borderId="0" xfId="0" applyFill="1" applyBorder="1" applyProtection="1">
      <protection hidden="1"/>
    </xf>
    <xf numFmtId="0" fontId="6" fillId="0" borderId="0" xfId="0" applyFont="1" applyAlignment="1" applyProtection="1">
      <alignment vertical="center" wrapText="1"/>
      <protection hidden="1"/>
    </xf>
    <xf numFmtId="0" fontId="6" fillId="0" borderId="10" xfId="0" applyFont="1" applyBorder="1" applyAlignment="1" applyProtection="1">
      <alignment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0" fontId="1" fillId="0" borderId="0" xfId="0" applyFont="1" applyFill="1" applyBorder="1" applyProtection="1">
      <protection hidden="1"/>
    </xf>
    <xf numFmtId="0" fontId="1" fillId="0" borderId="0" xfId="0" applyFont="1" applyProtection="1">
      <protection hidden="1"/>
    </xf>
    <xf numFmtId="8" fontId="11" fillId="5" borderId="2" xfId="0" applyNumberFormat="1" applyFont="1" applyFill="1" applyBorder="1" applyAlignment="1" applyProtection="1">
      <alignment horizontal="center" vertical="center" wrapText="1"/>
      <protection hidden="1"/>
    </xf>
    <xf numFmtId="8" fontId="11" fillId="5" borderId="3" xfId="0" applyNumberFormat="1" applyFont="1" applyFill="1" applyBorder="1" applyAlignment="1" applyProtection="1">
      <alignment horizontal="center" vertical="center" wrapText="1"/>
      <protection hidden="1"/>
    </xf>
    <xf numFmtId="0" fontId="9" fillId="0" borderId="0" xfId="0" applyFont="1" applyAlignment="1" applyProtection="1">
      <alignment vertical="center"/>
      <protection hidden="1"/>
    </xf>
    <xf numFmtId="8" fontId="11" fillId="5" borderId="13" xfId="0" applyNumberFormat="1" applyFont="1" applyFill="1" applyBorder="1" applyAlignment="1" applyProtection="1">
      <alignment horizontal="center" vertical="center" wrapText="1"/>
      <protection hidden="1"/>
    </xf>
    <xf numFmtId="8" fontId="11" fillId="5" borderId="8" xfId="0" applyNumberFormat="1" applyFont="1" applyFill="1" applyBorder="1" applyAlignment="1" applyProtection="1">
      <alignment horizontal="center" vertical="center" wrapText="1"/>
      <protection hidden="1"/>
    </xf>
    <xf numFmtId="8" fontId="11" fillId="5" borderId="9"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8" fontId="2" fillId="0" borderId="0" xfId="0" applyNumberFormat="1" applyFont="1" applyFill="1" applyBorder="1" applyAlignment="1" applyProtection="1">
      <alignment horizontal="center" vertical="center" wrapText="1"/>
      <protection hidden="1"/>
    </xf>
    <xf numFmtId="0" fontId="16" fillId="0" borderId="0" xfId="0" applyFont="1" applyProtection="1">
      <protection hidden="1"/>
    </xf>
    <xf numFmtId="0" fontId="9" fillId="0" borderId="0" xfId="0" applyFont="1" applyProtection="1">
      <protection hidden="1"/>
    </xf>
    <xf numFmtId="0" fontId="10" fillId="0" borderId="0" xfId="0" applyFont="1" applyProtection="1">
      <protection hidden="1"/>
    </xf>
    <xf numFmtId="0" fontId="14" fillId="3" borderId="23" xfId="0" applyFont="1" applyFill="1" applyBorder="1" applyAlignment="1" applyProtection="1">
      <alignment horizontal="center" vertical="center" wrapText="1"/>
      <protection hidden="1"/>
    </xf>
    <xf numFmtId="0" fontId="14" fillId="3" borderId="24" xfId="0"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8" fontId="11" fillId="5" borderId="30"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31" xfId="0" applyNumberFormat="1" applyFont="1" applyFill="1" applyBorder="1" applyAlignment="1" applyProtection="1">
      <alignment horizontal="center" vertical="center" wrapText="1"/>
      <protection hidden="1"/>
    </xf>
    <xf numFmtId="8" fontId="11" fillId="5" borderId="32"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1" fillId="6"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vertical="center" wrapText="1"/>
      <protection hidden="1"/>
    </xf>
    <xf numFmtId="0" fontId="11" fillId="6" borderId="30" xfId="0" applyFont="1" applyFill="1" applyBorder="1" applyAlignment="1" applyProtection="1">
      <alignment horizontal="center" vertical="center" wrapText="1"/>
      <protection hidden="1"/>
    </xf>
    <xf numFmtId="0" fontId="8" fillId="5" borderId="31" xfId="0" applyFont="1" applyFill="1" applyBorder="1" applyAlignment="1" applyProtection="1">
      <alignment vertical="center" wrapText="1"/>
      <protection hidden="1"/>
    </xf>
    <xf numFmtId="0" fontId="11" fillId="6" borderId="32" xfId="0"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2"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8" xfId="0" applyNumberFormat="1" applyFont="1" applyFill="1" applyBorder="1" applyAlignment="1">
      <alignment horizontal="center" vertical="center" wrapText="1"/>
    </xf>
    <xf numFmtId="8" fontId="11" fillId="5" borderId="9"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31" xfId="0" applyNumberFormat="1" applyFont="1" applyFill="1" applyBorder="1" applyAlignment="1">
      <alignment horizontal="center" vertical="center" wrapText="1"/>
    </xf>
    <xf numFmtId="8" fontId="11" fillId="5" borderId="32" xfId="0" applyNumberFormat="1" applyFont="1" applyFill="1" applyBorder="1" applyAlignment="1">
      <alignment horizontal="center" vertical="center" wrapText="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0" fontId="8" fillId="4" borderId="40" xfId="0" applyFont="1" applyFill="1" applyBorder="1" applyAlignment="1" applyProtection="1">
      <alignment vertical="center" wrapText="1"/>
      <protection hidden="1"/>
    </xf>
    <xf numFmtId="0" fontId="8" fillId="4" borderId="18" xfId="0" applyFont="1" applyFill="1" applyBorder="1" applyAlignment="1" applyProtection="1">
      <alignment vertical="center" wrapText="1"/>
      <protection hidden="1"/>
    </xf>
    <xf numFmtId="0" fontId="8" fillId="4" borderId="42" xfId="0" applyFont="1" applyFill="1" applyBorder="1" applyAlignment="1" applyProtection="1">
      <alignment vertical="center" wrapText="1"/>
      <protection hidden="1"/>
    </xf>
    <xf numFmtId="0" fontId="8" fillId="4" borderId="45"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0" fontId="11" fillId="6" borderId="51" xfId="0"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0" fontId="11" fillId="6" borderId="41" xfId="0" applyFont="1" applyFill="1" applyBorder="1" applyAlignment="1" applyProtection="1">
      <alignment horizontal="center" vertical="center" wrapText="1"/>
      <protection hidden="1"/>
    </xf>
    <xf numFmtId="0" fontId="11" fillId="6" borderId="43" xfId="0"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0" fontId="5" fillId="0" borderId="0" xfId="0" applyFont="1" applyBorder="1" applyAlignment="1">
      <alignment vertical="top" wrapText="1"/>
    </xf>
    <xf numFmtId="0" fontId="5" fillId="0" borderId="0" xfId="0" applyFont="1" applyBorder="1" applyAlignment="1">
      <alignment horizontal="left" vertical="top"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52" xfId="0" applyNumberFormat="1" applyFont="1" applyFill="1" applyBorder="1" applyAlignment="1" applyProtection="1">
      <alignment horizontal="center" vertical="center" wrapText="1"/>
      <protection hidden="1"/>
    </xf>
    <xf numFmtId="8" fontId="11" fillId="5" borderId="51"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60" xfId="0" applyNumberFormat="1" applyFont="1" applyFill="1" applyBorder="1" applyAlignment="1" applyProtection="1">
      <alignment horizontal="center" vertical="center" wrapText="1"/>
      <protection hidden="1"/>
    </xf>
    <xf numFmtId="8" fontId="11" fillId="5" borderId="61"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lignment horizontal="center" vertical="center" wrapText="1"/>
    </xf>
    <xf numFmtId="0" fontId="8" fillId="5" borderId="50" xfId="0" applyFont="1" applyFill="1" applyBorder="1" applyAlignment="1" applyProtection="1">
      <alignment vertical="center" wrapText="1"/>
      <protection hidden="1"/>
    </xf>
    <xf numFmtId="8" fontId="11" fillId="5" borderId="62" xfId="0" applyNumberFormat="1" applyFont="1" applyFill="1" applyBorder="1" applyAlignment="1" applyProtection="1">
      <alignment horizontal="center" vertical="center" wrapText="1"/>
      <protection hidden="1"/>
    </xf>
    <xf numFmtId="8" fontId="11" fillId="5" borderId="52" xfId="0" applyNumberFormat="1" applyFont="1" applyFill="1" applyBorder="1" applyAlignment="1">
      <alignment horizontal="center" vertical="center" wrapText="1"/>
    </xf>
    <xf numFmtId="8" fontId="11" fillId="5" borderId="51" xfId="0" applyNumberFormat="1" applyFont="1" applyFill="1" applyBorder="1" applyAlignment="1">
      <alignment horizontal="center" vertical="center" wrapText="1"/>
    </xf>
    <xf numFmtId="8" fontId="11" fillId="5" borderId="50"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50"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0" fontId="19" fillId="0" borderId="0" xfId="0" applyFont="1" applyProtection="1">
      <protection hidden="1"/>
    </xf>
    <xf numFmtId="0" fontId="22" fillId="0" borderId="0" xfId="0" applyFont="1" applyProtection="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 fillId="0" borderId="0" xfId="0" applyNumberFormat="1" applyFont="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0" fontId="0" fillId="0" borderId="0" xfId="0" applyFill="1" applyProtection="1">
      <protection hidden="1"/>
    </xf>
    <xf numFmtId="0" fontId="1" fillId="0" borderId="0" xfId="0" applyFont="1" applyFill="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0" fontId="11" fillId="6" borderId="58" xfId="0" applyFont="1" applyFill="1" applyBorder="1" applyAlignment="1" applyProtection="1">
      <alignment horizontal="center" vertical="center" wrapText="1"/>
      <protection hidden="1"/>
    </xf>
    <xf numFmtId="8" fontId="11" fillId="5" borderId="29"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0" fontId="0" fillId="0" borderId="0" xfId="0" applyAlignment="1" applyProtection="1">
      <alignment vertical="center"/>
      <protection hidden="1"/>
    </xf>
    <xf numFmtId="8" fontId="19" fillId="0" borderId="0" xfId="0" applyNumberFormat="1" applyFont="1" applyBorder="1" applyAlignment="1">
      <alignment horizontal="center" vertical="center"/>
    </xf>
    <xf numFmtId="8" fontId="18" fillId="5" borderId="0" xfId="0" applyNumberFormat="1"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8" fontId="19" fillId="0" borderId="66" xfId="0" applyNumberFormat="1" applyFont="1" applyBorder="1" applyAlignment="1">
      <alignment horizontal="center" vertical="center"/>
    </xf>
    <xf numFmtId="8" fontId="19" fillId="0" borderId="64" xfId="0" applyNumberFormat="1" applyFont="1" applyBorder="1" applyAlignment="1">
      <alignment horizontal="center" vertical="center"/>
    </xf>
    <xf numFmtId="8" fontId="21" fillId="5" borderId="64" xfId="0" applyNumberFormat="1" applyFont="1" applyFill="1" applyBorder="1" applyAlignment="1">
      <alignment horizontal="center" vertical="center" wrapText="1"/>
    </xf>
    <xf numFmtId="8" fontId="21" fillId="5" borderId="65" xfId="0" applyNumberFormat="1" applyFont="1" applyFill="1" applyBorder="1" applyAlignment="1">
      <alignment horizontal="center" vertical="center" wrapText="1"/>
    </xf>
    <xf numFmtId="8" fontId="19" fillId="0" borderId="67" xfId="0" applyNumberFormat="1" applyFont="1" applyBorder="1" applyAlignment="1">
      <alignment horizontal="center" vertical="center"/>
    </xf>
    <xf numFmtId="8" fontId="19" fillId="0" borderId="11" xfId="0" applyNumberFormat="1" applyFont="1" applyBorder="1" applyAlignment="1">
      <alignment horizontal="center" vertical="center"/>
    </xf>
    <xf numFmtId="8" fontId="21" fillId="5" borderId="11" xfId="0" applyNumberFormat="1" applyFont="1" applyFill="1" applyBorder="1" applyAlignment="1">
      <alignment horizontal="center" vertical="center" wrapText="1"/>
    </xf>
    <xf numFmtId="8" fontId="21" fillId="5" borderId="58" xfId="0" applyNumberFormat="1" applyFont="1" applyFill="1" applyBorder="1" applyAlignment="1">
      <alignment horizontal="center" vertical="center" wrapText="1"/>
    </xf>
    <xf numFmtId="8" fontId="19" fillId="0" borderId="40" xfId="0" applyNumberFormat="1" applyFont="1" applyBorder="1" applyAlignment="1">
      <alignment horizontal="center" vertical="center"/>
    </xf>
    <xf numFmtId="8" fontId="19" fillId="0" borderId="18" xfId="0" applyNumberFormat="1" applyFont="1" applyBorder="1" applyAlignment="1">
      <alignment horizontal="center" vertical="center"/>
    </xf>
    <xf numFmtId="8" fontId="18" fillId="5" borderId="18" xfId="0" applyNumberFormat="1" applyFont="1" applyFill="1" applyBorder="1" applyAlignment="1">
      <alignment horizontal="center" vertical="center" wrapText="1"/>
    </xf>
    <xf numFmtId="8" fontId="18" fillId="5" borderId="41" xfId="0" applyNumberFormat="1" applyFont="1" applyFill="1" applyBorder="1" applyAlignment="1">
      <alignment horizontal="center" vertical="center" wrapText="1"/>
    </xf>
    <xf numFmtId="8" fontId="19" fillId="0" borderId="75" xfId="0" applyNumberFormat="1" applyFont="1" applyBorder="1" applyAlignment="1">
      <alignment horizontal="center" vertical="center"/>
    </xf>
    <xf numFmtId="8" fontId="19" fillId="0" borderId="1" xfId="0" applyNumberFormat="1" applyFont="1" applyBorder="1" applyAlignment="1">
      <alignment horizontal="center" vertical="center"/>
    </xf>
    <xf numFmtId="8" fontId="21" fillId="5" borderId="1" xfId="0" applyNumberFormat="1" applyFont="1" applyFill="1" applyBorder="1" applyAlignment="1">
      <alignment horizontal="center" vertical="center" wrapText="1"/>
    </xf>
    <xf numFmtId="8" fontId="21" fillId="5" borderId="20" xfId="0" applyNumberFormat="1" applyFont="1" applyFill="1" applyBorder="1" applyAlignment="1">
      <alignment horizontal="center" vertical="center" wrapText="1"/>
    </xf>
    <xf numFmtId="8" fontId="19" fillId="0" borderId="63" xfId="0" applyNumberFormat="1" applyFont="1" applyBorder="1" applyAlignment="1">
      <alignment horizontal="center" vertical="center"/>
    </xf>
    <xf numFmtId="8" fontId="19" fillId="0" borderId="39" xfId="0" applyNumberFormat="1" applyFont="1" applyBorder="1" applyAlignment="1">
      <alignment horizontal="center" vertical="center"/>
    </xf>
    <xf numFmtId="0" fontId="18" fillId="5" borderId="48" xfId="0" applyFont="1" applyFill="1" applyBorder="1" applyAlignment="1">
      <alignment horizontal="left" vertical="center" wrapText="1"/>
    </xf>
    <xf numFmtId="0" fontId="18" fillId="5" borderId="73" xfId="0" applyFont="1" applyFill="1" applyBorder="1" applyAlignment="1">
      <alignment horizontal="left" vertical="center" wrapText="1"/>
    </xf>
    <xf numFmtId="0" fontId="18" fillId="5" borderId="49" xfId="0" applyFont="1" applyFill="1" applyBorder="1" applyAlignment="1">
      <alignment horizontal="left" vertical="center" wrapText="1"/>
    </xf>
    <xf numFmtId="8" fontId="19" fillId="0" borderId="42" xfId="0" applyNumberFormat="1" applyFont="1" applyBorder="1" applyAlignment="1">
      <alignment horizontal="center" vertical="center"/>
    </xf>
    <xf numFmtId="8" fontId="19" fillId="0" borderId="45" xfId="0" applyNumberFormat="1" applyFont="1" applyBorder="1" applyAlignment="1">
      <alignment horizontal="center" vertical="center"/>
    </xf>
    <xf numFmtId="8" fontId="18" fillId="5" borderId="45" xfId="0" applyNumberFormat="1" applyFont="1" applyFill="1" applyBorder="1" applyAlignment="1">
      <alignment horizontal="center" vertical="center" wrapText="1"/>
    </xf>
    <xf numFmtId="8" fontId="18" fillId="5" borderId="43" xfId="0" applyNumberFormat="1" applyFont="1" applyFill="1" applyBorder="1" applyAlignment="1">
      <alignment horizontal="center" vertical="center" wrapText="1"/>
    </xf>
    <xf numFmtId="8" fontId="18" fillId="5" borderId="64" xfId="0" applyNumberFormat="1" applyFont="1" applyFill="1" applyBorder="1" applyAlignment="1">
      <alignment horizontal="center" vertical="center" wrapText="1"/>
    </xf>
    <xf numFmtId="8" fontId="18" fillId="5" borderId="65" xfId="0" applyNumberFormat="1" applyFont="1" applyFill="1" applyBorder="1" applyAlignment="1">
      <alignment horizontal="center" vertical="center" wrapText="1"/>
    </xf>
    <xf numFmtId="8" fontId="18" fillId="5" borderId="11" xfId="0" applyNumberFormat="1" applyFont="1" applyFill="1" applyBorder="1" applyAlignment="1">
      <alignment horizontal="center" vertical="center" wrapText="1"/>
    </xf>
    <xf numFmtId="8" fontId="18" fillId="5" borderId="58" xfId="0" applyNumberFormat="1" applyFont="1" applyFill="1" applyBorder="1" applyAlignment="1">
      <alignment horizontal="center" vertical="center" wrapText="1"/>
    </xf>
    <xf numFmtId="16" fontId="13" fillId="7" borderId="29" xfId="0" quotePrefix="1" applyNumberFormat="1" applyFont="1" applyFill="1" applyBorder="1" applyAlignment="1" applyProtection="1">
      <alignment horizontal="center" vertical="center"/>
      <protection hidden="1"/>
    </xf>
    <xf numFmtId="0" fontId="13" fillId="7" borderId="0"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3" fillId="7" borderId="20" xfId="0" applyFont="1" applyFill="1" applyBorder="1" applyAlignment="1" applyProtection="1">
      <alignment horizontal="center" vertical="center"/>
      <protection hidden="1"/>
    </xf>
    <xf numFmtId="0" fontId="17" fillId="3" borderId="46"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wrapText="1"/>
      <protection hidden="1"/>
    </xf>
    <xf numFmtId="0" fontId="17" fillId="3" borderId="16" xfId="0" applyFont="1" applyFill="1" applyBorder="1" applyAlignment="1" applyProtection="1">
      <alignment horizontal="center" vertical="center" wrapText="1"/>
      <protection hidden="1"/>
    </xf>
    <xf numFmtId="0" fontId="17" fillId="3" borderId="47" xfId="0" applyFont="1" applyFill="1" applyBorder="1" applyAlignment="1" applyProtection="1">
      <alignment horizontal="center" vertical="center" wrapText="1"/>
      <protection hidden="1"/>
    </xf>
    <xf numFmtId="8" fontId="19" fillId="0" borderId="19" xfId="0" applyNumberFormat="1" applyFont="1" applyBorder="1" applyAlignment="1">
      <alignment horizontal="center" vertical="center"/>
    </xf>
    <xf numFmtId="8" fontId="18" fillId="5" borderId="1" xfId="0" applyNumberFormat="1" applyFont="1" applyFill="1" applyBorder="1" applyAlignment="1">
      <alignment horizontal="center" vertical="center" wrapText="1"/>
    </xf>
    <xf numFmtId="8" fontId="18" fillId="5" borderId="20" xfId="0" applyNumberFormat="1" applyFont="1" applyFill="1" applyBorder="1" applyAlignment="1">
      <alignment horizontal="center" vertical="center" wrapText="1"/>
    </xf>
    <xf numFmtId="0" fontId="18" fillId="5" borderId="63" xfId="0" applyFont="1" applyFill="1" applyBorder="1" applyAlignment="1">
      <alignment horizontal="left" vertical="center" wrapText="1"/>
    </xf>
    <xf numFmtId="0" fontId="18" fillId="5" borderId="65" xfId="0" applyFont="1" applyFill="1" applyBorder="1" applyAlignment="1">
      <alignment horizontal="left" vertical="center" wrapText="1"/>
    </xf>
    <xf numFmtId="0" fontId="18" fillId="5"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8" fontId="19" fillId="0" borderId="29" xfId="0" applyNumberFormat="1" applyFont="1" applyBorder="1" applyAlignment="1">
      <alignment horizontal="center" vertical="center"/>
    </xf>
    <xf numFmtId="8" fontId="19" fillId="0" borderId="0" xfId="0" applyNumberFormat="1" applyFont="1" applyBorder="1" applyAlignment="1">
      <alignment horizontal="center" vertical="center"/>
    </xf>
    <xf numFmtId="8" fontId="21" fillId="5" borderId="0" xfId="0" applyNumberFormat="1" applyFont="1" applyFill="1" applyBorder="1" applyAlignment="1">
      <alignment horizontal="center" vertical="center" wrapText="1"/>
    </xf>
    <xf numFmtId="8" fontId="21" fillId="5" borderId="30" xfId="0" applyNumberFormat="1" applyFont="1" applyFill="1" applyBorder="1" applyAlignment="1">
      <alignment horizontal="center" vertical="center" wrapText="1"/>
    </xf>
    <xf numFmtId="8" fontId="19" fillId="0" borderId="70" xfId="0" applyNumberFormat="1" applyFont="1" applyBorder="1" applyAlignment="1">
      <alignment horizontal="center" vertical="center"/>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8" fillId="5" borderId="36" xfId="0" applyFont="1" applyFill="1" applyBorder="1" applyAlignment="1">
      <alignment horizontal="left" vertical="center" wrapText="1"/>
    </xf>
    <xf numFmtId="0" fontId="18" fillId="5" borderId="56" xfId="0" applyFont="1" applyFill="1" applyBorder="1" applyAlignment="1">
      <alignment horizontal="left" vertical="center" wrapText="1"/>
    </xf>
    <xf numFmtId="0" fontId="18" fillId="5" borderId="37" xfId="0" applyFont="1" applyFill="1" applyBorder="1" applyAlignment="1">
      <alignment horizontal="left" vertical="center" wrapText="1"/>
    </xf>
    <xf numFmtId="0" fontId="18" fillId="5" borderId="57" xfId="0" applyFont="1" applyFill="1" applyBorder="1" applyAlignment="1">
      <alignment horizontal="left" vertical="center" wrapText="1"/>
    </xf>
    <xf numFmtId="8" fontId="18" fillId="5" borderId="0" xfId="0" applyNumberFormat="1" applyFont="1" applyFill="1" applyBorder="1" applyAlignment="1">
      <alignment horizontal="center" vertical="center" wrapText="1"/>
    </xf>
    <xf numFmtId="8" fontId="18" fillId="5" borderId="30" xfId="0" applyNumberFormat="1" applyFont="1" applyFill="1" applyBorder="1" applyAlignment="1">
      <alignment horizontal="center" vertical="center" wrapText="1"/>
    </xf>
    <xf numFmtId="0" fontId="15" fillId="3" borderId="46" xfId="0" applyFont="1" applyFill="1" applyBorder="1" applyAlignment="1" applyProtection="1">
      <alignment horizontal="center" vertical="center" wrapText="1"/>
      <protection hidden="1"/>
    </xf>
    <xf numFmtId="0" fontId="15" fillId="3" borderId="17" xfId="0" applyFont="1" applyFill="1" applyBorder="1" applyAlignment="1" applyProtection="1">
      <alignment horizontal="center" vertical="center" wrapText="1"/>
      <protection hidden="1"/>
    </xf>
    <xf numFmtId="0" fontId="15" fillId="3" borderId="16" xfId="0" applyFont="1" applyFill="1" applyBorder="1" applyAlignment="1" applyProtection="1">
      <alignment horizontal="center" vertical="center" wrapText="1"/>
      <protection hidden="1"/>
    </xf>
    <xf numFmtId="0" fontId="15" fillId="3" borderId="47" xfId="0" applyFont="1" applyFill="1" applyBorder="1" applyAlignment="1" applyProtection="1">
      <alignment horizontal="center" vertical="center" wrapText="1"/>
      <protection hidden="1"/>
    </xf>
    <xf numFmtId="8" fontId="8" fillId="0" borderId="40" xfId="0" applyNumberFormat="1" applyFont="1" applyFill="1" applyBorder="1" applyAlignment="1" applyProtection="1">
      <alignment horizontal="center" vertical="center" wrapText="1"/>
      <protection hidden="1"/>
    </xf>
    <xf numFmtId="8" fontId="8" fillId="0" borderId="18" xfId="0" applyNumberFormat="1" applyFont="1" applyFill="1" applyBorder="1" applyAlignment="1" applyProtection="1">
      <alignment horizontal="center" vertical="center" wrapText="1"/>
      <protection hidden="1"/>
    </xf>
    <xf numFmtId="8" fontId="8" fillId="0" borderId="41" xfId="0" applyNumberFormat="1" applyFont="1" applyFill="1" applyBorder="1" applyAlignment="1" applyProtection="1">
      <alignment horizontal="center" vertical="center" wrapText="1"/>
      <protection hidden="1"/>
    </xf>
    <xf numFmtId="0" fontId="13" fillId="7" borderId="30" xfId="0" applyFont="1" applyFill="1" applyBorder="1" applyAlignment="1" applyProtection="1">
      <alignment horizontal="center" vertical="center"/>
      <protection hidden="1"/>
    </xf>
    <xf numFmtId="0" fontId="20" fillId="3" borderId="4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0" fillId="3" borderId="20" xfId="0" applyFont="1" applyFill="1" applyBorder="1" applyAlignment="1">
      <alignment horizontal="center" vertical="center" wrapText="1"/>
    </xf>
    <xf numFmtId="8" fontId="8" fillId="0" borderId="42" xfId="0" applyNumberFormat="1" applyFont="1" applyFill="1" applyBorder="1" applyAlignment="1" applyProtection="1">
      <alignment horizontal="center" vertical="center" wrapText="1"/>
      <protection hidden="1"/>
    </xf>
    <xf numFmtId="8" fontId="8" fillId="0" borderId="45" xfId="0" applyNumberFormat="1" applyFont="1" applyFill="1" applyBorder="1" applyAlignment="1" applyProtection="1">
      <alignment horizontal="center" vertical="center" wrapText="1"/>
      <protection hidden="1"/>
    </xf>
    <xf numFmtId="8" fontId="8" fillId="0" borderId="43" xfId="0" applyNumberFormat="1" applyFont="1" applyFill="1" applyBorder="1" applyAlignment="1" applyProtection="1">
      <alignment horizontal="center" vertical="center" wrapText="1"/>
      <protection hidden="1"/>
    </xf>
    <xf numFmtId="8" fontId="11" fillId="5" borderId="56"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57"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28" xfId="0" applyNumberFormat="1" applyFont="1" applyFill="1" applyBorder="1" applyAlignment="1">
      <alignment horizontal="center" vertical="center" wrapText="1"/>
    </xf>
    <xf numFmtId="8" fontId="11" fillId="5" borderId="35" xfId="0" applyNumberFormat="1" applyFont="1" applyFill="1" applyBorder="1" applyAlignment="1">
      <alignment horizontal="center" vertical="center" wrapText="1"/>
    </xf>
    <xf numFmtId="14" fontId="13" fillId="7" borderId="19" xfId="0" quotePrefix="1" applyNumberFormat="1" applyFont="1" applyFill="1" applyBorder="1" applyAlignment="1" applyProtection="1">
      <alignment horizontal="center" vertical="center"/>
      <protection hidden="1"/>
    </xf>
    <xf numFmtId="14" fontId="12" fillId="5" borderId="21" xfId="0" applyNumberFormat="1" applyFont="1" applyFill="1" applyBorder="1" applyAlignment="1" applyProtection="1">
      <alignment horizontal="center" vertical="center"/>
      <protection hidden="1"/>
    </xf>
    <xf numFmtId="14" fontId="12" fillId="5" borderId="10" xfId="0" applyNumberFormat="1" applyFont="1" applyFill="1" applyBorder="1" applyAlignment="1" applyProtection="1">
      <alignment horizontal="center" vertical="center"/>
      <protection hidden="1"/>
    </xf>
    <xf numFmtId="14" fontId="12" fillId="5" borderId="22" xfId="0" applyNumberFormat="1" applyFont="1" applyFill="1" applyBorder="1" applyAlignment="1" applyProtection="1">
      <alignment horizontal="center" vertical="center"/>
      <protection hidden="1"/>
    </xf>
    <xf numFmtId="8" fontId="11" fillId="5" borderId="68"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69" xfId="0" applyNumberFormat="1" applyFont="1" applyFill="1" applyBorder="1" applyAlignment="1">
      <alignment horizontal="center" vertical="center" wrapText="1"/>
    </xf>
    <xf numFmtId="0" fontId="18" fillId="5" borderId="39" xfId="0" applyFont="1" applyFill="1" applyBorder="1" applyAlignment="1">
      <alignment horizontal="left" vertical="center" wrapText="1"/>
    </xf>
    <xf numFmtId="0" fontId="18" fillId="5" borderId="58" xfId="0" applyFont="1" applyFill="1" applyBorder="1" applyAlignment="1">
      <alignment horizontal="left" vertical="center" wrapText="1"/>
    </xf>
    <xf numFmtId="0" fontId="18" fillId="5" borderId="29"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40" xfId="0" applyFont="1" applyFill="1" applyBorder="1" applyAlignment="1">
      <alignment horizontal="left" vertical="center" wrapText="1"/>
    </xf>
    <xf numFmtId="0" fontId="18" fillId="5" borderId="41" xfId="0" applyFont="1" applyFill="1" applyBorder="1" applyAlignment="1">
      <alignment horizontal="left" vertical="center" wrapText="1"/>
    </xf>
    <xf numFmtId="8" fontId="11" fillId="5" borderId="36"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7" xfId="0" applyNumberFormat="1" applyFont="1" applyFill="1" applyBorder="1" applyAlignment="1">
      <alignment horizontal="center" vertical="center" wrapText="1"/>
    </xf>
    <xf numFmtId="8" fontId="11" fillId="5" borderId="7" xfId="0" applyNumberFormat="1"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2" xfId="0" applyNumberFormat="1" applyFont="1" applyFill="1" applyBorder="1" applyAlignment="1">
      <alignment horizontal="center" vertical="center" wrapText="1"/>
    </xf>
    <xf numFmtId="8" fontId="11" fillId="5" borderId="0" xfId="0" applyNumberFormat="1" applyFont="1" applyFill="1" applyBorder="1" applyAlignment="1">
      <alignment horizontal="center" vertical="center" wrapText="1"/>
    </xf>
    <xf numFmtId="8" fontId="11" fillId="5" borderId="14"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15" xfId="0" applyNumberFormat="1" applyFont="1" applyFill="1" applyBorder="1" applyAlignment="1">
      <alignment horizontal="center" vertical="center" wrapText="1"/>
    </xf>
    <xf numFmtId="0" fontId="19" fillId="0" borderId="40"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8" fillId="5" borderId="18" xfId="0" applyNumberFormat="1" applyFont="1" applyFill="1" applyBorder="1" applyAlignment="1">
      <alignment horizontal="center" vertical="center" wrapText="1"/>
    </xf>
    <xf numFmtId="0" fontId="18" fillId="5" borderId="41" xfId="0" applyNumberFormat="1" applyFont="1" applyFill="1" applyBorder="1" applyAlignment="1">
      <alignment horizontal="center" vertical="center" wrapText="1"/>
    </xf>
    <xf numFmtId="8" fontId="11" fillId="5" borderId="19" xfId="0" applyNumberFormat="1" applyFont="1" applyFill="1" applyBorder="1" applyAlignment="1">
      <alignment horizontal="center" vertical="center" wrapText="1"/>
    </xf>
    <xf numFmtId="8" fontId="11" fillId="5" borderId="71" xfId="0" applyNumberFormat="1" applyFont="1" applyFill="1" applyBorder="1" applyAlignment="1">
      <alignment horizontal="center" vertical="center" wrapText="1"/>
    </xf>
    <xf numFmtId="8" fontId="11" fillId="5" borderId="34" xfId="0" applyNumberFormat="1" applyFont="1" applyFill="1" applyBorder="1" applyAlignment="1">
      <alignment horizontal="center" vertical="center" wrapText="1"/>
    </xf>
    <xf numFmtId="14" fontId="13" fillId="7" borderId="19" xfId="0" applyNumberFormat="1" applyFont="1" applyFill="1" applyBorder="1" applyAlignment="1" applyProtection="1">
      <alignment horizontal="center" vertical="center"/>
      <protection hidden="1"/>
    </xf>
    <xf numFmtId="8" fontId="18" fillId="0" borderId="40" xfId="0" applyNumberFormat="1" applyFont="1" applyFill="1" applyBorder="1" applyAlignment="1" applyProtection="1">
      <alignment horizontal="center" vertical="center" wrapText="1"/>
      <protection hidden="1"/>
    </xf>
    <xf numFmtId="8" fontId="18" fillId="0" borderId="18" xfId="0" applyNumberFormat="1" applyFont="1" applyFill="1" applyBorder="1" applyAlignment="1" applyProtection="1">
      <alignment horizontal="center" vertical="center" wrapText="1"/>
      <protection hidden="1"/>
    </xf>
    <xf numFmtId="8" fontId="18" fillId="0" borderId="41" xfId="0" applyNumberFormat="1" applyFont="1" applyFill="1" applyBorder="1" applyAlignment="1" applyProtection="1">
      <alignment horizontal="center" vertical="center" wrapText="1"/>
      <protection hidden="1"/>
    </xf>
    <xf numFmtId="8" fontId="11" fillId="5" borderId="33" xfId="0" applyNumberFormat="1" applyFont="1" applyFill="1" applyBorder="1" applyAlignment="1">
      <alignment horizontal="center" vertical="center" wrapText="1"/>
    </xf>
    <xf numFmtId="8" fontId="11" fillId="5" borderId="26" xfId="0" applyNumberFormat="1" applyFont="1" applyFill="1" applyBorder="1" applyAlignment="1" applyProtection="1">
      <alignment horizontal="center" vertical="center" wrapText="1"/>
      <protection hidden="1"/>
    </xf>
    <xf numFmtId="8" fontId="11" fillId="5" borderId="30" xfId="0" applyNumberFormat="1" applyFont="1" applyFill="1" applyBorder="1" applyAlignment="1" applyProtection="1">
      <alignment horizontal="center" vertical="center" wrapText="1"/>
      <protection hidden="1"/>
    </xf>
    <xf numFmtId="8" fontId="11" fillId="5" borderId="28"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3" xfId="0" applyNumberFormat="1" applyFont="1" applyFill="1" applyBorder="1" applyAlignment="1" applyProtection="1">
      <alignment horizontal="center" vertical="center" wrapText="1"/>
      <protection hidden="1"/>
    </xf>
    <xf numFmtId="8" fontId="11" fillId="5" borderId="15" xfId="0" applyNumberFormat="1"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8" fontId="11" fillId="5" borderId="0" xfId="0" applyNumberFormat="1" applyFont="1" applyFill="1" applyBorder="1" applyAlignment="1" applyProtection="1">
      <alignment horizontal="center" vertical="center" wrapText="1"/>
      <protection hidden="1"/>
    </xf>
    <xf numFmtId="8" fontId="11" fillId="5" borderId="14" xfId="0" applyNumberFormat="1" applyFont="1" applyFill="1" applyBorder="1" applyAlignment="1" applyProtection="1">
      <alignment horizontal="center" vertical="center" wrapText="1"/>
      <protection hidden="1"/>
    </xf>
    <xf numFmtId="8" fontId="11" fillId="5" borderId="53" xfId="0" applyNumberFormat="1" applyFont="1" applyFill="1" applyBorder="1" applyAlignment="1" applyProtection="1">
      <alignment horizontal="center" vertical="center" wrapText="1"/>
      <protection hidden="1"/>
    </xf>
    <xf numFmtId="8" fontId="11" fillId="5" borderId="45" xfId="0" applyNumberFormat="1" applyFont="1" applyFill="1" applyBorder="1" applyAlignment="1" applyProtection="1">
      <alignment horizontal="center" vertical="center" wrapText="1"/>
      <protection hidden="1"/>
    </xf>
    <xf numFmtId="8" fontId="11" fillId="5" borderId="51" xfId="0" applyNumberFormat="1" applyFont="1" applyFill="1" applyBorder="1" applyAlignment="1" applyProtection="1">
      <alignment horizontal="center" vertical="center" wrapText="1"/>
      <protection hidden="1"/>
    </xf>
    <xf numFmtId="8" fontId="11" fillId="5" borderId="43" xfId="0" applyNumberFormat="1" applyFont="1" applyFill="1" applyBorder="1" applyAlignment="1" applyProtection="1">
      <alignment horizontal="center" vertical="center" wrapText="1"/>
      <protection hidden="1"/>
    </xf>
    <xf numFmtId="8" fontId="11" fillId="5" borderId="52" xfId="0" applyNumberFormat="1" applyFont="1" applyFill="1" applyBorder="1" applyAlignment="1" applyProtection="1">
      <alignment horizontal="center" vertical="center" wrapText="1"/>
      <protection hidden="1"/>
    </xf>
    <xf numFmtId="8" fontId="11" fillId="5" borderId="55" xfId="0" applyNumberFormat="1" applyFont="1" applyFill="1" applyBorder="1" applyAlignment="1" applyProtection="1">
      <alignment horizontal="center" vertical="center" wrapText="1"/>
      <protection hidden="1"/>
    </xf>
    <xf numFmtId="8" fontId="11" fillId="5" borderId="72" xfId="0" applyNumberFormat="1" applyFont="1" applyFill="1" applyBorder="1" applyAlignment="1" applyProtection="1">
      <alignment horizontal="center" vertical="center" wrapText="1"/>
      <protection hidden="1"/>
    </xf>
    <xf numFmtId="8" fontId="11" fillId="5" borderId="54"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39" xfId="0" applyNumberFormat="1" applyFont="1" applyFill="1" applyBorder="1" applyAlignment="1" applyProtection="1">
      <alignment horizontal="center" vertical="center" wrapText="1"/>
      <protection hidden="1"/>
    </xf>
    <xf numFmtId="8" fontId="11" fillId="5" borderId="40"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8" fontId="11" fillId="5" borderId="58" xfId="0" applyNumberFormat="1" applyFont="1" applyFill="1" applyBorder="1" applyAlignment="1" applyProtection="1">
      <alignment horizontal="center" vertical="center" wrapText="1"/>
      <protection hidden="1"/>
    </xf>
    <xf numFmtId="8" fontId="11" fillId="5" borderId="41" xfId="0" applyNumberFormat="1" applyFont="1" applyFill="1" applyBorder="1" applyAlignment="1" applyProtection="1">
      <alignment horizontal="center" vertical="center" wrapText="1"/>
      <protection hidden="1"/>
    </xf>
    <xf numFmtId="0" fontId="8" fillId="5" borderId="36" xfId="0" applyFont="1" applyFill="1" applyBorder="1" applyAlignment="1" applyProtection="1">
      <alignment horizontal="left" vertical="center" wrapText="1"/>
      <protection hidden="1"/>
    </xf>
    <xf numFmtId="0" fontId="8" fillId="5" borderId="29" xfId="0"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0" fontId="8" fillId="4" borderId="40" xfId="0" applyFont="1" applyFill="1" applyBorder="1" applyAlignment="1" applyProtection="1">
      <alignment horizontal="left" vertical="center" wrapText="1"/>
      <protection hidden="1"/>
    </xf>
    <xf numFmtId="0" fontId="8" fillId="4" borderId="18" xfId="0" applyFont="1" applyFill="1" applyBorder="1" applyAlignment="1" applyProtection="1">
      <alignment horizontal="left" vertical="center" wrapText="1"/>
      <protection hidden="1"/>
    </xf>
    <xf numFmtId="8" fontId="11" fillId="5" borderId="11" xfId="0" applyNumberFormat="1" applyFont="1" applyFill="1" applyBorder="1" applyAlignment="1" applyProtection="1">
      <alignment horizontal="center" vertical="center" wrapText="1"/>
      <protection hidden="1"/>
    </xf>
    <xf numFmtId="8" fontId="11" fillId="5" borderId="18" xfId="0" applyNumberFormat="1"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8" fontId="11" fillId="5" borderId="7" xfId="0" applyNumberFormat="1" applyFont="1" applyFill="1" applyBorder="1" applyAlignment="1" applyProtection="1">
      <alignment horizontal="center" vertical="center" wrapText="1"/>
      <protection hidden="1"/>
    </xf>
    <xf numFmtId="8" fontId="11" fillId="5" borderId="2"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pplyProtection="1">
      <alignment horizontal="center" vertical="center" wrapText="1"/>
      <protection hidden="1"/>
    </xf>
    <xf numFmtId="8" fontId="11" fillId="5" borderId="56" xfId="0" applyNumberFormat="1" applyFont="1" applyFill="1" applyBorder="1" applyAlignment="1" applyProtection="1">
      <alignment horizontal="center" vertical="center" wrapText="1"/>
      <protection hidden="1"/>
    </xf>
    <xf numFmtId="8" fontId="11" fillId="5" borderId="57" xfId="0" applyNumberFormat="1"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0" fontId="13" fillId="7" borderId="19" xfId="0" applyFont="1" applyFill="1" applyBorder="1" applyAlignment="1" applyProtection="1">
      <alignment horizontal="center" vertical="center"/>
      <protection hidden="1"/>
    </xf>
    <xf numFmtId="0" fontId="7" fillId="3" borderId="23" xfId="0"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center" wrapText="1"/>
      <protection hidden="1"/>
    </xf>
    <xf numFmtId="0" fontId="8" fillId="5" borderId="40" xfId="0" applyFont="1" applyFill="1" applyBorder="1" applyAlignment="1" applyProtection="1">
      <alignment horizontal="left" vertical="center" wrapText="1"/>
      <protection hidden="1"/>
    </xf>
    <xf numFmtId="0" fontId="8" fillId="5" borderId="63" xfId="0" applyFont="1" applyFill="1" applyBorder="1" applyAlignment="1" applyProtection="1">
      <alignment horizontal="left" vertical="center" wrapText="1"/>
      <protection hidden="1"/>
    </xf>
    <xf numFmtId="0" fontId="8" fillId="5" borderId="42" xfId="0" applyFont="1" applyFill="1" applyBorder="1" applyAlignment="1" applyProtection="1">
      <alignment horizontal="left" vertical="center" wrapText="1"/>
      <protection hidden="1"/>
    </xf>
    <xf numFmtId="0" fontId="8" fillId="5" borderId="50" xfId="0"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4" borderId="39" xfId="0" applyFont="1" applyFill="1" applyBorder="1" applyAlignment="1" applyProtection="1">
      <alignment horizontal="left" vertical="center" wrapText="1"/>
      <protection hidden="1"/>
    </xf>
    <xf numFmtId="0" fontId="8" fillId="4" borderId="11" xfId="0" applyFont="1" applyFill="1" applyBorder="1" applyAlignment="1" applyProtection="1">
      <alignment horizontal="left" vertical="center" wrapText="1"/>
      <protection hidden="1"/>
    </xf>
    <xf numFmtId="0" fontId="17" fillId="3" borderId="38" xfId="0" applyFont="1" applyFill="1" applyBorder="1" applyAlignment="1" applyProtection="1">
      <alignment horizontal="left" vertical="center" wrapText="1"/>
      <protection hidden="1"/>
    </xf>
    <xf numFmtId="0" fontId="17" fillId="3" borderId="44" xfId="0" applyFont="1" applyFill="1" applyBorder="1" applyAlignment="1" applyProtection="1">
      <alignment horizontal="left" vertical="center" wrapText="1"/>
      <protection hidden="1"/>
    </xf>
    <xf numFmtId="8" fontId="18" fillId="0" borderId="42" xfId="0" applyNumberFormat="1" applyFont="1" applyFill="1" applyBorder="1" applyAlignment="1" applyProtection="1">
      <alignment horizontal="center" vertical="center" wrapText="1"/>
      <protection hidden="1"/>
    </xf>
    <xf numFmtId="8" fontId="18" fillId="0" borderId="45" xfId="0" applyNumberFormat="1" applyFont="1" applyFill="1" applyBorder="1" applyAlignment="1" applyProtection="1">
      <alignment horizontal="center" vertical="center" wrapText="1"/>
      <protection hidden="1"/>
    </xf>
    <xf numFmtId="8" fontId="18" fillId="0" borderId="43" xfId="0" applyNumberFormat="1" applyFont="1" applyFill="1" applyBorder="1" applyAlignment="1" applyProtection="1">
      <alignment horizontal="center" vertical="center" wrapText="1"/>
      <protection hidden="1"/>
    </xf>
    <xf numFmtId="0" fontId="20" fillId="3" borderId="38" xfId="0" applyFont="1" applyFill="1" applyBorder="1" applyAlignment="1">
      <alignment horizontal="left" vertical="center" wrapText="1"/>
    </xf>
    <xf numFmtId="0" fontId="20" fillId="3" borderId="44"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5" fillId="0" borderId="0" xfId="0" applyFont="1" applyBorder="1" applyAlignment="1">
      <alignment horizontal="left" vertical="top" wrapText="1"/>
    </xf>
    <xf numFmtId="0" fontId="20" fillId="3" borderId="0"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8" fillId="5" borderId="59" xfId="0" applyFont="1" applyFill="1" applyBorder="1" applyAlignment="1">
      <alignment horizontal="left" vertical="center" wrapText="1"/>
    </xf>
    <xf numFmtId="0" fontId="18" fillId="5" borderId="74" xfId="0" applyFont="1" applyFill="1" applyBorder="1" applyAlignment="1">
      <alignment horizontal="left" vertical="center" wrapText="1"/>
    </xf>
    <xf numFmtId="8" fontId="11" fillId="5" borderId="25" xfId="0" applyNumberFormat="1" applyFont="1" applyFill="1" applyBorder="1" applyAlignment="1">
      <alignment horizontal="center" vertical="center" wrapText="1"/>
    </xf>
    <xf numFmtId="8" fontId="11" fillId="5" borderId="27" xfId="0" applyNumberFormat="1" applyFont="1" applyFill="1" applyBorder="1" applyAlignment="1">
      <alignment horizontal="center" vertical="center" wrapText="1"/>
    </xf>
  </cellXfs>
  <cellStyles count="1">
    <cellStyle name="Normal" xfId="0" builtinId="0"/>
  </cellStyles>
  <dxfs count="2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0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E672"/>
  <sheetViews>
    <sheetView showGridLines="0" tabSelected="1" zoomScale="70" zoomScaleNormal="70" zoomScaleSheetLayoutView="55" workbookViewId="0">
      <pane xSplit="3" ySplit="1" topLeftCell="D2" activePane="bottomRight" state="frozen"/>
      <selection pane="topRight" activeCell="D1" sqref="D1"/>
      <selection pane="bottomLeft" activeCell="A2" sqref="A2"/>
      <selection pane="bottomRight" activeCell="B1" sqref="B1:AI1"/>
    </sheetView>
  </sheetViews>
  <sheetFormatPr defaultRowHeight="21.5" x14ac:dyDescent="0.55000000000000004"/>
  <cols>
    <col min="1" max="1" width="2.125" style="1" customWidth="1"/>
    <col min="2" max="2" width="21.9375" style="2" customWidth="1"/>
    <col min="3" max="3" width="16" style="2" customWidth="1"/>
    <col min="4" max="27" width="10.3125" style="2" customWidth="1"/>
    <col min="28" max="47" width="10.3125" style="1" customWidth="1"/>
    <col min="48" max="55" width="10.3125" style="89" customWidth="1"/>
    <col min="56" max="87" width="10.3125" style="1" customWidth="1"/>
    <col min="88" max="91" width="9.9375" style="1" customWidth="1"/>
    <col min="92" max="92" width="9.6875" style="1" customWidth="1"/>
    <col min="93" max="93" width="9" style="1"/>
    <col min="94" max="94" width="9.6875" style="1" customWidth="1"/>
    <col min="95" max="95" width="9" style="1"/>
    <col min="96" max="96" width="9.6875" style="1" customWidth="1"/>
    <col min="97" max="97" width="9" style="1"/>
    <col min="98" max="98" width="9.6875" style="1" customWidth="1"/>
    <col min="99" max="16384" width="9" style="1"/>
  </cols>
  <sheetData>
    <row r="1" spans="2:99" ht="48" x14ac:dyDescent="0.55000000000000004">
      <c r="B1" s="290" t="s">
        <v>9</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2:99" ht="15" customHeight="1" x14ac:dyDescent="0.55000000000000004"/>
    <row r="3" spans="2:99" ht="22.5" customHeight="1" x14ac:dyDescent="0.55000000000000004">
      <c r="B3" s="300" t="s">
        <v>151</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
      <c r="AC3" s="3"/>
      <c r="AD3" s="3"/>
      <c r="AE3" s="3"/>
      <c r="AF3" s="3"/>
      <c r="AG3" s="3"/>
      <c r="AH3" s="3"/>
      <c r="AI3" s="3"/>
      <c r="AJ3" s="3"/>
    </row>
    <row r="4" spans="2:99" ht="10.5" customHeight="1" x14ac:dyDescent="0.55000000000000004">
      <c r="B4" s="4"/>
      <c r="C4" s="4"/>
      <c r="D4" s="4"/>
      <c r="E4" s="4"/>
      <c r="F4" s="4"/>
      <c r="G4" s="4"/>
      <c r="H4" s="4"/>
      <c r="I4" s="4"/>
      <c r="J4" s="4"/>
      <c r="K4" s="4"/>
      <c r="L4" s="4"/>
      <c r="M4" s="4"/>
      <c r="N4" s="4"/>
      <c r="O4" s="4"/>
      <c r="P4" s="4"/>
      <c r="Q4" s="4"/>
      <c r="R4" s="4"/>
      <c r="S4" s="4"/>
      <c r="T4" s="4"/>
      <c r="U4" s="4"/>
      <c r="V4" s="4"/>
      <c r="W4" s="4"/>
      <c r="AB4" s="3"/>
      <c r="AC4" s="3"/>
      <c r="AD4" s="3"/>
      <c r="AE4" s="3"/>
      <c r="AF4" s="3"/>
      <c r="AG4" s="3"/>
      <c r="AH4" s="3"/>
      <c r="AI4" s="3"/>
      <c r="AJ4" s="3"/>
    </row>
    <row r="5" spans="2:99" ht="34" customHeight="1" x14ac:dyDescent="0.4">
      <c r="B5" s="4"/>
      <c r="C5" s="4"/>
      <c r="D5" s="307" t="s">
        <v>141</v>
      </c>
      <c r="E5" s="184"/>
      <c r="F5" s="184"/>
      <c r="G5" s="185"/>
      <c r="H5" s="307" t="s">
        <v>142</v>
      </c>
      <c r="I5" s="184"/>
      <c r="J5" s="184"/>
      <c r="K5" s="185"/>
      <c r="L5" s="307" t="s">
        <v>140</v>
      </c>
      <c r="M5" s="184"/>
      <c r="N5" s="184"/>
      <c r="O5" s="185"/>
      <c r="P5" s="307" t="s">
        <v>139</v>
      </c>
      <c r="Q5" s="184"/>
      <c r="R5" s="184"/>
      <c r="S5" s="185"/>
      <c r="T5" s="307" t="s">
        <v>138</v>
      </c>
      <c r="U5" s="184"/>
      <c r="V5" s="184"/>
      <c r="W5" s="185"/>
      <c r="X5" s="262" t="s">
        <v>153</v>
      </c>
      <c r="Y5" s="184"/>
      <c r="Z5" s="184"/>
      <c r="AA5" s="185"/>
      <c r="AB5" s="262" t="s">
        <v>157</v>
      </c>
      <c r="AC5" s="184"/>
      <c r="AD5" s="184"/>
      <c r="AE5" s="185"/>
      <c r="AF5" s="262" t="s">
        <v>186</v>
      </c>
      <c r="AG5" s="184"/>
      <c r="AH5" s="184"/>
      <c r="AI5" s="185"/>
      <c r="AJ5" s="262" t="s">
        <v>205</v>
      </c>
      <c r="AK5" s="184"/>
      <c r="AL5" s="184"/>
      <c r="AM5" s="185"/>
      <c r="AN5" s="231" t="s">
        <v>206</v>
      </c>
      <c r="AO5" s="184"/>
      <c r="AP5" s="184"/>
      <c r="AQ5" s="185"/>
      <c r="AR5" s="262" t="s">
        <v>202</v>
      </c>
      <c r="AS5" s="184"/>
      <c r="AT5" s="184"/>
      <c r="AU5" s="185"/>
      <c r="AV5" s="262" t="s">
        <v>209</v>
      </c>
      <c r="AW5" s="184"/>
      <c r="AX5" s="184"/>
      <c r="AY5" s="185"/>
      <c r="AZ5" s="262" t="s">
        <v>248</v>
      </c>
      <c r="BA5" s="184"/>
      <c r="BB5" s="184"/>
      <c r="BC5" s="185"/>
      <c r="BD5" s="262">
        <v>43975</v>
      </c>
      <c r="BE5" s="184"/>
      <c r="BF5" s="184"/>
      <c r="BG5" s="185"/>
      <c r="BH5" s="262" t="s">
        <v>253</v>
      </c>
      <c r="BI5" s="184"/>
      <c r="BJ5" s="184"/>
      <c r="BK5" s="185"/>
      <c r="BL5" s="231" t="s">
        <v>259</v>
      </c>
      <c r="BM5" s="184"/>
      <c r="BN5" s="184"/>
      <c r="BO5" s="185"/>
      <c r="BP5" s="231" t="s">
        <v>262</v>
      </c>
      <c r="BQ5" s="184"/>
      <c r="BR5" s="184"/>
      <c r="BS5" s="185"/>
      <c r="BT5" s="231" t="s">
        <v>268</v>
      </c>
      <c r="BU5" s="184"/>
      <c r="BV5" s="184"/>
      <c r="BW5" s="185"/>
      <c r="BX5" s="231" t="s">
        <v>271</v>
      </c>
      <c r="BY5" s="184"/>
      <c r="BZ5" s="184"/>
      <c r="CA5" s="185"/>
      <c r="CB5" s="231" t="s">
        <v>295</v>
      </c>
      <c r="CC5" s="184"/>
      <c r="CD5" s="184"/>
      <c r="CE5" s="185"/>
      <c r="CF5" s="231" t="s">
        <v>303</v>
      </c>
      <c r="CG5" s="184"/>
      <c r="CH5" s="184"/>
      <c r="CI5" s="185"/>
      <c r="CJ5" s="231" t="s">
        <v>341</v>
      </c>
      <c r="CK5" s="184"/>
      <c r="CL5" s="184"/>
      <c r="CM5" s="185"/>
      <c r="CN5" s="231" t="s">
        <v>343</v>
      </c>
      <c r="CO5" s="184"/>
      <c r="CP5" s="184"/>
      <c r="CQ5" s="185"/>
      <c r="CR5" s="231" t="s">
        <v>363</v>
      </c>
      <c r="CS5" s="184"/>
      <c r="CT5" s="184"/>
      <c r="CU5" s="185"/>
    </row>
    <row r="6" spans="2:99" ht="34" customHeight="1" thickBot="1" x14ac:dyDescent="0.45">
      <c r="B6" s="5"/>
      <c r="C6" s="5"/>
      <c r="D6" s="232" t="s">
        <v>130</v>
      </c>
      <c r="E6" s="233"/>
      <c r="F6" s="233" t="s">
        <v>131</v>
      </c>
      <c r="G6" s="234"/>
      <c r="H6" s="232" t="s">
        <v>130</v>
      </c>
      <c r="I6" s="233"/>
      <c r="J6" s="233" t="s">
        <v>131</v>
      </c>
      <c r="K6" s="234"/>
      <c r="L6" s="232" t="s">
        <v>130</v>
      </c>
      <c r="M6" s="233"/>
      <c r="N6" s="233" t="s">
        <v>131</v>
      </c>
      <c r="O6" s="234"/>
      <c r="P6" s="232" t="s">
        <v>130</v>
      </c>
      <c r="Q6" s="233"/>
      <c r="R6" s="233" t="s">
        <v>131</v>
      </c>
      <c r="S6" s="234"/>
      <c r="T6" s="232" t="s">
        <v>130</v>
      </c>
      <c r="U6" s="233"/>
      <c r="V6" s="233" t="s">
        <v>131</v>
      </c>
      <c r="W6" s="234"/>
      <c r="X6" s="232" t="s">
        <v>130</v>
      </c>
      <c r="Y6" s="233"/>
      <c r="Z6" s="233" t="s">
        <v>131</v>
      </c>
      <c r="AA6" s="234"/>
      <c r="AB6" s="232" t="s">
        <v>130</v>
      </c>
      <c r="AC6" s="233"/>
      <c r="AD6" s="233" t="s">
        <v>131</v>
      </c>
      <c r="AE6" s="234"/>
      <c r="AF6" s="232" t="s">
        <v>130</v>
      </c>
      <c r="AG6" s="233"/>
      <c r="AH6" s="233" t="s">
        <v>131</v>
      </c>
      <c r="AI6" s="234"/>
      <c r="AJ6" s="232" t="s">
        <v>130</v>
      </c>
      <c r="AK6" s="233"/>
      <c r="AL6" s="233" t="s">
        <v>131</v>
      </c>
      <c r="AM6" s="234"/>
      <c r="AN6" s="232" t="s">
        <v>130</v>
      </c>
      <c r="AO6" s="233"/>
      <c r="AP6" s="233" t="s">
        <v>131</v>
      </c>
      <c r="AQ6" s="234"/>
      <c r="AR6" s="232" t="s">
        <v>130</v>
      </c>
      <c r="AS6" s="233"/>
      <c r="AT6" s="233" t="s">
        <v>131</v>
      </c>
      <c r="AU6" s="234"/>
      <c r="AV6" s="232" t="s">
        <v>130</v>
      </c>
      <c r="AW6" s="233"/>
      <c r="AX6" s="233" t="s">
        <v>131</v>
      </c>
      <c r="AY6" s="234"/>
      <c r="AZ6" s="232" t="s">
        <v>130</v>
      </c>
      <c r="BA6" s="233"/>
      <c r="BB6" s="233" t="s">
        <v>131</v>
      </c>
      <c r="BC6" s="234"/>
      <c r="BD6" s="232" t="s">
        <v>130</v>
      </c>
      <c r="BE6" s="233"/>
      <c r="BF6" s="233" t="s">
        <v>131</v>
      </c>
      <c r="BG6" s="234"/>
      <c r="BH6" s="232" t="s">
        <v>130</v>
      </c>
      <c r="BI6" s="233"/>
      <c r="BJ6" s="233" t="s">
        <v>131</v>
      </c>
      <c r="BK6" s="234"/>
      <c r="BL6" s="232" t="s">
        <v>130</v>
      </c>
      <c r="BM6" s="233"/>
      <c r="BN6" s="233" t="s">
        <v>131</v>
      </c>
      <c r="BO6" s="234"/>
      <c r="BP6" s="232" t="s">
        <v>130</v>
      </c>
      <c r="BQ6" s="233"/>
      <c r="BR6" s="233" t="s">
        <v>131</v>
      </c>
      <c r="BS6" s="234"/>
      <c r="BT6" s="232" t="s">
        <v>130</v>
      </c>
      <c r="BU6" s="233"/>
      <c r="BV6" s="233" t="s">
        <v>131</v>
      </c>
      <c r="BW6" s="234"/>
      <c r="BX6" s="232" t="s">
        <v>130</v>
      </c>
      <c r="BY6" s="233"/>
      <c r="BZ6" s="233" t="s">
        <v>131</v>
      </c>
      <c r="CA6" s="234"/>
      <c r="CB6" s="232" t="s">
        <v>130</v>
      </c>
      <c r="CC6" s="233"/>
      <c r="CD6" s="233" t="s">
        <v>131</v>
      </c>
      <c r="CE6" s="234"/>
      <c r="CF6" s="232" t="s">
        <v>130</v>
      </c>
      <c r="CG6" s="233"/>
      <c r="CH6" s="233" t="s">
        <v>131</v>
      </c>
      <c r="CI6" s="234"/>
      <c r="CJ6" s="232" t="s">
        <v>130</v>
      </c>
      <c r="CK6" s="233"/>
      <c r="CL6" s="233" t="s">
        <v>131</v>
      </c>
      <c r="CM6" s="234"/>
      <c r="CN6" s="232" t="s">
        <v>130</v>
      </c>
      <c r="CO6" s="233"/>
      <c r="CP6" s="233" t="s">
        <v>131</v>
      </c>
      <c r="CQ6" s="234"/>
      <c r="CR6" s="232" t="s">
        <v>130</v>
      </c>
      <c r="CS6" s="233"/>
      <c r="CT6" s="233" t="s">
        <v>131</v>
      </c>
      <c r="CU6" s="234"/>
    </row>
    <row r="7" spans="2:99" ht="47" customHeight="1" x14ac:dyDescent="0.4">
      <c r="B7" s="308" t="s">
        <v>0</v>
      </c>
      <c r="C7" s="309"/>
      <c r="D7" s="22" t="s">
        <v>132</v>
      </c>
      <c r="E7" s="7" t="s">
        <v>133</v>
      </c>
      <c r="F7" s="6" t="s">
        <v>132</v>
      </c>
      <c r="G7" s="23" t="s">
        <v>133</v>
      </c>
      <c r="H7" s="22" t="s">
        <v>132</v>
      </c>
      <c r="I7" s="7" t="s">
        <v>133</v>
      </c>
      <c r="J7" s="6" t="s">
        <v>132</v>
      </c>
      <c r="K7" s="23" t="s">
        <v>133</v>
      </c>
      <c r="L7" s="22" t="s">
        <v>132</v>
      </c>
      <c r="M7" s="7" t="s">
        <v>133</v>
      </c>
      <c r="N7" s="6" t="s">
        <v>132</v>
      </c>
      <c r="O7" s="23" t="s">
        <v>133</v>
      </c>
      <c r="P7" s="22" t="s">
        <v>132</v>
      </c>
      <c r="Q7" s="7" t="s">
        <v>133</v>
      </c>
      <c r="R7" s="6" t="s">
        <v>132</v>
      </c>
      <c r="S7" s="23" t="s">
        <v>133</v>
      </c>
      <c r="T7" s="22" t="s">
        <v>132</v>
      </c>
      <c r="U7" s="7" t="s">
        <v>133</v>
      </c>
      <c r="V7" s="6" t="s">
        <v>132</v>
      </c>
      <c r="W7" s="23" t="s">
        <v>133</v>
      </c>
      <c r="X7" s="22" t="s">
        <v>132</v>
      </c>
      <c r="Y7" s="7" t="s">
        <v>133</v>
      </c>
      <c r="Z7" s="6" t="s">
        <v>132</v>
      </c>
      <c r="AA7" s="23" t="s">
        <v>133</v>
      </c>
      <c r="AB7" s="22" t="s">
        <v>132</v>
      </c>
      <c r="AC7" s="7" t="s">
        <v>133</v>
      </c>
      <c r="AD7" s="6" t="s">
        <v>132</v>
      </c>
      <c r="AE7" s="23" t="s">
        <v>133</v>
      </c>
      <c r="AF7" s="22" t="s">
        <v>132</v>
      </c>
      <c r="AG7" s="7" t="s">
        <v>133</v>
      </c>
      <c r="AH7" s="6" t="s">
        <v>132</v>
      </c>
      <c r="AI7" s="23" t="s">
        <v>133</v>
      </c>
      <c r="AJ7" s="22" t="s">
        <v>132</v>
      </c>
      <c r="AK7" s="7" t="s">
        <v>133</v>
      </c>
      <c r="AL7" s="6" t="s">
        <v>132</v>
      </c>
      <c r="AM7" s="23" t="s">
        <v>133</v>
      </c>
      <c r="AN7" s="22" t="s">
        <v>132</v>
      </c>
      <c r="AO7" s="7" t="s">
        <v>133</v>
      </c>
      <c r="AP7" s="6" t="s">
        <v>132</v>
      </c>
      <c r="AQ7" s="23" t="s">
        <v>133</v>
      </c>
      <c r="AR7" s="22" t="s">
        <v>132</v>
      </c>
      <c r="AS7" s="7" t="s">
        <v>133</v>
      </c>
      <c r="AT7" s="6" t="s">
        <v>132</v>
      </c>
      <c r="AU7" s="23" t="s">
        <v>133</v>
      </c>
      <c r="AV7" s="22" t="s">
        <v>132</v>
      </c>
      <c r="AW7" s="7" t="s">
        <v>133</v>
      </c>
      <c r="AX7" s="6" t="s">
        <v>132</v>
      </c>
      <c r="AY7" s="23" t="s">
        <v>133</v>
      </c>
      <c r="AZ7" s="22" t="s">
        <v>132</v>
      </c>
      <c r="BA7" s="7" t="s">
        <v>133</v>
      </c>
      <c r="BB7" s="6" t="s">
        <v>132</v>
      </c>
      <c r="BC7" s="23" t="s">
        <v>133</v>
      </c>
      <c r="BD7" s="22" t="s">
        <v>132</v>
      </c>
      <c r="BE7" s="7" t="s">
        <v>133</v>
      </c>
      <c r="BF7" s="6" t="s">
        <v>132</v>
      </c>
      <c r="BG7" s="23" t="s">
        <v>133</v>
      </c>
      <c r="BH7" s="22" t="s">
        <v>132</v>
      </c>
      <c r="BI7" s="7" t="s">
        <v>133</v>
      </c>
      <c r="BJ7" s="6" t="s">
        <v>132</v>
      </c>
      <c r="BK7" s="23" t="s">
        <v>133</v>
      </c>
      <c r="BL7" s="22" t="s">
        <v>132</v>
      </c>
      <c r="BM7" s="7" t="s">
        <v>133</v>
      </c>
      <c r="BN7" s="6" t="s">
        <v>132</v>
      </c>
      <c r="BO7" s="23" t="s">
        <v>133</v>
      </c>
      <c r="BP7" s="22" t="s">
        <v>132</v>
      </c>
      <c r="BQ7" s="7" t="s">
        <v>133</v>
      </c>
      <c r="BR7" s="6" t="s">
        <v>132</v>
      </c>
      <c r="BS7" s="23" t="s">
        <v>133</v>
      </c>
      <c r="BT7" s="22" t="s">
        <v>132</v>
      </c>
      <c r="BU7" s="7" t="s">
        <v>133</v>
      </c>
      <c r="BV7" s="6" t="s">
        <v>132</v>
      </c>
      <c r="BW7" s="23" t="s">
        <v>133</v>
      </c>
      <c r="BX7" s="22" t="s">
        <v>132</v>
      </c>
      <c r="BY7" s="7" t="s">
        <v>133</v>
      </c>
      <c r="BZ7" s="6" t="s">
        <v>132</v>
      </c>
      <c r="CA7" s="23" t="s">
        <v>133</v>
      </c>
      <c r="CB7" s="22" t="s">
        <v>132</v>
      </c>
      <c r="CC7" s="7" t="s">
        <v>133</v>
      </c>
      <c r="CD7" s="6" t="s">
        <v>132</v>
      </c>
      <c r="CE7" s="23" t="s">
        <v>133</v>
      </c>
      <c r="CF7" s="22" t="s">
        <v>132</v>
      </c>
      <c r="CG7" s="7" t="s">
        <v>133</v>
      </c>
      <c r="CH7" s="6" t="s">
        <v>132</v>
      </c>
      <c r="CI7" s="23" t="s">
        <v>133</v>
      </c>
      <c r="CJ7" s="22" t="s">
        <v>132</v>
      </c>
      <c r="CK7" s="7" t="s">
        <v>133</v>
      </c>
      <c r="CL7" s="6" t="s">
        <v>132</v>
      </c>
      <c r="CM7" s="23" t="s">
        <v>133</v>
      </c>
      <c r="CN7" s="22" t="s">
        <v>132</v>
      </c>
      <c r="CO7" s="7" t="s">
        <v>133</v>
      </c>
      <c r="CP7" s="6" t="s">
        <v>132</v>
      </c>
      <c r="CQ7" s="23" t="s">
        <v>133</v>
      </c>
      <c r="CR7" s="22" t="s">
        <v>132</v>
      </c>
      <c r="CS7" s="7" t="s">
        <v>133</v>
      </c>
      <c r="CT7" s="6" t="s">
        <v>132</v>
      </c>
      <c r="CU7" s="23" t="s">
        <v>133</v>
      </c>
    </row>
    <row r="8" spans="2:99" s="10" customFormat="1" ht="18" customHeight="1" x14ac:dyDescent="0.45">
      <c r="B8" s="293" t="s">
        <v>50</v>
      </c>
      <c r="C8" s="31" t="s">
        <v>300</v>
      </c>
      <c r="D8" s="287" t="s">
        <v>8</v>
      </c>
      <c r="E8" s="270" t="s">
        <v>8</v>
      </c>
      <c r="F8" s="273" t="s">
        <v>8</v>
      </c>
      <c r="G8" s="267" t="s">
        <v>8</v>
      </c>
      <c r="H8" s="287" t="s">
        <v>8</v>
      </c>
      <c r="I8" s="270" t="s">
        <v>8</v>
      </c>
      <c r="J8" s="273" t="s">
        <v>8</v>
      </c>
      <c r="K8" s="267" t="s">
        <v>8</v>
      </c>
      <c r="L8" s="287" t="s">
        <v>8</v>
      </c>
      <c r="M8" s="270" t="s">
        <v>8</v>
      </c>
      <c r="N8" s="273" t="s">
        <v>8</v>
      </c>
      <c r="O8" s="267" t="s">
        <v>8</v>
      </c>
      <c r="P8" s="287" t="s">
        <v>8</v>
      </c>
      <c r="Q8" s="270" t="s">
        <v>8</v>
      </c>
      <c r="R8" s="273" t="s">
        <v>8</v>
      </c>
      <c r="S8" s="267" t="s">
        <v>8</v>
      </c>
      <c r="T8" s="287" t="s">
        <v>8</v>
      </c>
      <c r="U8" s="270" t="s">
        <v>8</v>
      </c>
      <c r="V8" s="273" t="s">
        <v>8</v>
      </c>
      <c r="W8" s="267" t="s">
        <v>8</v>
      </c>
      <c r="X8" s="26" t="s">
        <v>8</v>
      </c>
      <c r="Y8" s="270" t="s">
        <v>135</v>
      </c>
      <c r="Z8" s="273" t="s">
        <v>8</v>
      </c>
      <c r="AA8" s="267" t="s">
        <v>8</v>
      </c>
      <c r="AB8" s="37" t="s">
        <v>8</v>
      </c>
      <c r="AC8" s="270" t="s">
        <v>135</v>
      </c>
      <c r="AD8" s="273" t="s">
        <v>8</v>
      </c>
      <c r="AE8" s="267" t="s">
        <v>8</v>
      </c>
      <c r="AF8" s="115" t="s">
        <v>8</v>
      </c>
      <c r="AG8" s="270" t="s">
        <v>135</v>
      </c>
      <c r="AH8" s="273" t="s">
        <v>8</v>
      </c>
      <c r="AI8" s="267" t="s">
        <v>8</v>
      </c>
      <c r="AJ8" s="115" t="s">
        <v>8</v>
      </c>
      <c r="AK8" s="253" t="s">
        <v>135</v>
      </c>
      <c r="AL8" s="250" t="s">
        <v>8</v>
      </c>
      <c r="AM8" s="228" t="s">
        <v>8</v>
      </c>
      <c r="AN8" s="115" t="s">
        <v>8</v>
      </c>
      <c r="AO8" s="253" t="s">
        <v>135</v>
      </c>
      <c r="AP8" s="250" t="s">
        <v>8</v>
      </c>
      <c r="AQ8" s="228" t="s">
        <v>8</v>
      </c>
      <c r="AR8" s="115" t="s">
        <v>8</v>
      </c>
      <c r="AS8" s="253" t="s">
        <v>135</v>
      </c>
      <c r="AT8" s="250" t="s">
        <v>8</v>
      </c>
      <c r="AU8" s="228" t="s">
        <v>8</v>
      </c>
      <c r="AV8" s="115" t="s">
        <v>8</v>
      </c>
      <c r="AW8" s="253" t="s">
        <v>135</v>
      </c>
      <c r="AX8" s="250" t="s">
        <v>8</v>
      </c>
      <c r="AY8" s="228" t="s">
        <v>8</v>
      </c>
      <c r="AZ8" s="115" t="s">
        <v>8</v>
      </c>
      <c r="BA8" s="253" t="s">
        <v>135</v>
      </c>
      <c r="BB8" s="250" t="s">
        <v>8</v>
      </c>
      <c r="BC8" s="228" t="s">
        <v>8</v>
      </c>
      <c r="BD8" s="244">
        <v>0.35</v>
      </c>
      <c r="BE8" s="253" t="s">
        <v>134</v>
      </c>
      <c r="BF8" s="250" t="s">
        <v>8</v>
      </c>
      <c r="BG8" s="228" t="s">
        <v>8</v>
      </c>
      <c r="BH8" s="244">
        <v>0.35</v>
      </c>
      <c r="BI8" s="253" t="s">
        <v>134</v>
      </c>
      <c r="BJ8" s="250" t="s">
        <v>8</v>
      </c>
      <c r="BK8" s="228" t="s">
        <v>8</v>
      </c>
      <c r="BL8" s="244">
        <v>0.3</v>
      </c>
      <c r="BM8" s="253" t="s">
        <v>134</v>
      </c>
      <c r="BN8" s="250" t="s">
        <v>8</v>
      </c>
      <c r="BO8" s="228" t="s">
        <v>8</v>
      </c>
      <c r="BP8" s="244">
        <v>0.3</v>
      </c>
      <c r="BQ8" s="253" t="s">
        <v>134</v>
      </c>
      <c r="BR8" s="250" t="s">
        <v>8</v>
      </c>
      <c r="BS8" s="228" t="s">
        <v>8</v>
      </c>
      <c r="BT8" s="244">
        <v>0.3</v>
      </c>
      <c r="BU8" s="253" t="s">
        <v>134</v>
      </c>
      <c r="BV8" s="250" t="s">
        <v>8</v>
      </c>
      <c r="BW8" s="228" t="s">
        <v>8</v>
      </c>
      <c r="BX8" s="244">
        <v>0.3</v>
      </c>
      <c r="BY8" s="253" t="s">
        <v>134</v>
      </c>
      <c r="BZ8" s="250" t="s">
        <v>8</v>
      </c>
      <c r="CA8" s="228" t="s">
        <v>8</v>
      </c>
      <c r="CB8" s="244">
        <v>0.3</v>
      </c>
      <c r="CC8" s="253" t="s">
        <v>134</v>
      </c>
      <c r="CD8" s="250" t="s">
        <v>8</v>
      </c>
      <c r="CE8" s="228" t="s">
        <v>8</v>
      </c>
      <c r="CF8" s="244">
        <v>0.3</v>
      </c>
      <c r="CG8" s="253" t="s">
        <v>134</v>
      </c>
      <c r="CH8" s="250" t="s">
        <v>8</v>
      </c>
      <c r="CI8" s="228" t="s">
        <v>8</v>
      </c>
      <c r="CJ8" s="244">
        <v>0.25</v>
      </c>
      <c r="CK8" s="253" t="s">
        <v>134</v>
      </c>
      <c r="CL8" s="250" t="s">
        <v>8</v>
      </c>
      <c r="CM8" s="228" t="s">
        <v>8</v>
      </c>
      <c r="CN8" s="244">
        <v>0.25</v>
      </c>
      <c r="CO8" s="253" t="s">
        <v>134</v>
      </c>
      <c r="CP8" s="250" t="s">
        <v>8</v>
      </c>
      <c r="CQ8" s="228" t="s">
        <v>8</v>
      </c>
      <c r="CR8" s="244">
        <v>0.25</v>
      </c>
      <c r="CS8" s="253" t="s">
        <v>134</v>
      </c>
      <c r="CT8" s="250" t="s">
        <v>8</v>
      </c>
      <c r="CU8" s="228" t="s">
        <v>8</v>
      </c>
    </row>
    <row r="9" spans="2:99" s="10" customFormat="1" ht="18" customHeight="1" x14ac:dyDescent="0.45">
      <c r="B9" s="294"/>
      <c r="C9" s="34" t="s">
        <v>48</v>
      </c>
      <c r="D9" s="288"/>
      <c r="E9" s="271"/>
      <c r="F9" s="274"/>
      <c r="G9" s="268"/>
      <c r="H9" s="288"/>
      <c r="I9" s="271"/>
      <c r="J9" s="274"/>
      <c r="K9" s="268"/>
      <c r="L9" s="288"/>
      <c r="M9" s="271"/>
      <c r="N9" s="274"/>
      <c r="O9" s="268"/>
      <c r="P9" s="288"/>
      <c r="Q9" s="271"/>
      <c r="R9" s="274"/>
      <c r="S9" s="268"/>
      <c r="T9" s="288"/>
      <c r="U9" s="271"/>
      <c r="V9" s="274"/>
      <c r="W9" s="268"/>
      <c r="X9" s="24">
        <v>2.25</v>
      </c>
      <c r="Y9" s="271"/>
      <c r="Z9" s="274"/>
      <c r="AA9" s="268"/>
      <c r="AB9" s="24">
        <v>2.5</v>
      </c>
      <c r="AC9" s="271"/>
      <c r="AD9" s="274"/>
      <c r="AE9" s="268"/>
      <c r="AF9" s="24">
        <v>2.5</v>
      </c>
      <c r="AG9" s="271"/>
      <c r="AH9" s="274"/>
      <c r="AI9" s="268"/>
      <c r="AJ9" s="24">
        <v>2.5</v>
      </c>
      <c r="AK9" s="236"/>
      <c r="AL9" s="251"/>
      <c r="AM9" s="226"/>
      <c r="AN9" s="24">
        <v>2.5</v>
      </c>
      <c r="AO9" s="236"/>
      <c r="AP9" s="251"/>
      <c r="AQ9" s="226"/>
      <c r="AR9" s="24">
        <v>2.5</v>
      </c>
      <c r="AS9" s="236"/>
      <c r="AT9" s="251"/>
      <c r="AU9" s="226"/>
      <c r="AV9" s="24">
        <v>2.5</v>
      </c>
      <c r="AW9" s="236"/>
      <c r="AX9" s="251"/>
      <c r="AY9" s="226"/>
      <c r="AZ9" s="24">
        <v>2.5</v>
      </c>
      <c r="BA9" s="236"/>
      <c r="BB9" s="251"/>
      <c r="BC9" s="226"/>
      <c r="BD9" s="245"/>
      <c r="BE9" s="236"/>
      <c r="BF9" s="251"/>
      <c r="BG9" s="226"/>
      <c r="BH9" s="245"/>
      <c r="BI9" s="236"/>
      <c r="BJ9" s="251"/>
      <c r="BK9" s="226"/>
      <c r="BL9" s="245"/>
      <c r="BM9" s="236"/>
      <c r="BN9" s="251"/>
      <c r="BO9" s="226"/>
      <c r="BP9" s="245"/>
      <c r="BQ9" s="236"/>
      <c r="BR9" s="251"/>
      <c r="BS9" s="226"/>
      <c r="BT9" s="245"/>
      <c r="BU9" s="236"/>
      <c r="BV9" s="251"/>
      <c r="BW9" s="226"/>
      <c r="BX9" s="245"/>
      <c r="BY9" s="236"/>
      <c r="BZ9" s="251"/>
      <c r="CA9" s="226"/>
      <c r="CB9" s="245"/>
      <c r="CC9" s="236"/>
      <c r="CD9" s="251"/>
      <c r="CE9" s="226"/>
      <c r="CF9" s="245"/>
      <c r="CG9" s="236"/>
      <c r="CH9" s="251"/>
      <c r="CI9" s="226"/>
      <c r="CJ9" s="245">
        <v>-0.05</v>
      </c>
      <c r="CK9" s="236"/>
      <c r="CL9" s="251">
        <v>-0.05</v>
      </c>
      <c r="CM9" s="226"/>
      <c r="CN9" s="245">
        <v>-0.05</v>
      </c>
      <c r="CO9" s="236"/>
      <c r="CP9" s="251">
        <v>-0.05</v>
      </c>
      <c r="CQ9" s="226"/>
      <c r="CR9" s="245">
        <v>-0.05</v>
      </c>
      <c r="CS9" s="236"/>
      <c r="CT9" s="251">
        <v>-0.05</v>
      </c>
      <c r="CU9" s="226"/>
    </row>
    <row r="10" spans="2:99" s="10" customFormat="1" ht="18" customHeight="1" x14ac:dyDescent="0.45">
      <c r="B10" s="295"/>
      <c r="C10" s="32" t="s">
        <v>49</v>
      </c>
      <c r="D10" s="289"/>
      <c r="E10" s="272">
        <v>0</v>
      </c>
      <c r="F10" s="275"/>
      <c r="G10" s="269">
        <v>0</v>
      </c>
      <c r="H10" s="289"/>
      <c r="I10" s="272">
        <v>0</v>
      </c>
      <c r="J10" s="275"/>
      <c r="K10" s="269">
        <v>0</v>
      </c>
      <c r="L10" s="289"/>
      <c r="M10" s="272">
        <v>0</v>
      </c>
      <c r="N10" s="275"/>
      <c r="O10" s="269">
        <v>0</v>
      </c>
      <c r="P10" s="289"/>
      <c r="Q10" s="272">
        <v>0</v>
      </c>
      <c r="R10" s="275"/>
      <c r="S10" s="269">
        <v>0</v>
      </c>
      <c r="T10" s="289"/>
      <c r="U10" s="272">
        <v>0</v>
      </c>
      <c r="V10" s="275"/>
      <c r="W10" s="269">
        <v>0</v>
      </c>
      <c r="X10" s="30">
        <v>13.5</v>
      </c>
      <c r="Y10" s="272"/>
      <c r="Z10" s="275"/>
      <c r="AA10" s="269"/>
      <c r="AB10" s="40">
        <v>13.75</v>
      </c>
      <c r="AC10" s="272"/>
      <c r="AD10" s="275"/>
      <c r="AE10" s="269"/>
      <c r="AF10" s="116">
        <v>13.75</v>
      </c>
      <c r="AG10" s="272"/>
      <c r="AH10" s="275"/>
      <c r="AI10" s="269"/>
      <c r="AJ10" s="116">
        <v>13.75</v>
      </c>
      <c r="AK10" s="254"/>
      <c r="AL10" s="252"/>
      <c r="AM10" s="229"/>
      <c r="AN10" s="116">
        <v>13.75</v>
      </c>
      <c r="AO10" s="254"/>
      <c r="AP10" s="252"/>
      <c r="AQ10" s="229"/>
      <c r="AR10" s="116">
        <v>13.75</v>
      </c>
      <c r="AS10" s="254"/>
      <c r="AT10" s="252"/>
      <c r="AU10" s="229"/>
      <c r="AV10" s="116">
        <v>13.75</v>
      </c>
      <c r="AW10" s="254"/>
      <c r="AX10" s="252"/>
      <c r="AY10" s="229"/>
      <c r="AZ10" s="116">
        <v>13.75</v>
      </c>
      <c r="BA10" s="254"/>
      <c r="BB10" s="252"/>
      <c r="BC10" s="229"/>
      <c r="BD10" s="246"/>
      <c r="BE10" s="254"/>
      <c r="BF10" s="252"/>
      <c r="BG10" s="229"/>
      <c r="BH10" s="246"/>
      <c r="BI10" s="254"/>
      <c r="BJ10" s="252"/>
      <c r="BK10" s="229"/>
      <c r="BL10" s="246">
        <v>-0.15</v>
      </c>
      <c r="BM10" s="254"/>
      <c r="BN10" s="252">
        <v>-0.15</v>
      </c>
      <c r="BO10" s="229"/>
      <c r="BP10" s="246">
        <v>-0.15</v>
      </c>
      <c r="BQ10" s="254"/>
      <c r="BR10" s="252">
        <v>-0.15</v>
      </c>
      <c r="BS10" s="229"/>
      <c r="BT10" s="246">
        <v>-0.15</v>
      </c>
      <c r="BU10" s="254"/>
      <c r="BV10" s="252">
        <v>-0.15</v>
      </c>
      <c r="BW10" s="229"/>
      <c r="BX10" s="246">
        <v>-0.15</v>
      </c>
      <c r="BY10" s="254"/>
      <c r="BZ10" s="252">
        <v>-0.15</v>
      </c>
      <c r="CA10" s="229"/>
      <c r="CB10" s="246">
        <v>-0.15</v>
      </c>
      <c r="CC10" s="254"/>
      <c r="CD10" s="252">
        <v>-0.15</v>
      </c>
      <c r="CE10" s="229"/>
      <c r="CF10" s="246">
        <v>-0.15</v>
      </c>
      <c r="CG10" s="254"/>
      <c r="CH10" s="252">
        <v>-0.15</v>
      </c>
      <c r="CI10" s="229"/>
      <c r="CJ10" s="246">
        <v>-0.2</v>
      </c>
      <c r="CK10" s="254"/>
      <c r="CL10" s="252">
        <v>-0.2</v>
      </c>
      <c r="CM10" s="229"/>
      <c r="CN10" s="246">
        <v>-0.2</v>
      </c>
      <c r="CO10" s="254"/>
      <c r="CP10" s="252">
        <v>-0.2</v>
      </c>
      <c r="CQ10" s="229"/>
      <c r="CR10" s="246">
        <v>-0.2</v>
      </c>
      <c r="CS10" s="254"/>
      <c r="CT10" s="252">
        <v>-0.2</v>
      </c>
      <c r="CU10" s="229"/>
    </row>
    <row r="11" spans="2:99" s="10" customFormat="1" ht="18" customHeight="1" x14ac:dyDescent="0.45">
      <c r="B11" s="293" t="s">
        <v>51</v>
      </c>
      <c r="C11" s="31" t="s">
        <v>300</v>
      </c>
      <c r="D11" s="287" t="s">
        <v>8</v>
      </c>
      <c r="E11" s="270" t="s">
        <v>8</v>
      </c>
      <c r="F11" s="273" t="s">
        <v>8</v>
      </c>
      <c r="G11" s="267" t="s">
        <v>8</v>
      </c>
      <c r="H11" s="287" t="s">
        <v>8</v>
      </c>
      <c r="I11" s="270" t="s">
        <v>8</v>
      </c>
      <c r="J11" s="273" t="s">
        <v>8</v>
      </c>
      <c r="K11" s="267" t="s">
        <v>8</v>
      </c>
      <c r="L11" s="287" t="s">
        <v>8</v>
      </c>
      <c r="M11" s="270" t="s">
        <v>8</v>
      </c>
      <c r="N11" s="273" t="s">
        <v>8</v>
      </c>
      <c r="O11" s="267" t="s">
        <v>8</v>
      </c>
      <c r="P11" s="287" t="s">
        <v>8</v>
      </c>
      <c r="Q11" s="270" t="s">
        <v>8</v>
      </c>
      <c r="R11" s="273" t="s">
        <v>8</v>
      </c>
      <c r="S11" s="267" t="s">
        <v>8</v>
      </c>
      <c r="T11" s="287" t="s">
        <v>8</v>
      </c>
      <c r="U11" s="270" t="s">
        <v>8</v>
      </c>
      <c r="V11" s="273" t="s">
        <v>8</v>
      </c>
      <c r="W11" s="267" t="s">
        <v>8</v>
      </c>
      <c r="X11" s="115" t="s">
        <v>8</v>
      </c>
      <c r="Y11" s="270" t="s">
        <v>135</v>
      </c>
      <c r="Z11" s="273" t="s">
        <v>8</v>
      </c>
      <c r="AA11" s="267" t="s">
        <v>8</v>
      </c>
      <c r="AB11" s="115" t="s">
        <v>8</v>
      </c>
      <c r="AC11" s="270" t="s">
        <v>135</v>
      </c>
      <c r="AD11" s="273" t="s">
        <v>8</v>
      </c>
      <c r="AE11" s="267" t="s">
        <v>8</v>
      </c>
      <c r="AF11" s="115" t="s">
        <v>8</v>
      </c>
      <c r="AG11" s="270" t="s">
        <v>135</v>
      </c>
      <c r="AH11" s="273" t="s">
        <v>8</v>
      </c>
      <c r="AI11" s="267" t="s">
        <v>8</v>
      </c>
      <c r="AJ11" s="115" t="s">
        <v>8</v>
      </c>
      <c r="AK11" s="253" t="s">
        <v>135</v>
      </c>
      <c r="AL11" s="250" t="s">
        <v>8</v>
      </c>
      <c r="AM11" s="228" t="s">
        <v>8</v>
      </c>
      <c r="AN11" s="115" t="s">
        <v>8</v>
      </c>
      <c r="AO11" s="253" t="s">
        <v>135</v>
      </c>
      <c r="AP11" s="250" t="s">
        <v>8</v>
      </c>
      <c r="AQ11" s="228" t="s">
        <v>8</v>
      </c>
      <c r="AR11" s="115" t="s">
        <v>8</v>
      </c>
      <c r="AS11" s="253" t="s">
        <v>135</v>
      </c>
      <c r="AT11" s="250" t="s">
        <v>8</v>
      </c>
      <c r="AU11" s="228" t="s">
        <v>8</v>
      </c>
      <c r="AV11" s="115" t="s">
        <v>8</v>
      </c>
      <c r="AW11" s="253" t="s">
        <v>135</v>
      </c>
      <c r="AX11" s="250" t="s">
        <v>8</v>
      </c>
      <c r="AY11" s="228" t="s">
        <v>8</v>
      </c>
      <c r="AZ11" s="115" t="s">
        <v>8</v>
      </c>
      <c r="BA11" s="253" t="s">
        <v>135</v>
      </c>
      <c r="BB11" s="250" t="s">
        <v>8</v>
      </c>
      <c r="BC11" s="228" t="s">
        <v>8</v>
      </c>
      <c r="BD11" s="244">
        <v>0.35</v>
      </c>
      <c r="BE11" s="235" t="s">
        <v>134</v>
      </c>
      <c r="BF11" s="250" t="s">
        <v>8</v>
      </c>
      <c r="BG11" s="228" t="s">
        <v>8</v>
      </c>
      <c r="BH11" s="244">
        <v>0.35</v>
      </c>
      <c r="BI11" s="235" t="s">
        <v>134</v>
      </c>
      <c r="BJ11" s="250" t="s">
        <v>8</v>
      </c>
      <c r="BK11" s="228" t="s">
        <v>8</v>
      </c>
      <c r="BL11" s="244">
        <v>0.3</v>
      </c>
      <c r="BM11" s="235" t="s">
        <v>134</v>
      </c>
      <c r="BN11" s="250" t="s">
        <v>8</v>
      </c>
      <c r="BO11" s="228" t="s">
        <v>8</v>
      </c>
      <c r="BP11" s="244">
        <v>0.3</v>
      </c>
      <c r="BQ11" s="235" t="s">
        <v>134</v>
      </c>
      <c r="BR11" s="250" t="s">
        <v>8</v>
      </c>
      <c r="BS11" s="228" t="s">
        <v>8</v>
      </c>
      <c r="BT11" s="244">
        <v>0.3</v>
      </c>
      <c r="BU11" s="235" t="s">
        <v>134</v>
      </c>
      <c r="BV11" s="250" t="s">
        <v>8</v>
      </c>
      <c r="BW11" s="228" t="s">
        <v>8</v>
      </c>
      <c r="BX11" s="244">
        <v>0.3</v>
      </c>
      <c r="BY11" s="235" t="s">
        <v>134</v>
      </c>
      <c r="BZ11" s="250" t="s">
        <v>8</v>
      </c>
      <c r="CA11" s="228" t="s">
        <v>8</v>
      </c>
      <c r="CB11" s="244">
        <v>0.3</v>
      </c>
      <c r="CC11" s="235" t="s">
        <v>134</v>
      </c>
      <c r="CD11" s="250" t="s">
        <v>8</v>
      </c>
      <c r="CE11" s="228" t="s">
        <v>8</v>
      </c>
      <c r="CF11" s="244">
        <v>0.3</v>
      </c>
      <c r="CG11" s="235" t="s">
        <v>134</v>
      </c>
      <c r="CH11" s="250" t="s">
        <v>8</v>
      </c>
      <c r="CI11" s="228" t="s">
        <v>8</v>
      </c>
      <c r="CJ11" s="244">
        <v>0.25</v>
      </c>
      <c r="CK11" s="235" t="s">
        <v>134</v>
      </c>
      <c r="CL11" s="250" t="s">
        <v>8</v>
      </c>
      <c r="CM11" s="228" t="s">
        <v>8</v>
      </c>
      <c r="CN11" s="244">
        <v>0.25</v>
      </c>
      <c r="CO11" s="235" t="s">
        <v>134</v>
      </c>
      <c r="CP11" s="250" t="s">
        <v>8</v>
      </c>
      <c r="CQ11" s="228" t="s">
        <v>8</v>
      </c>
      <c r="CR11" s="244">
        <v>0.25</v>
      </c>
      <c r="CS11" s="235" t="s">
        <v>134</v>
      </c>
      <c r="CT11" s="250" t="s">
        <v>8</v>
      </c>
      <c r="CU11" s="228" t="s">
        <v>8</v>
      </c>
    </row>
    <row r="12" spans="2:99" s="10" customFormat="1" ht="18" customHeight="1" x14ac:dyDescent="0.45">
      <c r="B12" s="294"/>
      <c r="C12" s="34" t="s">
        <v>48</v>
      </c>
      <c r="D12" s="288"/>
      <c r="E12" s="271"/>
      <c r="F12" s="274"/>
      <c r="G12" s="268"/>
      <c r="H12" s="288"/>
      <c r="I12" s="271"/>
      <c r="J12" s="274"/>
      <c r="K12" s="268"/>
      <c r="L12" s="288"/>
      <c r="M12" s="271"/>
      <c r="N12" s="274"/>
      <c r="O12" s="268"/>
      <c r="P12" s="288"/>
      <c r="Q12" s="271"/>
      <c r="R12" s="274"/>
      <c r="S12" s="268"/>
      <c r="T12" s="288"/>
      <c r="U12" s="271"/>
      <c r="V12" s="274"/>
      <c r="W12" s="268"/>
      <c r="X12" s="24">
        <v>2.25</v>
      </c>
      <c r="Y12" s="271"/>
      <c r="Z12" s="274"/>
      <c r="AA12" s="268"/>
      <c r="AB12" s="24">
        <v>2.5</v>
      </c>
      <c r="AC12" s="271"/>
      <c r="AD12" s="274"/>
      <c r="AE12" s="268"/>
      <c r="AF12" s="24">
        <v>2.5</v>
      </c>
      <c r="AG12" s="271"/>
      <c r="AH12" s="274"/>
      <c r="AI12" s="268"/>
      <c r="AJ12" s="24">
        <v>2.5</v>
      </c>
      <c r="AK12" s="236"/>
      <c r="AL12" s="251"/>
      <c r="AM12" s="226"/>
      <c r="AN12" s="24">
        <v>2.5</v>
      </c>
      <c r="AO12" s="236"/>
      <c r="AP12" s="251"/>
      <c r="AQ12" s="226"/>
      <c r="AR12" s="24">
        <v>2.5</v>
      </c>
      <c r="AS12" s="236"/>
      <c r="AT12" s="251"/>
      <c r="AU12" s="226"/>
      <c r="AV12" s="24">
        <v>2.5</v>
      </c>
      <c r="AW12" s="236"/>
      <c r="AX12" s="251"/>
      <c r="AY12" s="226"/>
      <c r="AZ12" s="24">
        <v>2.5</v>
      </c>
      <c r="BA12" s="236"/>
      <c r="BB12" s="251"/>
      <c r="BC12" s="226"/>
      <c r="BD12" s="245"/>
      <c r="BE12" s="236"/>
      <c r="BF12" s="251"/>
      <c r="BG12" s="226"/>
      <c r="BH12" s="245"/>
      <c r="BI12" s="236"/>
      <c r="BJ12" s="251"/>
      <c r="BK12" s="226"/>
      <c r="BL12" s="245"/>
      <c r="BM12" s="236"/>
      <c r="BN12" s="251"/>
      <c r="BO12" s="226"/>
      <c r="BP12" s="245"/>
      <c r="BQ12" s="236"/>
      <c r="BR12" s="251"/>
      <c r="BS12" s="226"/>
      <c r="BT12" s="245"/>
      <c r="BU12" s="236"/>
      <c r="BV12" s="251"/>
      <c r="BW12" s="226"/>
      <c r="BX12" s="245"/>
      <c r="BY12" s="236"/>
      <c r="BZ12" s="251"/>
      <c r="CA12" s="226"/>
      <c r="CB12" s="245"/>
      <c r="CC12" s="236"/>
      <c r="CD12" s="251"/>
      <c r="CE12" s="226"/>
      <c r="CF12" s="245"/>
      <c r="CG12" s="236"/>
      <c r="CH12" s="251"/>
      <c r="CI12" s="226"/>
      <c r="CJ12" s="245">
        <v>-0.05</v>
      </c>
      <c r="CK12" s="236"/>
      <c r="CL12" s="251">
        <v>-0.05</v>
      </c>
      <c r="CM12" s="226"/>
      <c r="CN12" s="245">
        <v>-0.05</v>
      </c>
      <c r="CO12" s="236"/>
      <c r="CP12" s="251">
        <v>-0.05</v>
      </c>
      <c r="CQ12" s="226"/>
      <c r="CR12" s="245">
        <v>-0.05</v>
      </c>
      <c r="CS12" s="236"/>
      <c r="CT12" s="251">
        <v>-0.05</v>
      </c>
      <c r="CU12" s="226"/>
    </row>
    <row r="13" spans="2:99" s="10" customFormat="1" ht="18" customHeight="1" x14ac:dyDescent="0.45">
      <c r="B13" s="295"/>
      <c r="C13" s="32" t="s">
        <v>49</v>
      </c>
      <c r="D13" s="289"/>
      <c r="E13" s="272">
        <v>0</v>
      </c>
      <c r="F13" s="275"/>
      <c r="G13" s="269">
        <v>0</v>
      </c>
      <c r="H13" s="289"/>
      <c r="I13" s="272">
        <v>0</v>
      </c>
      <c r="J13" s="275"/>
      <c r="K13" s="269">
        <v>0</v>
      </c>
      <c r="L13" s="289"/>
      <c r="M13" s="272">
        <v>0</v>
      </c>
      <c r="N13" s="275"/>
      <c r="O13" s="269">
        <v>0</v>
      </c>
      <c r="P13" s="289"/>
      <c r="Q13" s="272">
        <v>0</v>
      </c>
      <c r="R13" s="275"/>
      <c r="S13" s="269">
        <v>0</v>
      </c>
      <c r="T13" s="289"/>
      <c r="U13" s="272">
        <v>0</v>
      </c>
      <c r="V13" s="275"/>
      <c r="W13" s="269">
        <v>0</v>
      </c>
      <c r="X13" s="116">
        <v>13.5</v>
      </c>
      <c r="Y13" s="272"/>
      <c r="Z13" s="275"/>
      <c r="AA13" s="269"/>
      <c r="AB13" s="116">
        <v>13.75</v>
      </c>
      <c r="AC13" s="272"/>
      <c r="AD13" s="275"/>
      <c r="AE13" s="269"/>
      <c r="AF13" s="116">
        <v>13.75</v>
      </c>
      <c r="AG13" s="272"/>
      <c r="AH13" s="275"/>
      <c r="AI13" s="269"/>
      <c r="AJ13" s="116">
        <v>13.75</v>
      </c>
      <c r="AK13" s="254"/>
      <c r="AL13" s="252"/>
      <c r="AM13" s="229"/>
      <c r="AN13" s="116">
        <v>13.75</v>
      </c>
      <c r="AO13" s="254"/>
      <c r="AP13" s="252"/>
      <c r="AQ13" s="229"/>
      <c r="AR13" s="116">
        <v>13.75</v>
      </c>
      <c r="AS13" s="254"/>
      <c r="AT13" s="252"/>
      <c r="AU13" s="229"/>
      <c r="AV13" s="116">
        <v>13.75</v>
      </c>
      <c r="AW13" s="254"/>
      <c r="AX13" s="252"/>
      <c r="AY13" s="229"/>
      <c r="AZ13" s="116">
        <v>13.75</v>
      </c>
      <c r="BA13" s="254"/>
      <c r="BB13" s="252"/>
      <c r="BC13" s="229"/>
      <c r="BD13" s="246"/>
      <c r="BE13" s="237"/>
      <c r="BF13" s="252"/>
      <c r="BG13" s="229"/>
      <c r="BH13" s="246"/>
      <c r="BI13" s="237"/>
      <c r="BJ13" s="252"/>
      <c r="BK13" s="229"/>
      <c r="BL13" s="246">
        <v>-0.15</v>
      </c>
      <c r="BM13" s="237"/>
      <c r="BN13" s="252">
        <v>-0.15</v>
      </c>
      <c r="BO13" s="229"/>
      <c r="BP13" s="246">
        <v>-0.15</v>
      </c>
      <c r="BQ13" s="237"/>
      <c r="BR13" s="252">
        <v>-0.15</v>
      </c>
      <c r="BS13" s="229"/>
      <c r="BT13" s="246">
        <v>-0.15</v>
      </c>
      <c r="BU13" s="237"/>
      <c r="BV13" s="252">
        <v>-0.15</v>
      </c>
      <c r="BW13" s="229"/>
      <c r="BX13" s="246">
        <v>-0.15</v>
      </c>
      <c r="BY13" s="237"/>
      <c r="BZ13" s="252">
        <v>-0.15</v>
      </c>
      <c r="CA13" s="229"/>
      <c r="CB13" s="246">
        <v>-0.15</v>
      </c>
      <c r="CC13" s="237"/>
      <c r="CD13" s="252">
        <v>-0.15</v>
      </c>
      <c r="CE13" s="229"/>
      <c r="CF13" s="246">
        <v>-0.15</v>
      </c>
      <c r="CG13" s="237"/>
      <c r="CH13" s="252">
        <v>-0.15</v>
      </c>
      <c r="CI13" s="229"/>
      <c r="CJ13" s="246">
        <v>-0.2</v>
      </c>
      <c r="CK13" s="237"/>
      <c r="CL13" s="252">
        <v>-0.2</v>
      </c>
      <c r="CM13" s="229"/>
      <c r="CN13" s="246">
        <v>-0.2</v>
      </c>
      <c r="CO13" s="237"/>
      <c r="CP13" s="252">
        <v>-0.2</v>
      </c>
      <c r="CQ13" s="229"/>
      <c r="CR13" s="246">
        <v>-0.2</v>
      </c>
      <c r="CS13" s="237"/>
      <c r="CT13" s="252">
        <v>-0.2</v>
      </c>
      <c r="CU13" s="229"/>
    </row>
    <row r="14" spans="2:99" s="10" customFormat="1" ht="18" customHeight="1" x14ac:dyDescent="0.45">
      <c r="B14" s="293" t="s">
        <v>52</v>
      </c>
      <c r="C14" s="31" t="s">
        <v>300</v>
      </c>
      <c r="D14" s="287" t="s">
        <v>8</v>
      </c>
      <c r="E14" s="270" t="s">
        <v>8</v>
      </c>
      <c r="F14" s="273" t="s">
        <v>8</v>
      </c>
      <c r="G14" s="267" t="s">
        <v>8</v>
      </c>
      <c r="H14" s="287" t="s">
        <v>8</v>
      </c>
      <c r="I14" s="270" t="s">
        <v>8</v>
      </c>
      <c r="J14" s="273" t="s">
        <v>8</v>
      </c>
      <c r="K14" s="267" t="s">
        <v>8</v>
      </c>
      <c r="L14" s="287" t="s">
        <v>8</v>
      </c>
      <c r="M14" s="270" t="s">
        <v>8</v>
      </c>
      <c r="N14" s="273" t="s">
        <v>8</v>
      </c>
      <c r="O14" s="267" t="s">
        <v>8</v>
      </c>
      <c r="P14" s="287" t="s">
        <v>8</v>
      </c>
      <c r="Q14" s="270" t="s">
        <v>8</v>
      </c>
      <c r="R14" s="273" t="s">
        <v>8</v>
      </c>
      <c r="S14" s="267" t="s">
        <v>8</v>
      </c>
      <c r="T14" s="287" t="s">
        <v>8</v>
      </c>
      <c r="U14" s="270" t="s">
        <v>8</v>
      </c>
      <c r="V14" s="273" t="s">
        <v>8</v>
      </c>
      <c r="W14" s="267" t="s">
        <v>8</v>
      </c>
      <c r="X14" s="115" t="s">
        <v>8</v>
      </c>
      <c r="Y14" s="270" t="s">
        <v>135</v>
      </c>
      <c r="Z14" s="273" t="s">
        <v>8</v>
      </c>
      <c r="AA14" s="267" t="s">
        <v>8</v>
      </c>
      <c r="AB14" s="115" t="s">
        <v>8</v>
      </c>
      <c r="AC14" s="270" t="s">
        <v>135</v>
      </c>
      <c r="AD14" s="273" t="s">
        <v>8</v>
      </c>
      <c r="AE14" s="267" t="s">
        <v>8</v>
      </c>
      <c r="AF14" s="115" t="s">
        <v>8</v>
      </c>
      <c r="AG14" s="270" t="s">
        <v>135</v>
      </c>
      <c r="AH14" s="273" t="s">
        <v>8</v>
      </c>
      <c r="AI14" s="267" t="s">
        <v>8</v>
      </c>
      <c r="AJ14" s="115" t="s">
        <v>8</v>
      </c>
      <c r="AK14" s="253" t="s">
        <v>135</v>
      </c>
      <c r="AL14" s="250" t="s">
        <v>8</v>
      </c>
      <c r="AM14" s="228" t="s">
        <v>8</v>
      </c>
      <c r="AN14" s="115" t="s">
        <v>8</v>
      </c>
      <c r="AO14" s="253" t="s">
        <v>135</v>
      </c>
      <c r="AP14" s="250" t="s">
        <v>8</v>
      </c>
      <c r="AQ14" s="228" t="s">
        <v>8</v>
      </c>
      <c r="AR14" s="115" t="s">
        <v>8</v>
      </c>
      <c r="AS14" s="253" t="s">
        <v>135</v>
      </c>
      <c r="AT14" s="250" t="s">
        <v>8</v>
      </c>
      <c r="AU14" s="228" t="s">
        <v>8</v>
      </c>
      <c r="AV14" s="115" t="s">
        <v>8</v>
      </c>
      <c r="AW14" s="253" t="s">
        <v>135</v>
      </c>
      <c r="AX14" s="250" t="s">
        <v>8</v>
      </c>
      <c r="AY14" s="228" t="s">
        <v>8</v>
      </c>
      <c r="AZ14" s="115" t="s">
        <v>8</v>
      </c>
      <c r="BA14" s="253" t="s">
        <v>135</v>
      </c>
      <c r="BB14" s="250" t="s">
        <v>8</v>
      </c>
      <c r="BC14" s="228" t="s">
        <v>8</v>
      </c>
      <c r="BD14" s="244">
        <v>0.35</v>
      </c>
      <c r="BE14" s="235" t="s">
        <v>134</v>
      </c>
      <c r="BF14" s="250" t="s">
        <v>8</v>
      </c>
      <c r="BG14" s="228" t="s">
        <v>8</v>
      </c>
      <c r="BH14" s="244">
        <v>0.35</v>
      </c>
      <c r="BI14" s="235" t="s">
        <v>134</v>
      </c>
      <c r="BJ14" s="250" t="s">
        <v>8</v>
      </c>
      <c r="BK14" s="228" t="s">
        <v>8</v>
      </c>
      <c r="BL14" s="244">
        <v>0.3</v>
      </c>
      <c r="BM14" s="235" t="s">
        <v>134</v>
      </c>
      <c r="BN14" s="250" t="s">
        <v>8</v>
      </c>
      <c r="BO14" s="228" t="s">
        <v>8</v>
      </c>
      <c r="BP14" s="244">
        <v>0.3</v>
      </c>
      <c r="BQ14" s="235" t="s">
        <v>134</v>
      </c>
      <c r="BR14" s="250" t="s">
        <v>8</v>
      </c>
      <c r="BS14" s="228" t="s">
        <v>8</v>
      </c>
      <c r="BT14" s="244">
        <v>0.3</v>
      </c>
      <c r="BU14" s="235" t="s">
        <v>134</v>
      </c>
      <c r="BV14" s="250" t="s">
        <v>8</v>
      </c>
      <c r="BW14" s="228" t="s">
        <v>8</v>
      </c>
      <c r="BX14" s="244">
        <v>0.3</v>
      </c>
      <c r="BY14" s="235" t="s">
        <v>134</v>
      </c>
      <c r="BZ14" s="250" t="s">
        <v>8</v>
      </c>
      <c r="CA14" s="228" t="s">
        <v>8</v>
      </c>
      <c r="CB14" s="244">
        <v>0.3</v>
      </c>
      <c r="CC14" s="235" t="s">
        <v>134</v>
      </c>
      <c r="CD14" s="250" t="s">
        <v>8</v>
      </c>
      <c r="CE14" s="228" t="s">
        <v>8</v>
      </c>
      <c r="CF14" s="244">
        <v>0.3</v>
      </c>
      <c r="CG14" s="235" t="s">
        <v>134</v>
      </c>
      <c r="CH14" s="250" t="s">
        <v>8</v>
      </c>
      <c r="CI14" s="228" t="s">
        <v>8</v>
      </c>
      <c r="CJ14" s="244">
        <v>0.25</v>
      </c>
      <c r="CK14" s="235" t="s">
        <v>134</v>
      </c>
      <c r="CL14" s="250" t="s">
        <v>8</v>
      </c>
      <c r="CM14" s="228" t="s">
        <v>8</v>
      </c>
      <c r="CN14" s="244">
        <v>0.25</v>
      </c>
      <c r="CO14" s="235" t="s">
        <v>134</v>
      </c>
      <c r="CP14" s="250" t="s">
        <v>8</v>
      </c>
      <c r="CQ14" s="228" t="s">
        <v>8</v>
      </c>
      <c r="CR14" s="244">
        <v>0.25</v>
      </c>
      <c r="CS14" s="235" t="s">
        <v>134</v>
      </c>
      <c r="CT14" s="250" t="s">
        <v>8</v>
      </c>
      <c r="CU14" s="228" t="s">
        <v>8</v>
      </c>
    </row>
    <row r="15" spans="2:99" s="10" customFormat="1" ht="18" customHeight="1" x14ac:dyDescent="0.45">
      <c r="B15" s="294"/>
      <c r="C15" s="34" t="s">
        <v>48</v>
      </c>
      <c r="D15" s="288"/>
      <c r="E15" s="271"/>
      <c r="F15" s="274"/>
      <c r="G15" s="268"/>
      <c r="H15" s="288"/>
      <c r="I15" s="271"/>
      <c r="J15" s="274"/>
      <c r="K15" s="268"/>
      <c r="L15" s="288"/>
      <c r="M15" s="271"/>
      <c r="N15" s="274"/>
      <c r="O15" s="268"/>
      <c r="P15" s="288"/>
      <c r="Q15" s="271"/>
      <c r="R15" s="274"/>
      <c r="S15" s="268"/>
      <c r="T15" s="288"/>
      <c r="U15" s="271"/>
      <c r="V15" s="274"/>
      <c r="W15" s="268"/>
      <c r="X15" s="24">
        <v>2.25</v>
      </c>
      <c r="Y15" s="271"/>
      <c r="Z15" s="274"/>
      <c r="AA15" s="268"/>
      <c r="AB15" s="24">
        <v>2.5</v>
      </c>
      <c r="AC15" s="271"/>
      <c r="AD15" s="274"/>
      <c r="AE15" s="268"/>
      <c r="AF15" s="24">
        <v>2.5</v>
      </c>
      <c r="AG15" s="271"/>
      <c r="AH15" s="274"/>
      <c r="AI15" s="268"/>
      <c r="AJ15" s="24">
        <v>2.5</v>
      </c>
      <c r="AK15" s="236"/>
      <c r="AL15" s="251"/>
      <c r="AM15" s="226"/>
      <c r="AN15" s="24">
        <v>2.5</v>
      </c>
      <c r="AO15" s="236"/>
      <c r="AP15" s="251"/>
      <c r="AQ15" s="226"/>
      <c r="AR15" s="24">
        <v>2.5</v>
      </c>
      <c r="AS15" s="236"/>
      <c r="AT15" s="251"/>
      <c r="AU15" s="226"/>
      <c r="AV15" s="24">
        <v>2.5</v>
      </c>
      <c r="AW15" s="236"/>
      <c r="AX15" s="251"/>
      <c r="AY15" s="226"/>
      <c r="AZ15" s="24">
        <v>2.5</v>
      </c>
      <c r="BA15" s="236"/>
      <c r="BB15" s="251"/>
      <c r="BC15" s="226"/>
      <c r="BD15" s="245"/>
      <c r="BE15" s="236"/>
      <c r="BF15" s="251"/>
      <c r="BG15" s="226"/>
      <c r="BH15" s="245"/>
      <c r="BI15" s="236"/>
      <c r="BJ15" s="251"/>
      <c r="BK15" s="226"/>
      <c r="BL15" s="245"/>
      <c r="BM15" s="236"/>
      <c r="BN15" s="251"/>
      <c r="BO15" s="226"/>
      <c r="BP15" s="245"/>
      <c r="BQ15" s="236"/>
      <c r="BR15" s="251"/>
      <c r="BS15" s="226"/>
      <c r="BT15" s="245"/>
      <c r="BU15" s="236"/>
      <c r="BV15" s="251"/>
      <c r="BW15" s="226"/>
      <c r="BX15" s="245"/>
      <c r="BY15" s="236"/>
      <c r="BZ15" s="251"/>
      <c r="CA15" s="226"/>
      <c r="CB15" s="245"/>
      <c r="CC15" s="236"/>
      <c r="CD15" s="251"/>
      <c r="CE15" s="226"/>
      <c r="CF15" s="245"/>
      <c r="CG15" s="236"/>
      <c r="CH15" s="251"/>
      <c r="CI15" s="226"/>
      <c r="CJ15" s="245">
        <v>-0.05</v>
      </c>
      <c r="CK15" s="236"/>
      <c r="CL15" s="251">
        <v>-0.05</v>
      </c>
      <c r="CM15" s="226"/>
      <c r="CN15" s="245">
        <v>-0.05</v>
      </c>
      <c r="CO15" s="236"/>
      <c r="CP15" s="251">
        <v>-0.05</v>
      </c>
      <c r="CQ15" s="226"/>
      <c r="CR15" s="245">
        <v>-0.05</v>
      </c>
      <c r="CS15" s="236"/>
      <c r="CT15" s="251">
        <v>-0.05</v>
      </c>
      <c r="CU15" s="226"/>
    </row>
    <row r="16" spans="2:99" s="10" customFormat="1" ht="18" customHeight="1" x14ac:dyDescent="0.45">
      <c r="B16" s="295"/>
      <c r="C16" s="32" t="s">
        <v>49</v>
      </c>
      <c r="D16" s="289"/>
      <c r="E16" s="272">
        <v>0</v>
      </c>
      <c r="F16" s="275"/>
      <c r="G16" s="269">
        <v>0</v>
      </c>
      <c r="H16" s="289"/>
      <c r="I16" s="272">
        <v>0</v>
      </c>
      <c r="J16" s="275"/>
      <c r="K16" s="269">
        <v>0</v>
      </c>
      <c r="L16" s="289"/>
      <c r="M16" s="272">
        <v>0</v>
      </c>
      <c r="N16" s="275"/>
      <c r="O16" s="269">
        <v>0</v>
      </c>
      <c r="P16" s="289"/>
      <c r="Q16" s="272">
        <v>0</v>
      </c>
      <c r="R16" s="275"/>
      <c r="S16" s="269">
        <v>0</v>
      </c>
      <c r="T16" s="289"/>
      <c r="U16" s="272">
        <v>0</v>
      </c>
      <c r="V16" s="275"/>
      <c r="W16" s="269">
        <v>0</v>
      </c>
      <c r="X16" s="116">
        <v>13.5</v>
      </c>
      <c r="Y16" s="272"/>
      <c r="Z16" s="275"/>
      <c r="AA16" s="269"/>
      <c r="AB16" s="116">
        <v>13.75</v>
      </c>
      <c r="AC16" s="272"/>
      <c r="AD16" s="275"/>
      <c r="AE16" s="269"/>
      <c r="AF16" s="116">
        <v>13.75</v>
      </c>
      <c r="AG16" s="272"/>
      <c r="AH16" s="275"/>
      <c r="AI16" s="269"/>
      <c r="AJ16" s="116">
        <v>13.75</v>
      </c>
      <c r="AK16" s="254"/>
      <c r="AL16" s="252"/>
      <c r="AM16" s="229"/>
      <c r="AN16" s="116">
        <v>13.75</v>
      </c>
      <c r="AO16" s="254"/>
      <c r="AP16" s="252"/>
      <c r="AQ16" s="229"/>
      <c r="AR16" s="116">
        <v>13.75</v>
      </c>
      <c r="AS16" s="254"/>
      <c r="AT16" s="252"/>
      <c r="AU16" s="229"/>
      <c r="AV16" s="116">
        <v>13.75</v>
      </c>
      <c r="AW16" s="254"/>
      <c r="AX16" s="252"/>
      <c r="AY16" s="229"/>
      <c r="AZ16" s="116">
        <v>13.75</v>
      </c>
      <c r="BA16" s="254"/>
      <c r="BB16" s="252"/>
      <c r="BC16" s="229"/>
      <c r="BD16" s="246"/>
      <c r="BE16" s="237"/>
      <c r="BF16" s="252"/>
      <c r="BG16" s="229"/>
      <c r="BH16" s="246"/>
      <c r="BI16" s="237"/>
      <c r="BJ16" s="252"/>
      <c r="BK16" s="229"/>
      <c r="BL16" s="246">
        <v>-0.15</v>
      </c>
      <c r="BM16" s="237"/>
      <c r="BN16" s="252">
        <v>-0.15</v>
      </c>
      <c r="BO16" s="229"/>
      <c r="BP16" s="246">
        <v>-0.15</v>
      </c>
      <c r="BQ16" s="237"/>
      <c r="BR16" s="252">
        <v>-0.15</v>
      </c>
      <c r="BS16" s="229"/>
      <c r="BT16" s="246">
        <v>-0.15</v>
      </c>
      <c r="BU16" s="237"/>
      <c r="BV16" s="252">
        <v>-0.15</v>
      </c>
      <c r="BW16" s="229"/>
      <c r="BX16" s="246">
        <v>-0.15</v>
      </c>
      <c r="BY16" s="237"/>
      <c r="BZ16" s="252">
        <v>-0.15</v>
      </c>
      <c r="CA16" s="229"/>
      <c r="CB16" s="246">
        <v>-0.15</v>
      </c>
      <c r="CC16" s="237"/>
      <c r="CD16" s="252">
        <v>-0.15</v>
      </c>
      <c r="CE16" s="229"/>
      <c r="CF16" s="246">
        <v>-0.15</v>
      </c>
      <c r="CG16" s="237"/>
      <c r="CH16" s="252">
        <v>-0.15</v>
      </c>
      <c r="CI16" s="229"/>
      <c r="CJ16" s="246">
        <v>-0.2</v>
      </c>
      <c r="CK16" s="237"/>
      <c r="CL16" s="252">
        <v>-0.2</v>
      </c>
      <c r="CM16" s="229"/>
      <c r="CN16" s="246">
        <v>-0.2</v>
      </c>
      <c r="CO16" s="237"/>
      <c r="CP16" s="252">
        <v>-0.2</v>
      </c>
      <c r="CQ16" s="229"/>
      <c r="CR16" s="246">
        <v>-0.2</v>
      </c>
      <c r="CS16" s="237"/>
      <c r="CT16" s="252">
        <v>-0.2</v>
      </c>
      <c r="CU16" s="229"/>
    </row>
    <row r="17" spans="2:99" s="10" customFormat="1" ht="18" customHeight="1" x14ac:dyDescent="0.45">
      <c r="B17" s="293" t="s">
        <v>53</v>
      </c>
      <c r="C17" s="31" t="s">
        <v>300</v>
      </c>
      <c r="D17" s="287" t="s">
        <v>8</v>
      </c>
      <c r="E17" s="270" t="s">
        <v>8</v>
      </c>
      <c r="F17" s="273" t="s">
        <v>8</v>
      </c>
      <c r="G17" s="267" t="s">
        <v>8</v>
      </c>
      <c r="H17" s="287" t="s">
        <v>8</v>
      </c>
      <c r="I17" s="270" t="s">
        <v>8</v>
      </c>
      <c r="J17" s="273" t="s">
        <v>8</v>
      </c>
      <c r="K17" s="267" t="s">
        <v>8</v>
      </c>
      <c r="L17" s="287" t="s">
        <v>8</v>
      </c>
      <c r="M17" s="270" t="s">
        <v>8</v>
      </c>
      <c r="N17" s="273" t="s">
        <v>8</v>
      </c>
      <c r="O17" s="267" t="s">
        <v>8</v>
      </c>
      <c r="P17" s="287" t="s">
        <v>8</v>
      </c>
      <c r="Q17" s="270" t="s">
        <v>8</v>
      </c>
      <c r="R17" s="273" t="s">
        <v>8</v>
      </c>
      <c r="S17" s="267" t="s">
        <v>8</v>
      </c>
      <c r="T17" s="287" t="s">
        <v>8</v>
      </c>
      <c r="U17" s="270" t="s">
        <v>8</v>
      </c>
      <c r="V17" s="273" t="s">
        <v>8</v>
      </c>
      <c r="W17" s="267" t="s">
        <v>8</v>
      </c>
      <c r="X17" s="115" t="s">
        <v>8</v>
      </c>
      <c r="Y17" s="270" t="s">
        <v>135</v>
      </c>
      <c r="Z17" s="273" t="s">
        <v>8</v>
      </c>
      <c r="AA17" s="267" t="s">
        <v>8</v>
      </c>
      <c r="AB17" s="115" t="s">
        <v>8</v>
      </c>
      <c r="AC17" s="270" t="s">
        <v>135</v>
      </c>
      <c r="AD17" s="273" t="s">
        <v>8</v>
      </c>
      <c r="AE17" s="267" t="s">
        <v>8</v>
      </c>
      <c r="AF17" s="115" t="s">
        <v>8</v>
      </c>
      <c r="AG17" s="270" t="s">
        <v>135</v>
      </c>
      <c r="AH17" s="273" t="s">
        <v>8</v>
      </c>
      <c r="AI17" s="267" t="s">
        <v>8</v>
      </c>
      <c r="AJ17" s="115" t="s">
        <v>8</v>
      </c>
      <c r="AK17" s="253" t="s">
        <v>135</v>
      </c>
      <c r="AL17" s="250" t="s">
        <v>8</v>
      </c>
      <c r="AM17" s="228" t="s">
        <v>8</v>
      </c>
      <c r="AN17" s="115" t="s">
        <v>8</v>
      </c>
      <c r="AO17" s="253" t="s">
        <v>135</v>
      </c>
      <c r="AP17" s="250" t="s">
        <v>8</v>
      </c>
      <c r="AQ17" s="228" t="s">
        <v>8</v>
      </c>
      <c r="AR17" s="115" t="s">
        <v>8</v>
      </c>
      <c r="AS17" s="253" t="s">
        <v>135</v>
      </c>
      <c r="AT17" s="250" t="s">
        <v>8</v>
      </c>
      <c r="AU17" s="228" t="s">
        <v>8</v>
      </c>
      <c r="AV17" s="115" t="s">
        <v>8</v>
      </c>
      <c r="AW17" s="253" t="s">
        <v>135</v>
      </c>
      <c r="AX17" s="250" t="s">
        <v>8</v>
      </c>
      <c r="AY17" s="228" t="s">
        <v>8</v>
      </c>
      <c r="AZ17" s="115" t="s">
        <v>8</v>
      </c>
      <c r="BA17" s="253" t="s">
        <v>135</v>
      </c>
      <c r="BB17" s="250" t="s">
        <v>8</v>
      </c>
      <c r="BC17" s="228" t="s">
        <v>8</v>
      </c>
      <c r="BD17" s="244">
        <v>0.35</v>
      </c>
      <c r="BE17" s="235" t="s">
        <v>134</v>
      </c>
      <c r="BF17" s="250" t="s">
        <v>8</v>
      </c>
      <c r="BG17" s="228" t="s">
        <v>8</v>
      </c>
      <c r="BH17" s="244">
        <v>0.35</v>
      </c>
      <c r="BI17" s="235" t="s">
        <v>134</v>
      </c>
      <c r="BJ17" s="250" t="s">
        <v>8</v>
      </c>
      <c r="BK17" s="228" t="s">
        <v>8</v>
      </c>
      <c r="BL17" s="244">
        <v>0.3</v>
      </c>
      <c r="BM17" s="235" t="s">
        <v>134</v>
      </c>
      <c r="BN17" s="250" t="s">
        <v>8</v>
      </c>
      <c r="BO17" s="228" t="s">
        <v>8</v>
      </c>
      <c r="BP17" s="244">
        <v>0.3</v>
      </c>
      <c r="BQ17" s="235" t="s">
        <v>134</v>
      </c>
      <c r="BR17" s="250" t="s">
        <v>8</v>
      </c>
      <c r="BS17" s="228" t="s">
        <v>8</v>
      </c>
      <c r="BT17" s="244">
        <v>0.3</v>
      </c>
      <c r="BU17" s="235" t="s">
        <v>134</v>
      </c>
      <c r="BV17" s="250" t="s">
        <v>8</v>
      </c>
      <c r="BW17" s="228" t="s">
        <v>8</v>
      </c>
      <c r="BX17" s="244">
        <v>0.3</v>
      </c>
      <c r="BY17" s="235" t="s">
        <v>134</v>
      </c>
      <c r="BZ17" s="250" t="s">
        <v>8</v>
      </c>
      <c r="CA17" s="228" t="s">
        <v>8</v>
      </c>
      <c r="CB17" s="244">
        <v>0.3</v>
      </c>
      <c r="CC17" s="235" t="s">
        <v>134</v>
      </c>
      <c r="CD17" s="250" t="s">
        <v>8</v>
      </c>
      <c r="CE17" s="228" t="s">
        <v>8</v>
      </c>
      <c r="CF17" s="244">
        <v>0.3</v>
      </c>
      <c r="CG17" s="235" t="s">
        <v>134</v>
      </c>
      <c r="CH17" s="250" t="s">
        <v>8</v>
      </c>
      <c r="CI17" s="228" t="s">
        <v>8</v>
      </c>
      <c r="CJ17" s="244">
        <v>0.25</v>
      </c>
      <c r="CK17" s="235" t="s">
        <v>134</v>
      </c>
      <c r="CL17" s="250" t="s">
        <v>8</v>
      </c>
      <c r="CM17" s="228" t="s">
        <v>8</v>
      </c>
      <c r="CN17" s="244">
        <v>0.25</v>
      </c>
      <c r="CO17" s="235" t="s">
        <v>134</v>
      </c>
      <c r="CP17" s="250" t="s">
        <v>8</v>
      </c>
      <c r="CQ17" s="228" t="s">
        <v>8</v>
      </c>
      <c r="CR17" s="244">
        <v>0.25</v>
      </c>
      <c r="CS17" s="235" t="s">
        <v>134</v>
      </c>
      <c r="CT17" s="250" t="s">
        <v>8</v>
      </c>
      <c r="CU17" s="228" t="s">
        <v>8</v>
      </c>
    </row>
    <row r="18" spans="2:99" s="10" customFormat="1" ht="18" customHeight="1" x14ac:dyDescent="0.45">
      <c r="B18" s="294"/>
      <c r="C18" s="34" t="s">
        <v>48</v>
      </c>
      <c r="D18" s="288"/>
      <c r="E18" s="271"/>
      <c r="F18" s="274"/>
      <c r="G18" s="268"/>
      <c r="H18" s="288"/>
      <c r="I18" s="271"/>
      <c r="J18" s="274"/>
      <c r="K18" s="268"/>
      <c r="L18" s="288"/>
      <c r="M18" s="271"/>
      <c r="N18" s="274"/>
      <c r="O18" s="268"/>
      <c r="P18" s="288"/>
      <c r="Q18" s="271"/>
      <c r="R18" s="274"/>
      <c r="S18" s="268"/>
      <c r="T18" s="288"/>
      <c r="U18" s="271"/>
      <c r="V18" s="274"/>
      <c r="W18" s="268"/>
      <c r="X18" s="24">
        <v>2.25</v>
      </c>
      <c r="Y18" s="271"/>
      <c r="Z18" s="274"/>
      <c r="AA18" s="268"/>
      <c r="AB18" s="24">
        <v>2.5</v>
      </c>
      <c r="AC18" s="271"/>
      <c r="AD18" s="274"/>
      <c r="AE18" s="268"/>
      <c r="AF18" s="24">
        <v>2.5</v>
      </c>
      <c r="AG18" s="271"/>
      <c r="AH18" s="274"/>
      <c r="AI18" s="268"/>
      <c r="AJ18" s="24">
        <v>2.5</v>
      </c>
      <c r="AK18" s="236"/>
      <c r="AL18" s="251"/>
      <c r="AM18" s="226"/>
      <c r="AN18" s="24">
        <v>2.5</v>
      </c>
      <c r="AO18" s="236"/>
      <c r="AP18" s="251"/>
      <c r="AQ18" s="226"/>
      <c r="AR18" s="24">
        <v>2.5</v>
      </c>
      <c r="AS18" s="236"/>
      <c r="AT18" s="251"/>
      <c r="AU18" s="226"/>
      <c r="AV18" s="24">
        <v>2.5</v>
      </c>
      <c r="AW18" s="236"/>
      <c r="AX18" s="251"/>
      <c r="AY18" s="226"/>
      <c r="AZ18" s="24">
        <v>2.5</v>
      </c>
      <c r="BA18" s="236"/>
      <c r="BB18" s="251"/>
      <c r="BC18" s="226"/>
      <c r="BD18" s="245"/>
      <c r="BE18" s="236"/>
      <c r="BF18" s="251"/>
      <c r="BG18" s="226"/>
      <c r="BH18" s="245"/>
      <c r="BI18" s="236"/>
      <c r="BJ18" s="251"/>
      <c r="BK18" s="226"/>
      <c r="BL18" s="245"/>
      <c r="BM18" s="236"/>
      <c r="BN18" s="251"/>
      <c r="BO18" s="226"/>
      <c r="BP18" s="245"/>
      <c r="BQ18" s="236"/>
      <c r="BR18" s="251"/>
      <c r="BS18" s="226"/>
      <c r="BT18" s="245"/>
      <c r="BU18" s="236"/>
      <c r="BV18" s="251"/>
      <c r="BW18" s="226"/>
      <c r="BX18" s="245"/>
      <c r="BY18" s="236"/>
      <c r="BZ18" s="251"/>
      <c r="CA18" s="226"/>
      <c r="CB18" s="245"/>
      <c r="CC18" s="236"/>
      <c r="CD18" s="251"/>
      <c r="CE18" s="226"/>
      <c r="CF18" s="245"/>
      <c r="CG18" s="236"/>
      <c r="CH18" s="251"/>
      <c r="CI18" s="226"/>
      <c r="CJ18" s="245">
        <v>-0.05</v>
      </c>
      <c r="CK18" s="236"/>
      <c r="CL18" s="251">
        <v>-0.05</v>
      </c>
      <c r="CM18" s="226"/>
      <c r="CN18" s="245">
        <v>-0.05</v>
      </c>
      <c r="CO18" s="236"/>
      <c r="CP18" s="251">
        <v>-0.05</v>
      </c>
      <c r="CQ18" s="226"/>
      <c r="CR18" s="245">
        <v>-0.05</v>
      </c>
      <c r="CS18" s="236"/>
      <c r="CT18" s="251">
        <v>-0.05</v>
      </c>
      <c r="CU18" s="226"/>
    </row>
    <row r="19" spans="2:99" s="10" customFormat="1" ht="18" customHeight="1" x14ac:dyDescent="0.45">
      <c r="B19" s="295"/>
      <c r="C19" s="32" t="s">
        <v>49</v>
      </c>
      <c r="D19" s="289"/>
      <c r="E19" s="272">
        <v>0</v>
      </c>
      <c r="F19" s="275"/>
      <c r="G19" s="269">
        <v>0</v>
      </c>
      <c r="H19" s="289"/>
      <c r="I19" s="272">
        <v>0</v>
      </c>
      <c r="J19" s="275"/>
      <c r="K19" s="269">
        <v>0</v>
      </c>
      <c r="L19" s="289"/>
      <c r="M19" s="272">
        <v>0</v>
      </c>
      <c r="N19" s="275"/>
      <c r="O19" s="269">
        <v>0</v>
      </c>
      <c r="P19" s="289"/>
      <c r="Q19" s="272">
        <v>0</v>
      </c>
      <c r="R19" s="275"/>
      <c r="S19" s="269">
        <v>0</v>
      </c>
      <c r="T19" s="289"/>
      <c r="U19" s="272">
        <v>0</v>
      </c>
      <c r="V19" s="275"/>
      <c r="W19" s="269">
        <v>0</v>
      </c>
      <c r="X19" s="116">
        <v>13.5</v>
      </c>
      <c r="Y19" s="272"/>
      <c r="Z19" s="275"/>
      <c r="AA19" s="269"/>
      <c r="AB19" s="116">
        <v>13.75</v>
      </c>
      <c r="AC19" s="272"/>
      <c r="AD19" s="275"/>
      <c r="AE19" s="269"/>
      <c r="AF19" s="116">
        <v>13.75</v>
      </c>
      <c r="AG19" s="272"/>
      <c r="AH19" s="275"/>
      <c r="AI19" s="269"/>
      <c r="AJ19" s="116">
        <v>13.75</v>
      </c>
      <c r="AK19" s="254"/>
      <c r="AL19" s="252"/>
      <c r="AM19" s="229"/>
      <c r="AN19" s="116">
        <v>13.75</v>
      </c>
      <c r="AO19" s="254"/>
      <c r="AP19" s="252"/>
      <c r="AQ19" s="229"/>
      <c r="AR19" s="116">
        <v>13.75</v>
      </c>
      <c r="AS19" s="254"/>
      <c r="AT19" s="252"/>
      <c r="AU19" s="229"/>
      <c r="AV19" s="116">
        <v>13.75</v>
      </c>
      <c r="AW19" s="254"/>
      <c r="AX19" s="252"/>
      <c r="AY19" s="229"/>
      <c r="AZ19" s="116">
        <v>13.75</v>
      </c>
      <c r="BA19" s="254"/>
      <c r="BB19" s="252"/>
      <c r="BC19" s="229"/>
      <c r="BD19" s="246"/>
      <c r="BE19" s="237"/>
      <c r="BF19" s="252"/>
      <c r="BG19" s="229"/>
      <c r="BH19" s="246"/>
      <c r="BI19" s="237"/>
      <c r="BJ19" s="252"/>
      <c r="BK19" s="229"/>
      <c r="BL19" s="246">
        <v>-0.15</v>
      </c>
      <c r="BM19" s="237"/>
      <c r="BN19" s="252">
        <v>-0.15</v>
      </c>
      <c r="BO19" s="229"/>
      <c r="BP19" s="246">
        <v>-0.15</v>
      </c>
      <c r="BQ19" s="237"/>
      <c r="BR19" s="252">
        <v>-0.15</v>
      </c>
      <c r="BS19" s="229"/>
      <c r="BT19" s="246">
        <v>-0.15</v>
      </c>
      <c r="BU19" s="237"/>
      <c r="BV19" s="252">
        <v>-0.15</v>
      </c>
      <c r="BW19" s="229"/>
      <c r="BX19" s="246">
        <v>-0.15</v>
      </c>
      <c r="BY19" s="237"/>
      <c r="BZ19" s="252">
        <v>-0.15</v>
      </c>
      <c r="CA19" s="229"/>
      <c r="CB19" s="246">
        <v>-0.15</v>
      </c>
      <c r="CC19" s="237"/>
      <c r="CD19" s="252">
        <v>-0.15</v>
      </c>
      <c r="CE19" s="229"/>
      <c r="CF19" s="246">
        <v>-0.15</v>
      </c>
      <c r="CG19" s="237"/>
      <c r="CH19" s="252">
        <v>-0.15</v>
      </c>
      <c r="CI19" s="229"/>
      <c r="CJ19" s="246">
        <v>-0.2</v>
      </c>
      <c r="CK19" s="237"/>
      <c r="CL19" s="252">
        <v>-0.2</v>
      </c>
      <c r="CM19" s="229"/>
      <c r="CN19" s="246">
        <v>-0.2</v>
      </c>
      <c r="CO19" s="237"/>
      <c r="CP19" s="252">
        <v>-0.2</v>
      </c>
      <c r="CQ19" s="229"/>
      <c r="CR19" s="246">
        <v>-0.2</v>
      </c>
      <c r="CS19" s="237"/>
      <c r="CT19" s="252">
        <v>-0.2</v>
      </c>
      <c r="CU19" s="229"/>
    </row>
    <row r="20" spans="2:99" s="10" customFormat="1" ht="18" customHeight="1" x14ac:dyDescent="0.45">
      <c r="B20" s="293" t="s">
        <v>54</v>
      </c>
      <c r="C20" s="31" t="s">
        <v>300</v>
      </c>
      <c r="D20" s="287" t="s">
        <v>8</v>
      </c>
      <c r="E20" s="270" t="s">
        <v>8</v>
      </c>
      <c r="F20" s="273" t="s">
        <v>8</v>
      </c>
      <c r="G20" s="267" t="s">
        <v>8</v>
      </c>
      <c r="H20" s="287" t="s">
        <v>8</v>
      </c>
      <c r="I20" s="270" t="s">
        <v>8</v>
      </c>
      <c r="J20" s="273" t="s">
        <v>8</v>
      </c>
      <c r="K20" s="267" t="s">
        <v>8</v>
      </c>
      <c r="L20" s="287" t="s">
        <v>8</v>
      </c>
      <c r="M20" s="270" t="s">
        <v>8</v>
      </c>
      <c r="N20" s="273" t="s">
        <v>8</v>
      </c>
      <c r="O20" s="267" t="s">
        <v>8</v>
      </c>
      <c r="P20" s="287" t="s">
        <v>8</v>
      </c>
      <c r="Q20" s="270" t="s">
        <v>8</v>
      </c>
      <c r="R20" s="273" t="s">
        <v>8</v>
      </c>
      <c r="S20" s="267" t="s">
        <v>8</v>
      </c>
      <c r="T20" s="287" t="s">
        <v>8</v>
      </c>
      <c r="U20" s="270" t="s">
        <v>8</v>
      </c>
      <c r="V20" s="273" t="s">
        <v>8</v>
      </c>
      <c r="W20" s="267" t="s">
        <v>8</v>
      </c>
      <c r="X20" s="115" t="s">
        <v>8</v>
      </c>
      <c r="Y20" s="270" t="s">
        <v>135</v>
      </c>
      <c r="Z20" s="273" t="s">
        <v>8</v>
      </c>
      <c r="AA20" s="267" t="s">
        <v>8</v>
      </c>
      <c r="AB20" s="115" t="s">
        <v>8</v>
      </c>
      <c r="AC20" s="270" t="s">
        <v>135</v>
      </c>
      <c r="AD20" s="273" t="s">
        <v>8</v>
      </c>
      <c r="AE20" s="267" t="s">
        <v>8</v>
      </c>
      <c r="AF20" s="115" t="s">
        <v>8</v>
      </c>
      <c r="AG20" s="270" t="s">
        <v>135</v>
      </c>
      <c r="AH20" s="273" t="s">
        <v>8</v>
      </c>
      <c r="AI20" s="267" t="s">
        <v>8</v>
      </c>
      <c r="AJ20" s="115" t="s">
        <v>8</v>
      </c>
      <c r="AK20" s="253" t="s">
        <v>135</v>
      </c>
      <c r="AL20" s="250" t="s">
        <v>8</v>
      </c>
      <c r="AM20" s="228" t="s">
        <v>8</v>
      </c>
      <c r="AN20" s="115" t="s">
        <v>8</v>
      </c>
      <c r="AO20" s="253" t="s">
        <v>135</v>
      </c>
      <c r="AP20" s="250" t="s">
        <v>8</v>
      </c>
      <c r="AQ20" s="228" t="s">
        <v>8</v>
      </c>
      <c r="AR20" s="115" t="s">
        <v>8</v>
      </c>
      <c r="AS20" s="253" t="s">
        <v>135</v>
      </c>
      <c r="AT20" s="250" t="s">
        <v>8</v>
      </c>
      <c r="AU20" s="228" t="s">
        <v>8</v>
      </c>
      <c r="AV20" s="115" t="s">
        <v>8</v>
      </c>
      <c r="AW20" s="253" t="s">
        <v>135</v>
      </c>
      <c r="AX20" s="250" t="s">
        <v>8</v>
      </c>
      <c r="AY20" s="228" t="s">
        <v>8</v>
      </c>
      <c r="AZ20" s="115" t="s">
        <v>8</v>
      </c>
      <c r="BA20" s="253" t="s">
        <v>135</v>
      </c>
      <c r="BB20" s="250" t="s">
        <v>8</v>
      </c>
      <c r="BC20" s="228" t="s">
        <v>8</v>
      </c>
      <c r="BD20" s="244">
        <v>0.35</v>
      </c>
      <c r="BE20" s="235" t="s">
        <v>134</v>
      </c>
      <c r="BF20" s="250" t="s">
        <v>8</v>
      </c>
      <c r="BG20" s="228" t="s">
        <v>8</v>
      </c>
      <c r="BH20" s="244">
        <v>0.35</v>
      </c>
      <c r="BI20" s="235" t="s">
        <v>134</v>
      </c>
      <c r="BJ20" s="250" t="s">
        <v>8</v>
      </c>
      <c r="BK20" s="228" t="s">
        <v>8</v>
      </c>
      <c r="BL20" s="244">
        <v>0.3</v>
      </c>
      <c r="BM20" s="235" t="s">
        <v>134</v>
      </c>
      <c r="BN20" s="250" t="s">
        <v>8</v>
      </c>
      <c r="BO20" s="228" t="s">
        <v>8</v>
      </c>
      <c r="BP20" s="244">
        <v>0.3</v>
      </c>
      <c r="BQ20" s="235" t="s">
        <v>134</v>
      </c>
      <c r="BR20" s="250" t="s">
        <v>8</v>
      </c>
      <c r="BS20" s="228" t="s">
        <v>8</v>
      </c>
      <c r="BT20" s="244">
        <v>0.3</v>
      </c>
      <c r="BU20" s="235" t="s">
        <v>134</v>
      </c>
      <c r="BV20" s="250" t="s">
        <v>8</v>
      </c>
      <c r="BW20" s="228" t="s">
        <v>8</v>
      </c>
      <c r="BX20" s="244">
        <v>0.3</v>
      </c>
      <c r="BY20" s="235" t="s">
        <v>134</v>
      </c>
      <c r="BZ20" s="250" t="s">
        <v>8</v>
      </c>
      <c r="CA20" s="228" t="s">
        <v>8</v>
      </c>
      <c r="CB20" s="244">
        <v>0.3</v>
      </c>
      <c r="CC20" s="235" t="s">
        <v>134</v>
      </c>
      <c r="CD20" s="250" t="s">
        <v>8</v>
      </c>
      <c r="CE20" s="228" t="s">
        <v>8</v>
      </c>
      <c r="CF20" s="244">
        <v>0.3</v>
      </c>
      <c r="CG20" s="235" t="s">
        <v>134</v>
      </c>
      <c r="CH20" s="250" t="s">
        <v>8</v>
      </c>
      <c r="CI20" s="228" t="s">
        <v>8</v>
      </c>
      <c r="CJ20" s="244">
        <v>0.25</v>
      </c>
      <c r="CK20" s="235" t="s">
        <v>134</v>
      </c>
      <c r="CL20" s="250" t="s">
        <v>8</v>
      </c>
      <c r="CM20" s="228" t="s">
        <v>8</v>
      </c>
      <c r="CN20" s="244">
        <v>0.25</v>
      </c>
      <c r="CO20" s="235" t="s">
        <v>134</v>
      </c>
      <c r="CP20" s="250" t="s">
        <v>8</v>
      </c>
      <c r="CQ20" s="228" t="s">
        <v>8</v>
      </c>
      <c r="CR20" s="244">
        <v>0.25</v>
      </c>
      <c r="CS20" s="235" t="s">
        <v>134</v>
      </c>
      <c r="CT20" s="250" t="s">
        <v>8</v>
      </c>
      <c r="CU20" s="228" t="s">
        <v>8</v>
      </c>
    </row>
    <row r="21" spans="2:99" s="10" customFormat="1" ht="18" customHeight="1" x14ac:dyDescent="0.45">
      <c r="B21" s="294"/>
      <c r="C21" s="34" t="s">
        <v>48</v>
      </c>
      <c r="D21" s="288"/>
      <c r="E21" s="271"/>
      <c r="F21" s="274"/>
      <c r="G21" s="268"/>
      <c r="H21" s="288"/>
      <c r="I21" s="271"/>
      <c r="J21" s="274"/>
      <c r="K21" s="268"/>
      <c r="L21" s="288"/>
      <c r="M21" s="271"/>
      <c r="N21" s="274"/>
      <c r="O21" s="268"/>
      <c r="P21" s="288"/>
      <c r="Q21" s="271"/>
      <c r="R21" s="274"/>
      <c r="S21" s="268"/>
      <c r="T21" s="288"/>
      <c r="U21" s="271"/>
      <c r="V21" s="274"/>
      <c r="W21" s="268"/>
      <c r="X21" s="24">
        <v>2.25</v>
      </c>
      <c r="Y21" s="271"/>
      <c r="Z21" s="274"/>
      <c r="AA21" s="268"/>
      <c r="AB21" s="24">
        <v>2.5</v>
      </c>
      <c r="AC21" s="271"/>
      <c r="AD21" s="274"/>
      <c r="AE21" s="268"/>
      <c r="AF21" s="24">
        <v>2.5</v>
      </c>
      <c r="AG21" s="271"/>
      <c r="AH21" s="274"/>
      <c r="AI21" s="268"/>
      <c r="AJ21" s="24">
        <v>2.5</v>
      </c>
      <c r="AK21" s="236"/>
      <c r="AL21" s="251"/>
      <c r="AM21" s="226"/>
      <c r="AN21" s="24">
        <v>2.5</v>
      </c>
      <c r="AO21" s="236"/>
      <c r="AP21" s="251"/>
      <c r="AQ21" s="226"/>
      <c r="AR21" s="24">
        <v>2.5</v>
      </c>
      <c r="AS21" s="236"/>
      <c r="AT21" s="251"/>
      <c r="AU21" s="226"/>
      <c r="AV21" s="24">
        <v>2.5</v>
      </c>
      <c r="AW21" s="236"/>
      <c r="AX21" s="251"/>
      <c r="AY21" s="226"/>
      <c r="AZ21" s="24">
        <v>2.5</v>
      </c>
      <c r="BA21" s="236"/>
      <c r="BB21" s="251"/>
      <c r="BC21" s="226"/>
      <c r="BD21" s="245"/>
      <c r="BE21" s="236"/>
      <c r="BF21" s="251"/>
      <c r="BG21" s="226"/>
      <c r="BH21" s="245"/>
      <c r="BI21" s="236"/>
      <c r="BJ21" s="251"/>
      <c r="BK21" s="226"/>
      <c r="BL21" s="245"/>
      <c r="BM21" s="236"/>
      <c r="BN21" s="251"/>
      <c r="BO21" s="226"/>
      <c r="BP21" s="245"/>
      <c r="BQ21" s="236"/>
      <c r="BR21" s="251"/>
      <c r="BS21" s="226"/>
      <c r="BT21" s="245"/>
      <c r="BU21" s="236"/>
      <c r="BV21" s="251"/>
      <c r="BW21" s="226"/>
      <c r="BX21" s="245"/>
      <c r="BY21" s="236"/>
      <c r="BZ21" s="251"/>
      <c r="CA21" s="226"/>
      <c r="CB21" s="245"/>
      <c r="CC21" s="236"/>
      <c r="CD21" s="251"/>
      <c r="CE21" s="226"/>
      <c r="CF21" s="245"/>
      <c r="CG21" s="236"/>
      <c r="CH21" s="251"/>
      <c r="CI21" s="226"/>
      <c r="CJ21" s="245">
        <v>-0.05</v>
      </c>
      <c r="CK21" s="236"/>
      <c r="CL21" s="251">
        <v>-0.05</v>
      </c>
      <c r="CM21" s="226"/>
      <c r="CN21" s="245">
        <v>-0.05</v>
      </c>
      <c r="CO21" s="236"/>
      <c r="CP21" s="251">
        <v>-0.05</v>
      </c>
      <c r="CQ21" s="226"/>
      <c r="CR21" s="245">
        <v>-0.05</v>
      </c>
      <c r="CS21" s="236"/>
      <c r="CT21" s="251">
        <v>-0.05</v>
      </c>
      <c r="CU21" s="226"/>
    </row>
    <row r="22" spans="2:99" s="10" customFormat="1" ht="18" customHeight="1" x14ac:dyDescent="0.45">
      <c r="B22" s="295"/>
      <c r="C22" s="32" t="s">
        <v>49</v>
      </c>
      <c r="D22" s="289"/>
      <c r="E22" s="272">
        <v>0</v>
      </c>
      <c r="F22" s="275"/>
      <c r="G22" s="269">
        <v>0</v>
      </c>
      <c r="H22" s="289"/>
      <c r="I22" s="272">
        <v>0</v>
      </c>
      <c r="J22" s="275"/>
      <c r="K22" s="269">
        <v>0</v>
      </c>
      <c r="L22" s="289"/>
      <c r="M22" s="272">
        <v>0</v>
      </c>
      <c r="N22" s="275"/>
      <c r="O22" s="269">
        <v>0</v>
      </c>
      <c r="P22" s="289"/>
      <c r="Q22" s="272">
        <v>0</v>
      </c>
      <c r="R22" s="275"/>
      <c r="S22" s="269">
        <v>0</v>
      </c>
      <c r="T22" s="289"/>
      <c r="U22" s="272">
        <v>0</v>
      </c>
      <c r="V22" s="275"/>
      <c r="W22" s="269">
        <v>0</v>
      </c>
      <c r="X22" s="116">
        <v>13.5</v>
      </c>
      <c r="Y22" s="272"/>
      <c r="Z22" s="275"/>
      <c r="AA22" s="269"/>
      <c r="AB22" s="116">
        <v>13.75</v>
      </c>
      <c r="AC22" s="272"/>
      <c r="AD22" s="275"/>
      <c r="AE22" s="269"/>
      <c r="AF22" s="116">
        <v>13.75</v>
      </c>
      <c r="AG22" s="272"/>
      <c r="AH22" s="275"/>
      <c r="AI22" s="269"/>
      <c r="AJ22" s="116">
        <v>13.75</v>
      </c>
      <c r="AK22" s="254"/>
      <c r="AL22" s="252"/>
      <c r="AM22" s="229"/>
      <c r="AN22" s="116">
        <v>13.75</v>
      </c>
      <c r="AO22" s="254"/>
      <c r="AP22" s="252"/>
      <c r="AQ22" s="229"/>
      <c r="AR22" s="116">
        <v>13.75</v>
      </c>
      <c r="AS22" s="254"/>
      <c r="AT22" s="252"/>
      <c r="AU22" s="229"/>
      <c r="AV22" s="116">
        <v>13.75</v>
      </c>
      <c r="AW22" s="254"/>
      <c r="AX22" s="252"/>
      <c r="AY22" s="229"/>
      <c r="AZ22" s="116">
        <v>13.75</v>
      </c>
      <c r="BA22" s="254"/>
      <c r="BB22" s="252"/>
      <c r="BC22" s="229"/>
      <c r="BD22" s="246"/>
      <c r="BE22" s="237"/>
      <c r="BF22" s="252"/>
      <c r="BG22" s="229"/>
      <c r="BH22" s="246"/>
      <c r="BI22" s="237"/>
      <c r="BJ22" s="252"/>
      <c r="BK22" s="229"/>
      <c r="BL22" s="246">
        <v>-0.15</v>
      </c>
      <c r="BM22" s="237"/>
      <c r="BN22" s="252">
        <v>-0.15</v>
      </c>
      <c r="BO22" s="229"/>
      <c r="BP22" s="246">
        <v>-0.15</v>
      </c>
      <c r="BQ22" s="237"/>
      <c r="BR22" s="252">
        <v>-0.15</v>
      </c>
      <c r="BS22" s="229"/>
      <c r="BT22" s="246">
        <v>-0.15</v>
      </c>
      <c r="BU22" s="237"/>
      <c r="BV22" s="252">
        <v>-0.15</v>
      </c>
      <c r="BW22" s="229"/>
      <c r="BX22" s="246">
        <v>-0.15</v>
      </c>
      <c r="BY22" s="237"/>
      <c r="BZ22" s="252">
        <v>-0.15</v>
      </c>
      <c r="CA22" s="229"/>
      <c r="CB22" s="246">
        <v>-0.15</v>
      </c>
      <c r="CC22" s="237"/>
      <c r="CD22" s="252">
        <v>-0.15</v>
      </c>
      <c r="CE22" s="229"/>
      <c r="CF22" s="246">
        <v>-0.15</v>
      </c>
      <c r="CG22" s="237"/>
      <c r="CH22" s="252">
        <v>-0.15</v>
      </c>
      <c r="CI22" s="229"/>
      <c r="CJ22" s="246">
        <v>-0.2</v>
      </c>
      <c r="CK22" s="237"/>
      <c r="CL22" s="252">
        <v>-0.2</v>
      </c>
      <c r="CM22" s="229"/>
      <c r="CN22" s="246">
        <v>-0.2</v>
      </c>
      <c r="CO22" s="237"/>
      <c r="CP22" s="252">
        <v>-0.2</v>
      </c>
      <c r="CQ22" s="229"/>
      <c r="CR22" s="246">
        <v>-0.2</v>
      </c>
      <c r="CS22" s="237"/>
      <c r="CT22" s="252">
        <v>-0.2</v>
      </c>
      <c r="CU22" s="229"/>
    </row>
    <row r="23" spans="2:99" s="10" customFormat="1" ht="18" customHeight="1" x14ac:dyDescent="0.45">
      <c r="B23" s="293" t="s">
        <v>55</v>
      </c>
      <c r="C23" s="31" t="s">
        <v>300</v>
      </c>
      <c r="D23" s="287" t="s">
        <v>8</v>
      </c>
      <c r="E23" s="270" t="s">
        <v>8</v>
      </c>
      <c r="F23" s="273" t="s">
        <v>8</v>
      </c>
      <c r="G23" s="267" t="s">
        <v>8</v>
      </c>
      <c r="H23" s="287" t="s">
        <v>8</v>
      </c>
      <c r="I23" s="270" t="s">
        <v>8</v>
      </c>
      <c r="J23" s="273" t="s">
        <v>8</v>
      </c>
      <c r="K23" s="267" t="s">
        <v>8</v>
      </c>
      <c r="L23" s="287" t="s">
        <v>8</v>
      </c>
      <c r="M23" s="270" t="s">
        <v>8</v>
      </c>
      <c r="N23" s="273" t="s">
        <v>8</v>
      </c>
      <c r="O23" s="267" t="s">
        <v>8</v>
      </c>
      <c r="P23" s="287" t="s">
        <v>8</v>
      </c>
      <c r="Q23" s="270" t="s">
        <v>8</v>
      </c>
      <c r="R23" s="273" t="s">
        <v>8</v>
      </c>
      <c r="S23" s="267" t="s">
        <v>8</v>
      </c>
      <c r="T23" s="287" t="s">
        <v>8</v>
      </c>
      <c r="U23" s="270" t="s">
        <v>8</v>
      </c>
      <c r="V23" s="273" t="s">
        <v>8</v>
      </c>
      <c r="W23" s="267" t="s">
        <v>8</v>
      </c>
      <c r="X23" s="115" t="s">
        <v>8</v>
      </c>
      <c r="Y23" s="270" t="s">
        <v>135</v>
      </c>
      <c r="Z23" s="273" t="s">
        <v>8</v>
      </c>
      <c r="AA23" s="267" t="s">
        <v>8</v>
      </c>
      <c r="AB23" s="115" t="s">
        <v>8</v>
      </c>
      <c r="AC23" s="270" t="s">
        <v>135</v>
      </c>
      <c r="AD23" s="273" t="s">
        <v>8</v>
      </c>
      <c r="AE23" s="267" t="s">
        <v>8</v>
      </c>
      <c r="AF23" s="115" t="s">
        <v>8</v>
      </c>
      <c r="AG23" s="270" t="s">
        <v>135</v>
      </c>
      <c r="AH23" s="273" t="s">
        <v>8</v>
      </c>
      <c r="AI23" s="267" t="s">
        <v>8</v>
      </c>
      <c r="AJ23" s="115" t="s">
        <v>8</v>
      </c>
      <c r="AK23" s="253" t="s">
        <v>135</v>
      </c>
      <c r="AL23" s="250" t="s">
        <v>8</v>
      </c>
      <c r="AM23" s="228" t="s">
        <v>8</v>
      </c>
      <c r="AN23" s="115" t="s">
        <v>8</v>
      </c>
      <c r="AO23" s="253" t="s">
        <v>135</v>
      </c>
      <c r="AP23" s="250" t="s">
        <v>8</v>
      </c>
      <c r="AQ23" s="228" t="s">
        <v>8</v>
      </c>
      <c r="AR23" s="115" t="s">
        <v>8</v>
      </c>
      <c r="AS23" s="253" t="s">
        <v>135</v>
      </c>
      <c r="AT23" s="250" t="s">
        <v>8</v>
      </c>
      <c r="AU23" s="228" t="s">
        <v>8</v>
      </c>
      <c r="AV23" s="115" t="s">
        <v>8</v>
      </c>
      <c r="AW23" s="253" t="s">
        <v>135</v>
      </c>
      <c r="AX23" s="250" t="s">
        <v>8</v>
      </c>
      <c r="AY23" s="228" t="s">
        <v>8</v>
      </c>
      <c r="AZ23" s="115" t="s">
        <v>8</v>
      </c>
      <c r="BA23" s="253" t="s">
        <v>135</v>
      </c>
      <c r="BB23" s="250" t="s">
        <v>8</v>
      </c>
      <c r="BC23" s="228" t="s">
        <v>8</v>
      </c>
      <c r="BD23" s="244">
        <v>0.35</v>
      </c>
      <c r="BE23" s="235" t="s">
        <v>134</v>
      </c>
      <c r="BF23" s="250" t="s">
        <v>8</v>
      </c>
      <c r="BG23" s="228" t="s">
        <v>8</v>
      </c>
      <c r="BH23" s="244">
        <v>0.35</v>
      </c>
      <c r="BI23" s="235" t="s">
        <v>134</v>
      </c>
      <c r="BJ23" s="250" t="s">
        <v>8</v>
      </c>
      <c r="BK23" s="228" t="s">
        <v>8</v>
      </c>
      <c r="BL23" s="244">
        <v>0.3</v>
      </c>
      <c r="BM23" s="235" t="s">
        <v>134</v>
      </c>
      <c r="BN23" s="250" t="s">
        <v>8</v>
      </c>
      <c r="BO23" s="228" t="s">
        <v>8</v>
      </c>
      <c r="BP23" s="244">
        <v>0.3</v>
      </c>
      <c r="BQ23" s="235" t="s">
        <v>134</v>
      </c>
      <c r="BR23" s="250" t="s">
        <v>8</v>
      </c>
      <c r="BS23" s="228" t="s">
        <v>8</v>
      </c>
      <c r="BT23" s="244">
        <v>0.3</v>
      </c>
      <c r="BU23" s="235" t="s">
        <v>134</v>
      </c>
      <c r="BV23" s="250" t="s">
        <v>8</v>
      </c>
      <c r="BW23" s="228" t="s">
        <v>8</v>
      </c>
      <c r="BX23" s="244">
        <v>0.3</v>
      </c>
      <c r="BY23" s="235" t="s">
        <v>134</v>
      </c>
      <c r="BZ23" s="250" t="s">
        <v>8</v>
      </c>
      <c r="CA23" s="228" t="s">
        <v>8</v>
      </c>
      <c r="CB23" s="244">
        <v>0.3</v>
      </c>
      <c r="CC23" s="235" t="s">
        <v>134</v>
      </c>
      <c r="CD23" s="250" t="s">
        <v>8</v>
      </c>
      <c r="CE23" s="228" t="s">
        <v>8</v>
      </c>
      <c r="CF23" s="244">
        <v>0.3</v>
      </c>
      <c r="CG23" s="235" t="s">
        <v>134</v>
      </c>
      <c r="CH23" s="250" t="s">
        <v>8</v>
      </c>
      <c r="CI23" s="228" t="s">
        <v>8</v>
      </c>
      <c r="CJ23" s="244">
        <v>0.25</v>
      </c>
      <c r="CK23" s="235" t="s">
        <v>134</v>
      </c>
      <c r="CL23" s="250" t="s">
        <v>8</v>
      </c>
      <c r="CM23" s="228" t="s">
        <v>8</v>
      </c>
      <c r="CN23" s="244">
        <v>0.25</v>
      </c>
      <c r="CO23" s="235" t="s">
        <v>134</v>
      </c>
      <c r="CP23" s="250" t="s">
        <v>8</v>
      </c>
      <c r="CQ23" s="228" t="s">
        <v>8</v>
      </c>
      <c r="CR23" s="244">
        <v>0.25</v>
      </c>
      <c r="CS23" s="235" t="s">
        <v>134</v>
      </c>
      <c r="CT23" s="250" t="s">
        <v>8</v>
      </c>
      <c r="CU23" s="228" t="s">
        <v>8</v>
      </c>
    </row>
    <row r="24" spans="2:99" s="10" customFormat="1" ht="18" customHeight="1" x14ac:dyDescent="0.45">
      <c r="B24" s="294"/>
      <c r="C24" s="34" t="s">
        <v>48</v>
      </c>
      <c r="D24" s="288"/>
      <c r="E24" s="271"/>
      <c r="F24" s="274"/>
      <c r="G24" s="268"/>
      <c r="H24" s="288"/>
      <c r="I24" s="271"/>
      <c r="J24" s="274"/>
      <c r="K24" s="268"/>
      <c r="L24" s="288"/>
      <c r="M24" s="271"/>
      <c r="N24" s="274"/>
      <c r="O24" s="268"/>
      <c r="P24" s="288"/>
      <c r="Q24" s="271"/>
      <c r="R24" s="274"/>
      <c r="S24" s="268"/>
      <c r="T24" s="288"/>
      <c r="U24" s="271"/>
      <c r="V24" s="274"/>
      <c r="W24" s="268"/>
      <c r="X24" s="24">
        <v>2.25</v>
      </c>
      <c r="Y24" s="271"/>
      <c r="Z24" s="274"/>
      <c r="AA24" s="268"/>
      <c r="AB24" s="24">
        <v>2.5</v>
      </c>
      <c r="AC24" s="271"/>
      <c r="AD24" s="274"/>
      <c r="AE24" s="268"/>
      <c r="AF24" s="24">
        <v>2.5</v>
      </c>
      <c r="AG24" s="271"/>
      <c r="AH24" s="274"/>
      <c r="AI24" s="268"/>
      <c r="AJ24" s="24">
        <v>2.5</v>
      </c>
      <c r="AK24" s="236"/>
      <c r="AL24" s="251"/>
      <c r="AM24" s="226"/>
      <c r="AN24" s="24">
        <v>2.5</v>
      </c>
      <c r="AO24" s="236"/>
      <c r="AP24" s="251"/>
      <c r="AQ24" s="226"/>
      <c r="AR24" s="24">
        <v>2.5</v>
      </c>
      <c r="AS24" s="236"/>
      <c r="AT24" s="251"/>
      <c r="AU24" s="226"/>
      <c r="AV24" s="24">
        <v>2.5</v>
      </c>
      <c r="AW24" s="236"/>
      <c r="AX24" s="251"/>
      <c r="AY24" s="226"/>
      <c r="AZ24" s="24">
        <v>2.5</v>
      </c>
      <c r="BA24" s="236"/>
      <c r="BB24" s="251"/>
      <c r="BC24" s="226"/>
      <c r="BD24" s="245"/>
      <c r="BE24" s="236"/>
      <c r="BF24" s="251"/>
      <c r="BG24" s="226"/>
      <c r="BH24" s="245"/>
      <c r="BI24" s="236"/>
      <c r="BJ24" s="251"/>
      <c r="BK24" s="226"/>
      <c r="BL24" s="245"/>
      <c r="BM24" s="236"/>
      <c r="BN24" s="251"/>
      <c r="BO24" s="226"/>
      <c r="BP24" s="245"/>
      <c r="BQ24" s="236"/>
      <c r="BR24" s="251"/>
      <c r="BS24" s="226"/>
      <c r="BT24" s="245"/>
      <c r="BU24" s="236"/>
      <c r="BV24" s="251"/>
      <c r="BW24" s="226"/>
      <c r="BX24" s="245"/>
      <c r="BY24" s="236"/>
      <c r="BZ24" s="251"/>
      <c r="CA24" s="226"/>
      <c r="CB24" s="245"/>
      <c r="CC24" s="236"/>
      <c r="CD24" s="251"/>
      <c r="CE24" s="226"/>
      <c r="CF24" s="245"/>
      <c r="CG24" s="236"/>
      <c r="CH24" s="251"/>
      <c r="CI24" s="226"/>
      <c r="CJ24" s="245">
        <v>-0.05</v>
      </c>
      <c r="CK24" s="236"/>
      <c r="CL24" s="251">
        <v>-0.05</v>
      </c>
      <c r="CM24" s="226"/>
      <c r="CN24" s="245">
        <v>-0.05</v>
      </c>
      <c r="CO24" s="236"/>
      <c r="CP24" s="251">
        <v>-0.05</v>
      </c>
      <c r="CQ24" s="226"/>
      <c r="CR24" s="245">
        <v>-0.05</v>
      </c>
      <c r="CS24" s="236"/>
      <c r="CT24" s="251">
        <v>-0.05</v>
      </c>
      <c r="CU24" s="226"/>
    </row>
    <row r="25" spans="2:99" s="10" customFormat="1" ht="18" customHeight="1" x14ac:dyDescent="0.45">
      <c r="B25" s="295"/>
      <c r="C25" s="32" t="s">
        <v>49</v>
      </c>
      <c r="D25" s="289"/>
      <c r="E25" s="272">
        <v>0</v>
      </c>
      <c r="F25" s="275"/>
      <c r="G25" s="269">
        <v>0</v>
      </c>
      <c r="H25" s="289"/>
      <c r="I25" s="272">
        <v>0</v>
      </c>
      <c r="J25" s="275"/>
      <c r="K25" s="269">
        <v>0</v>
      </c>
      <c r="L25" s="289"/>
      <c r="M25" s="272">
        <v>0</v>
      </c>
      <c r="N25" s="275"/>
      <c r="O25" s="269">
        <v>0</v>
      </c>
      <c r="P25" s="289"/>
      <c r="Q25" s="272">
        <v>0</v>
      </c>
      <c r="R25" s="275"/>
      <c r="S25" s="269">
        <v>0</v>
      </c>
      <c r="T25" s="289"/>
      <c r="U25" s="272">
        <v>0</v>
      </c>
      <c r="V25" s="275"/>
      <c r="W25" s="269">
        <v>0</v>
      </c>
      <c r="X25" s="116">
        <v>13.5</v>
      </c>
      <c r="Y25" s="272"/>
      <c r="Z25" s="275"/>
      <c r="AA25" s="269"/>
      <c r="AB25" s="116">
        <v>13.75</v>
      </c>
      <c r="AC25" s="272"/>
      <c r="AD25" s="275"/>
      <c r="AE25" s="269"/>
      <c r="AF25" s="116">
        <v>13.75</v>
      </c>
      <c r="AG25" s="272"/>
      <c r="AH25" s="275"/>
      <c r="AI25" s="269"/>
      <c r="AJ25" s="116">
        <v>13.75</v>
      </c>
      <c r="AK25" s="254"/>
      <c r="AL25" s="252"/>
      <c r="AM25" s="229"/>
      <c r="AN25" s="116">
        <v>13.75</v>
      </c>
      <c r="AO25" s="254"/>
      <c r="AP25" s="252"/>
      <c r="AQ25" s="229"/>
      <c r="AR25" s="116">
        <v>13.75</v>
      </c>
      <c r="AS25" s="254"/>
      <c r="AT25" s="252"/>
      <c r="AU25" s="229"/>
      <c r="AV25" s="116">
        <v>13.75</v>
      </c>
      <c r="AW25" s="254"/>
      <c r="AX25" s="252"/>
      <c r="AY25" s="229"/>
      <c r="AZ25" s="116">
        <v>13.75</v>
      </c>
      <c r="BA25" s="254"/>
      <c r="BB25" s="252"/>
      <c r="BC25" s="229"/>
      <c r="BD25" s="246"/>
      <c r="BE25" s="237"/>
      <c r="BF25" s="252"/>
      <c r="BG25" s="229"/>
      <c r="BH25" s="246"/>
      <c r="BI25" s="237"/>
      <c r="BJ25" s="252"/>
      <c r="BK25" s="229"/>
      <c r="BL25" s="246">
        <v>-0.15</v>
      </c>
      <c r="BM25" s="237"/>
      <c r="BN25" s="252">
        <v>-0.15</v>
      </c>
      <c r="BO25" s="229"/>
      <c r="BP25" s="246">
        <v>-0.15</v>
      </c>
      <c r="BQ25" s="237"/>
      <c r="BR25" s="252">
        <v>-0.15</v>
      </c>
      <c r="BS25" s="229"/>
      <c r="BT25" s="246">
        <v>-0.15</v>
      </c>
      <c r="BU25" s="237"/>
      <c r="BV25" s="252">
        <v>-0.15</v>
      </c>
      <c r="BW25" s="229"/>
      <c r="BX25" s="246">
        <v>-0.15</v>
      </c>
      <c r="BY25" s="237"/>
      <c r="BZ25" s="252">
        <v>-0.15</v>
      </c>
      <c r="CA25" s="229"/>
      <c r="CB25" s="246">
        <v>-0.15</v>
      </c>
      <c r="CC25" s="237"/>
      <c r="CD25" s="252">
        <v>-0.15</v>
      </c>
      <c r="CE25" s="229"/>
      <c r="CF25" s="246">
        <v>-0.15</v>
      </c>
      <c r="CG25" s="237"/>
      <c r="CH25" s="252">
        <v>-0.15</v>
      </c>
      <c r="CI25" s="229"/>
      <c r="CJ25" s="246">
        <v>-0.2</v>
      </c>
      <c r="CK25" s="237"/>
      <c r="CL25" s="252">
        <v>-0.2</v>
      </c>
      <c r="CM25" s="229"/>
      <c r="CN25" s="246">
        <v>-0.2</v>
      </c>
      <c r="CO25" s="237"/>
      <c r="CP25" s="252">
        <v>-0.2</v>
      </c>
      <c r="CQ25" s="229"/>
      <c r="CR25" s="246">
        <v>-0.2</v>
      </c>
      <c r="CS25" s="237"/>
      <c r="CT25" s="252">
        <v>-0.2</v>
      </c>
      <c r="CU25" s="229"/>
    </row>
    <row r="26" spans="2:99" s="10" customFormat="1" ht="18" customHeight="1" x14ac:dyDescent="0.45">
      <c r="B26" s="293" t="s">
        <v>30</v>
      </c>
      <c r="C26" s="31" t="s">
        <v>300</v>
      </c>
      <c r="D26" s="287" t="s">
        <v>8</v>
      </c>
      <c r="E26" s="270" t="s">
        <v>8</v>
      </c>
      <c r="F26" s="273" t="s">
        <v>8</v>
      </c>
      <c r="G26" s="267" t="s">
        <v>8</v>
      </c>
      <c r="H26" s="287" t="s">
        <v>8</v>
      </c>
      <c r="I26" s="270" t="s">
        <v>8</v>
      </c>
      <c r="J26" s="273" t="s">
        <v>8</v>
      </c>
      <c r="K26" s="267" t="s">
        <v>8</v>
      </c>
      <c r="L26" s="287" t="s">
        <v>8</v>
      </c>
      <c r="M26" s="270" t="s">
        <v>8</v>
      </c>
      <c r="N26" s="273" t="s">
        <v>8</v>
      </c>
      <c r="O26" s="267" t="s">
        <v>8</v>
      </c>
      <c r="P26" s="287" t="s">
        <v>8</v>
      </c>
      <c r="Q26" s="270" t="s">
        <v>8</v>
      </c>
      <c r="R26" s="273" t="s">
        <v>8</v>
      </c>
      <c r="S26" s="267" t="s">
        <v>8</v>
      </c>
      <c r="T26" s="287" t="s">
        <v>8</v>
      </c>
      <c r="U26" s="270" t="s">
        <v>8</v>
      </c>
      <c r="V26" s="273" t="s">
        <v>8</v>
      </c>
      <c r="W26" s="267" t="s">
        <v>8</v>
      </c>
      <c r="X26" s="119" t="s">
        <v>8</v>
      </c>
      <c r="Y26" s="270" t="s">
        <v>135</v>
      </c>
      <c r="Z26" s="273" t="s">
        <v>8</v>
      </c>
      <c r="AA26" s="267" t="s">
        <v>8</v>
      </c>
      <c r="AB26" s="119" t="s">
        <v>8</v>
      </c>
      <c r="AC26" s="270" t="s">
        <v>135</v>
      </c>
      <c r="AD26" s="273" t="s">
        <v>8</v>
      </c>
      <c r="AE26" s="267" t="s">
        <v>8</v>
      </c>
      <c r="AF26" s="119" t="s">
        <v>8</v>
      </c>
      <c r="AG26" s="270" t="s">
        <v>135</v>
      </c>
      <c r="AH26" s="273" t="s">
        <v>8</v>
      </c>
      <c r="AI26" s="267" t="s">
        <v>8</v>
      </c>
      <c r="AJ26" s="119" t="s">
        <v>8</v>
      </c>
      <c r="AK26" s="253" t="s">
        <v>135</v>
      </c>
      <c r="AL26" s="250" t="s">
        <v>8</v>
      </c>
      <c r="AM26" s="228" t="s">
        <v>8</v>
      </c>
      <c r="AN26" s="119" t="s">
        <v>8</v>
      </c>
      <c r="AO26" s="253" t="s">
        <v>135</v>
      </c>
      <c r="AP26" s="247">
        <v>4.5999999999999996</v>
      </c>
      <c r="AQ26" s="225" t="s">
        <v>134</v>
      </c>
      <c r="AR26" s="119" t="s">
        <v>8</v>
      </c>
      <c r="AS26" s="253" t="s">
        <v>135</v>
      </c>
      <c r="AT26" s="247">
        <v>4.5999999999999996</v>
      </c>
      <c r="AU26" s="225" t="s">
        <v>134</v>
      </c>
      <c r="AV26" s="119" t="s">
        <v>8</v>
      </c>
      <c r="AW26" s="253" t="s">
        <v>135</v>
      </c>
      <c r="AX26" s="247">
        <v>4.5999999999999996</v>
      </c>
      <c r="AY26" s="225" t="s">
        <v>134</v>
      </c>
      <c r="AZ26" s="119" t="s">
        <v>8</v>
      </c>
      <c r="BA26" s="253" t="s">
        <v>135</v>
      </c>
      <c r="BB26" s="250">
        <v>4.5999999999999996</v>
      </c>
      <c r="BC26" s="228" t="s">
        <v>134</v>
      </c>
      <c r="BD26" s="244">
        <v>0.35</v>
      </c>
      <c r="BE26" s="235" t="s">
        <v>134</v>
      </c>
      <c r="BF26" s="250">
        <v>4.5999999999999996</v>
      </c>
      <c r="BG26" s="228" t="s">
        <v>134</v>
      </c>
      <c r="BH26" s="244">
        <v>0.35</v>
      </c>
      <c r="BI26" s="235" t="s">
        <v>134</v>
      </c>
      <c r="BJ26" s="250">
        <v>4.5999999999999996</v>
      </c>
      <c r="BK26" s="228" t="s">
        <v>134</v>
      </c>
      <c r="BL26" s="244">
        <v>0.3</v>
      </c>
      <c r="BM26" s="235" t="s">
        <v>134</v>
      </c>
      <c r="BN26" s="250">
        <v>6.7</v>
      </c>
      <c r="BO26" s="228" t="s">
        <v>134</v>
      </c>
      <c r="BP26" s="244">
        <v>0.3</v>
      </c>
      <c r="BQ26" s="235" t="s">
        <v>134</v>
      </c>
      <c r="BR26" s="250">
        <v>6.7</v>
      </c>
      <c r="BS26" s="228" t="s">
        <v>134</v>
      </c>
      <c r="BT26" s="244">
        <v>0.3</v>
      </c>
      <c r="BU26" s="235" t="s">
        <v>134</v>
      </c>
      <c r="BV26" s="250">
        <v>6.7</v>
      </c>
      <c r="BW26" s="228" t="s">
        <v>134</v>
      </c>
      <c r="BX26" s="250">
        <v>6.7</v>
      </c>
      <c r="BY26" s="235" t="s">
        <v>134</v>
      </c>
      <c r="BZ26" s="250">
        <v>6.7</v>
      </c>
      <c r="CA26" s="228" t="s">
        <v>134</v>
      </c>
      <c r="CB26" s="250">
        <v>6.7</v>
      </c>
      <c r="CC26" s="235" t="s">
        <v>134</v>
      </c>
      <c r="CD26" s="250">
        <v>6.7</v>
      </c>
      <c r="CE26" s="228" t="s">
        <v>134</v>
      </c>
      <c r="CF26" s="332">
        <v>5.6</v>
      </c>
      <c r="CG26" s="235" t="s">
        <v>134</v>
      </c>
      <c r="CH26" s="250">
        <v>5.6</v>
      </c>
      <c r="CI26" s="228" t="s">
        <v>134</v>
      </c>
      <c r="CJ26" s="332">
        <v>5.55</v>
      </c>
      <c r="CK26" s="235" t="s">
        <v>134</v>
      </c>
      <c r="CL26" s="250">
        <v>5.55</v>
      </c>
      <c r="CM26" s="228" t="s">
        <v>134</v>
      </c>
      <c r="CN26" s="332">
        <v>5.55</v>
      </c>
      <c r="CO26" s="235" t="s">
        <v>134</v>
      </c>
      <c r="CP26" s="250">
        <v>5.55</v>
      </c>
      <c r="CQ26" s="228" t="s">
        <v>134</v>
      </c>
      <c r="CR26" s="332">
        <v>5.55</v>
      </c>
      <c r="CS26" s="235" t="s">
        <v>134</v>
      </c>
      <c r="CT26" s="250">
        <v>5.55</v>
      </c>
      <c r="CU26" s="228" t="s">
        <v>134</v>
      </c>
    </row>
    <row r="27" spans="2:99" s="10" customFormat="1" ht="18" customHeight="1" x14ac:dyDescent="0.45">
      <c r="B27" s="294"/>
      <c r="C27" s="34" t="s">
        <v>48</v>
      </c>
      <c r="D27" s="288"/>
      <c r="E27" s="271"/>
      <c r="F27" s="274"/>
      <c r="G27" s="268"/>
      <c r="H27" s="288"/>
      <c r="I27" s="271"/>
      <c r="J27" s="274"/>
      <c r="K27" s="268"/>
      <c r="L27" s="288"/>
      <c r="M27" s="271"/>
      <c r="N27" s="274"/>
      <c r="O27" s="268"/>
      <c r="P27" s="288"/>
      <c r="Q27" s="271"/>
      <c r="R27" s="274"/>
      <c r="S27" s="268"/>
      <c r="T27" s="288"/>
      <c r="U27" s="271"/>
      <c r="V27" s="274"/>
      <c r="W27" s="268"/>
      <c r="X27" s="121">
        <v>2.25</v>
      </c>
      <c r="Y27" s="271"/>
      <c r="Z27" s="274"/>
      <c r="AA27" s="268"/>
      <c r="AB27" s="121">
        <v>2.5</v>
      </c>
      <c r="AC27" s="271"/>
      <c r="AD27" s="274"/>
      <c r="AE27" s="268"/>
      <c r="AF27" s="121">
        <v>2.5</v>
      </c>
      <c r="AG27" s="271"/>
      <c r="AH27" s="274"/>
      <c r="AI27" s="268"/>
      <c r="AJ27" s="121">
        <v>2.5</v>
      </c>
      <c r="AK27" s="236"/>
      <c r="AL27" s="251"/>
      <c r="AM27" s="226"/>
      <c r="AN27" s="121">
        <v>2.5</v>
      </c>
      <c r="AO27" s="236"/>
      <c r="AP27" s="248"/>
      <c r="AQ27" s="226"/>
      <c r="AR27" s="121">
        <v>2.5</v>
      </c>
      <c r="AS27" s="236"/>
      <c r="AT27" s="248"/>
      <c r="AU27" s="226"/>
      <c r="AV27" s="121">
        <v>2.5</v>
      </c>
      <c r="AW27" s="236"/>
      <c r="AX27" s="248"/>
      <c r="AY27" s="226"/>
      <c r="AZ27" s="121">
        <v>2.5</v>
      </c>
      <c r="BA27" s="236"/>
      <c r="BB27" s="251"/>
      <c r="BC27" s="226"/>
      <c r="BD27" s="245"/>
      <c r="BE27" s="236"/>
      <c r="BF27" s="251"/>
      <c r="BG27" s="226"/>
      <c r="BH27" s="245"/>
      <c r="BI27" s="236"/>
      <c r="BJ27" s="251"/>
      <c r="BK27" s="226"/>
      <c r="BL27" s="245"/>
      <c r="BM27" s="236"/>
      <c r="BN27" s="251"/>
      <c r="BO27" s="226"/>
      <c r="BP27" s="245"/>
      <c r="BQ27" s="236"/>
      <c r="BR27" s="251"/>
      <c r="BS27" s="226"/>
      <c r="BT27" s="245"/>
      <c r="BU27" s="236"/>
      <c r="BV27" s="251"/>
      <c r="BW27" s="226"/>
      <c r="BX27" s="251"/>
      <c r="BY27" s="236"/>
      <c r="BZ27" s="251"/>
      <c r="CA27" s="226"/>
      <c r="CB27" s="251"/>
      <c r="CC27" s="236"/>
      <c r="CD27" s="251"/>
      <c r="CE27" s="226"/>
      <c r="CF27" s="245"/>
      <c r="CG27" s="236"/>
      <c r="CH27" s="251"/>
      <c r="CI27" s="226"/>
      <c r="CJ27" s="245">
        <v>-0.05</v>
      </c>
      <c r="CK27" s="236"/>
      <c r="CL27" s="251">
        <v>-0.05</v>
      </c>
      <c r="CM27" s="226"/>
      <c r="CN27" s="245">
        <v>-0.05</v>
      </c>
      <c r="CO27" s="236"/>
      <c r="CP27" s="251">
        <v>-0.05</v>
      </c>
      <c r="CQ27" s="226"/>
      <c r="CR27" s="245">
        <v>-0.05</v>
      </c>
      <c r="CS27" s="236"/>
      <c r="CT27" s="251">
        <v>-0.05</v>
      </c>
      <c r="CU27" s="226"/>
    </row>
    <row r="28" spans="2:99" s="10" customFormat="1" ht="18" customHeight="1" x14ac:dyDescent="0.45">
      <c r="B28" s="295"/>
      <c r="C28" s="32" t="s">
        <v>49</v>
      </c>
      <c r="D28" s="289"/>
      <c r="E28" s="272">
        <v>0</v>
      </c>
      <c r="F28" s="275"/>
      <c r="G28" s="269">
        <v>0</v>
      </c>
      <c r="H28" s="289"/>
      <c r="I28" s="272">
        <v>0</v>
      </c>
      <c r="J28" s="275"/>
      <c r="K28" s="269">
        <v>0</v>
      </c>
      <c r="L28" s="289"/>
      <c r="M28" s="272">
        <v>0</v>
      </c>
      <c r="N28" s="275"/>
      <c r="O28" s="269">
        <v>0</v>
      </c>
      <c r="P28" s="289"/>
      <c r="Q28" s="272">
        <v>0</v>
      </c>
      <c r="R28" s="275"/>
      <c r="S28" s="269">
        <v>0</v>
      </c>
      <c r="T28" s="289"/>
      <c r="U28" s="272">
        <v>0</v>
      </c>
      <c r="V28" s="275"/>
      <c r="W28" s="269">
        <v>0</v>
      </c>
      <c r="X28" s="120">
        <v>13.5</v>
      </c>
      <c r="Y28" s="272"/>
      <c r="Z28" s="275"/>
      <c r="AA28" s="269"/>
      <c r="AB28" s="120">
        <v>13.75</v>
      </c>
      <c r="AC28" s="272"/>
      <c r="AD28" s="275"/>
      <c r="AE28" s="269"/>
      <c r="AF28" s="120">
        <v>13.75</v>
      </c>
      <c r="AG28" s="272"/>
      <c r="AH28" s="275"/>
      <c r="AI28" s="269"/>
      <c r="AJ28" s="120">
        <v>13.75</v>
      </c>
      <c r="AK28" s="254"/>
      <c r="AL28" s="252"/>
      <c r="AM28" s="229"/>
      <c r="AN28" s="120">
        <v>13.75</v>
      </c>
      <c r="AO28" s="254"/>
      <c r="AP28" s="249"/>
      <c r="AQ28" s="227"/>
      <c r="AR28" s="120">
        <v>13.75</v>
      </c>
      <c r="AS28" s="254"/>
      <c r="AT28" s="249"/>
      <c r="AU28" s="227"/>
      <c r="AV28" s="120">
        <v>13.75</v>
      </c>
      <c r="AW28" s="254"/>
      <c r="AX28" s="249"/>
      <c r="AY28" s="227"/>
      <c r="AZ28" s="120">
        <v>13.75</v>
      </c>
      <c r="BA28" s="254"/>
      <c r="BB28" s="252"/>
      <c r="BC28" s="229"/>
      <c r="BD28" s="246"/>
      <c r="BE28" s="237"/>
      <c r="BF28" s="252"/>
      <c r="BG28" s="229"/>
      <c r="BH28" s="246"/>
      <c r="BI28" s="237"/>
      <c r="BJ28" s="252"/>
      <c r="BK28" s="229"/>
      <c r="BL28" s="246">
        <v>-0.15</v>
      </c>
      <c r="BM28" s="237"/>
      <c r="BN28" s="252">
        <v>-0.15</v>
      </c>
      <c r="BO28" s="229"/>
      <c r="BP28" s="246">
        <v>-0.15</v>
      </c>
      <c r="BQ28" s="237"/>
      <c r="BR28" s="252">
        <v>-0.15</v>
      </c>
      <c r="BS28" s="229"/>
      <c r="BT28" s="246">
        <v>-0.15</v>
      </c>
      <c r="BU28" s="237"/>
      <c r="BV28" s="252">
        <v>-0.15</v>
      </c>
      <c r="BW28" s="229"/>
      <c r="BX28" s="252">
        <v>-0.15</v>
      </c>
      <c r="BY28" s="237"/>
      <c r="BZ28" s="252">
        <v>-0.15</v>
      </c>
      <c r="CA28" s="229"/>
      <c r="CB28" s="252">
        <v>-0.15</v>
      </c>
      <c r="CC28" s="237"/>
      <c r="CD28" s="252">
        <v>-0.15</v>
      </c>
      <c r="CE28" s="229"/>
      <c r="CF28" s="333">
        <v>-0.15</v>
      </c>
      <c r="CG28" s="237"/>
      <c r="CH28" s="252">
        <v>-0.15</v>
      </c>
      <c r="CI28" s="229"/>
      <c r="CJ28" s="333">
        <v>-0.2</v>
      </c>
      <c r="CK28" s="237"/>
      <c r="CL28" s="252">
        <v>-0.2</v>
      </c>
      <c r="CM28" s="229"/>
      <c r="CN28" s="333">
        <v>-0.2</v>
      </c>
      <c r="CO28" s="237"/>
      <c r="CP28" s="252">
        <v>-0.2</v>
      </c>
      <c r="CQ28" s="229"/>
      <c r="CR28" s="333">
        <v>-0.2</v>
      </c>
      <c r="CS28" s="237"/>
      <c r="CT28" s="252">
        <v>-0.2</v>
      </c>
      <c r="CU28" s="229"/>
    </row>
    <row r="29" spans="2:99" s="10" customFormat="1" ht="18" customHeight="1" x14ac:dyDescent="0.45">
      <c r="B29" s="293" t="s">
        <v>56</v>
      </c>
      <c r="C29" s="31" t="s">
        <v>300</v>
      </c>
      <c r="D29" s="287" t="s">
        <v>8</v>
      </c>
      <c r="E29" s="270" t="s">
        <v>8</v>
      </c>
      <c r="F29" s="273" t="s">
        <v>8</v>
      </c>
      <c r="G29" s="267" t="s">
        <v>8</v>
      </c>
      <c r="H29" s="287" t="s">
        <v>8</v>
      </c>
      <c r="I29" s="270" t="s">
        <v>8</v>
      </c>
      <c r="J29" s="273" t="s">
        <v>8</v>
      </c>
      <c r="K29" s="267" t="s">
        <v>8</v>
      </c>
      <c r="L29" s="287" t="s">
        <v>8</v>
      </c>
      <c r="M29" s="270" t="s">
        <v>8</v>
      </c>
      <c r="N29" s="273" t="s">
        <v>8</v>
      </c>
      <c r="O29" s="267" t="s">
        <v>8</v>
      </c>
      <c r="P29" s="287" t="s">
        <v>8</v>
      </c>
      <c r="Q29" s="270" t="s">
        <v>8</v>
      </c>
      <c r="R29" s="273" t="s">
        <v>8</v>
      </c>
      <c r="S29" s="267" t="s">
        <v>8</v>
      </c>
      <c r="T29" s="287" t="s">
        <v>8</v>
      </c>
      <c r="U29" s="270" t="s">
        <v>8</v>
      </c>
      <c r="V29" s="273" t="s">
        <v>8</v>
      </c>
      <c r="W29" s="267" t="s">
        <v>8</v>
      </c>
      <c r="X29" s="115" t="s">
        <v>8</v>
      </c>
      <c r="Y29" s="270" t="s">
        <v>135</v>
      </c>
      <c r="Z29" s="273" t="s">
        <v>8</v>
      </c>
      <c r="AA29" s="267" t="s">
        <v>8</v>
      </c>
      <c r="AB29" s="115" t="s">
        <v>8</v>
      </c>
      <c r="AC29" s="270" t="s">
        <v>135</v>
      </c>
      <c r="AD29" s="273" t="s">
        <v>8</v>
      </c>
      <c r="AE29" s="267" t="s">
        <v>8</v>
      </c>
      <c r="AF29" s="115" t="s">
        <v>8</v>
      </c>
      <c r="AG29" s="270" t="s">
        <v>135</v>
      </c>
      <c r="AH29" s="273" t="s">
        <v>8</v>
      </c>
      <c r="AI29" s="267" t="s">
        <v>8</v>
      </c>
      <c r="AJ29" s="115" t="s">
        <v>8</v>
      </c>
      <c r="AK29" s="253" t="s">
        <v>135</v>
      </c>
      <c r="AL29" s="250" t="s">
        <v>8</v>
      </c>
      <c r="AM29" s="228" t="s">
        <v>8</v>
      </c>
      <c r="AN29" s="115" t="s">
        <v>8</v>
      </c>
      <c r="AO29" s="253" t="s">
        <v>135</v>
      </c>
      <c r="AP29" s="250" t="s">
        <v>8</v>
      </c>
      <c r="AQ29" s="228" t="s">
        <v>8</v>
      </c>
      <c r="AR29" s="115" t="s">
        <v>8</v>
      </c>
      <c r="AS29" s="253" t="s">
        <v>135</v>
      </c>
      <c r="AT29" s="250" t="s">
        <v>8</v>
      </c>
      <c r="AU29" s="228" t="s">
        <v>8</v>
      </c>
      <c r="AV29" s="115" t="s">
        <v>8</v>
      </c>
      <c r="AW29" s="253" t="s">
        <v>135</v>
      </c>
      <c r="AX29" s="250" t="s">
        <v>8</v>
      </c>
      <c r="AY29" s="228" t="s">
        <v>8</v>
      </c>
      <c r="AZ29" s="115" t="s">
        <v>8</v>
      </c>
      <c r="BA29" s="253" t="s">
        <v>135</v>
      </c>
      <c r="BB29" s="250" t="s">
        <v>8</v>
      </c>
      <c r="BC29" s="228" t="s">
        <v>8</v>
      </c>
      <c r="BD29" s="244">
        <v>0.35</v>
      </c>
      <c r="BE29" s="235" t="s">
        <v>134</v>
      </c>
      <c r="BF29" s="250" t="s">
        <v>8</v>
      </c>
      <c r="BG29" s="228" t="s">
        <v>8</v>
      </c>
      <c r="BH29" s="244">
        <v>0.35</v>
      </c>
      <c r="BI29" s="235" t="s">
        <v>134</v>
      </c>
      <c r="BJ29" s="250" t="s">
        <v>8</v>
      </c>
      <c r="BK29" s="228" t="s">
        <v>8</v>
      </c>
      <c r="BL29" s="244">
        <v>0.3</v>
      </c>
      <c r="BM29" s="235" t="s">
        <v>134</v>
      </c>
      <c r="BN29" s="250" t="s">
        <v>8</v>
      </c>
      <c r="BO29" s="228" t="s">
        <v>8</v>
      </c>
      <c r="BP29" s="244">
        <v>0.3</v>
      </c>
      <c r="BQ29" s="235" t="s">
        <v>134</v>
      </c>
      <c r="BR29" s="250" t="s">
        <v>8</v>
      </c>
      <c r="BS29" s="228" t="s">
        <v>8</v>
      </c>
      <c r="BT29" s="244">
        <v>0.3</v>
      </c>
      <c r="BU29" s="235" t="s">
        <v>134</v>
      </c>
      <c r="BV29" s="250" t="s">
        <v>8</v>
      </c>
      <c r="BW29" s="228" t="s">
        <v>8</v>
      </c>
      <c r="BX29" s="244">
        <v>0.3</v>
      </c>
      <c r="BY29" s="235" t="s">
        <v>134</v>
      </c>
      <c r="BZ29" s="250" t="s">
        <v>8</v>
      </c>
      <c r="CA29" s="228" t="s">
        <v>8</v>
      </c>
      <c r="CB29" s="244">
        <v>0.3</v>
      </c>
      <c r="CC29" s="235" t="s">
        <v>134</v>
      </c>
      <c r="CD29" s="250" t="s">
        <v>8</v>
      </c>
      <c r="CE29" s="228" t="s">
        <v>8</v>
      </c>
      <c r="CF29" s="244">
        <v>0.3</v>
      </c>
      <c r="CG29" s="235" t="s">
        <v>134</v>
      </c>
      <c r="CH29" s="250" t="s">
        <v>8</v>
      </c>
      <c r="CI29" s="228" t="s">
        <v>8</v>
      </c>
      <c r="CJ29" s="244">
        <v>0.25</v>
      </c>
      <c r="CK29" s="235" t="s">
        <v>134</v>
      </c>
      <c r="CL29" s="250" t="s">
        <v>8</v>
      </c>
      <c r="CM29" s="228" t="s">
        <v>8</v>
      </c>
      <c r="CN29" s="244">
        <v>0.25</v>
      </c>
      <c r="CO29" s="235" t="s">
        <v>134</v>
      </c>
      <c r="CP29" s="250" t="s">
        <v>8</v>
      </c>
      <c r="CQ29" s="228" t="s">
        <v>8</v>
      </c>
      <c r="CR29" s="244">
        <v>0.25</v>
      </c>
      <c r="CS29" s="235" t="s">
        <v>134</v>
      </c>
      <c r="CT29" s="250" t="s">
        <v>8</v>
      </c>
      <c r="CU29" s="228" t="s">
        <v>8</v>
      </c>
    </row>
    <row r="30" spans="2:99" s="10" customFormat="1" ht="18" customHeight="1" x14ac:dyDescent="0.45">
      <c r="B30" s="294"/>
      <c r="C30" s="34" t="s">
        <v>48</v>
      </c>
      <c r="D30" s="288"/>
      <c r="E30" s="271"/>
      <c r="F30" s="274"/>
      <c r="G30" s="268"/>
      <c r="H30" s="288"/>
      <c r="I30" s="271"/>
      <c r="J30" s="274"/>
      <c r="K30" s="268"/>
      <c r="L30" s="288"/>
      <c r="M30" s="271"/>
      <c r="N30" s="274"/>
      <c r="O30" s="268"/>
      <c r="P30" s="288"/>
      <c r="Q30" s="271"/>
      <c r="R30" s="274"/>
      <c r="S30" s="268"/>
      <c r="T30" s="288"/>
      <c r="U30" s="271"/>
      <c r="V30" s="274"/>
      <c r="W30" s="268"/>
      <c r="X30" s="24">
        <v>2.25</v>
      </c>
      <c r="Y30" s="271"/>
      <c r="Z30" s="274"/>
      <c r="AA30" s="268"/>
      <c r="AB30" s="24">
        <v>2.5</v>
      </c>
      <c r="AC30" s="271"/>
      <c r="AD30" s="274"/>
      <c r="AE30" s="268"/>
      <c r="AF30" s="24">
        <v>2.5</v>
      </c>
      <c r="AG30" s="271"/>
      <c r="AH30" s="274"/>
      <c r="AI30" s="268"/>
      <c r="AJ30" s="24">
        <v>2.5</v>
      </c>
      <c r="AK30" s="236"/>
      <c r="AL30" s="251"/>
      <c r="AM30" s="226"/>
      <c r="AN30" s="24">
        <v>2.5</v>
      </c>
      <c r="AO30" s="236"/>
      <c r="AP30" s="251"/>
      <c r="AQ30" s="226"/>
      <c r="AR30" s="24">
        <v>2.5</v>
      </c>
      <c r="AS30" s="236"/>
      <c r="AT30" s="251"/>
      <c r="AU30" s="226"/>
      <c r="AV30" s="24">
        <v>2.5</v>
      </c>
      <c r="AW30" s="236"/>
      <c r="AX30" s="251"/>
      <c r="AY30" s="226"/>
      <c r="AZ30" s="24">
        <v>2.5</v>
      </c>
      <c r="BA30" s="236"/>
      <c r="BB30" s="251"/>
      <c r="BC30" s="226"/>
      <c r="BD30" s="245"/>
      <c r="BE30" s="236"/>
      <c r="BF30" s="251"/>
      <c r="BG30" s="226"/>
      <c r="BH30" s="245"/>
      <c r="BI30" s="236"/>
      <c r="BJ30" s="251"/>
      <c r="BK30" s="226"/>
      <c r="BL30" s="245"/>
      <c r="BM30" s="236"/>
      <c r="BN30" s="251"/>
      <c r="BO30" s="226"/>
      <c r="BP30" s="245"/>
      <c r="BQ30" s="236"/>
      <c r="BR30" s="251"/>
      <c r="BS30" s="226"/>
      <c r="BT30" s="245"/>
      <c r="BU30" s="236"/>
      <c r="BV30" s="251"/>
      <c r="BW30" s="226"/>
      <c r="BX30" s="245"/>
      <c r="BY30" s="236"/>
      <c r="BZ30" s="251"/>
      <c r="CA30" s="226"/>
      <c r="CB30" s="245"/>
      <c r="CC30" s="236"/>
      <c r="CD30" s="251"/>
      <c r="CE30" s="226"/>
      <c r="CF30" s="245"/>
      <c r="CG30" s="236"/>
      <c r="CH30" s="251"/>
      <c r="CI30" s="226"/>
      <c r="CJ30" s="245">
        <v>-0.05</v>
      </c>
      <c r="CK30" s="236"/>
      <c r="CL30" s="251">
        <v>-0.05</v>
      </c>
      <c r="CM30" s="226"/>
      <c r="CN30" s="245">
        <v>-0.05</v>
      </c>
      <c r="CO30" s="236"/>
      <c r="CP30" s="251">
        <v>-0.05</v>
      </c>
      <c r="CQ30" s="226"/>
      <c r="CR30" s="245">
        <v>-0.05</v>
      </c>
      <c r="CS30" s="236"/>
      <c r="CT30" s="251">
        <v>-0.05</v>
      </c>
      <c r="CU30" s="226"/>
    </row>
    <row r="31" spans="2:99" s="10" customFormat="1" ht="18" customHeight="1" x14ac:dyDescent="0.45">
      <c r="B31" s="295"/>
      <c r="C31" s="32" t="s">
        <v>49</v>
      </c>
      <c r="D31" s="289"/>
      <c r="E31" s="272">
        <v>0</v>
      </c>
      <c r="F31" s="275"/>
      <c r="G31" s="269">
        <v>0</v>
      </c>
      <c r="H31" s="289"/>
      <c r="I31" s="272">
        <v>0</v>
      </c>
      <c r="J31" s="275"/>
      <c r="K31" s="269">
        <v>0</v>
      </c>
      <c r="L31" s="289"/>
      <c r="M31" s="272">
        <v>0</v>
      </c>
      <c r="N31" s="275"/>
      <c r="O31" s="269">
        <v>0</v>
      </c>
      <c r="P31" s="289"/>
      <c r="Q31" s="272">
        <v>0</v>
      </c>
      <c r="R31" s="275"/>
      <c r="S31" s="269">
        <v>0</v>
      </c>
      <c r="T31" s="289"/>
      <c r="U31" s="272">
        <v>0</v>
      </c>
      <c r="V31" s="275"/>
      <c r="W31" s="269">
        <v>0</v>
      </c>
      <c r="X31" s="116">
        <v>13.5</v>
      </c>
      <c r="Y31" s="272"/>
      <c r="Z31" s="275"/>
      <c r="AA31" s="269"/>
      <c r="AB31" s="116">
        <v>13.75</v>
      </c>
      <c r="AC31" s="272"/>
      <c r="AD31" s="275"/>
      <c r="AE31" s="269"/>
      <c r="AF31" s="116">
        <v>13.75</v>
      </c>
      <c r="AG31" s="272"/>
      <c r="AH31" s="275"/>
      <c r="AI31" s="269"/>
      <c r="AJ31" s="116">
        <v>13.75</v>
      </c>
      <c r="AK31" s="254"/>
      <c r="AL31" s="252"/>
      <c r="AM31" s="229"/>
      <c r="AN31" s="116">
        <v>13.75</v>
      </c>
      <c r="AO31" s="254"/>
      <c r="AP31" s="252"/>
      <c r="AQ31" s="229"/>
      <c r="AR31" s="116">
        <v>13.75</v>
      </c>
      <c r="AS31" s="254"/>
      <c r="AT31" s="252"/>
      <c r="AU31" s="229"/>
      <c r="AV31" s="116">
        <v>13.75</v>
      </c>
      <c r="AW31" s="254"/>
      <c r="AX31" s="252"/>
      <c r="AY31" s="229"/>
      <c r="AZ31" s="116">
        <v>13.75</v>
      </c>
      <c r="BA31" s="254"/>
      <c r="BB31" s="252"/>
      <c r="BC31" s="229"/>
      <c r="BD31" s="246"/>
      <c r="BE31" s="237"/>
      <c r="BF31" s="252"/>
      <c r="BG31" s="229"/>
      <c r="BH31" s="246"/>
      <c r="BI31" s="237"/>
      <c r="BJ31" s="252"/>
      <c r="BK31" s="229"/>
      <c r="BL31" s="246">
        <v>-0.15</v>
      </c>
      <c r="BM31" s="237"/>
      <c r="BN31" s="252">
        <v>-0.15</v>
      </c>
      <c r="BO31" s="229"/>
      <c r="BP31" s="246">
        <v>-0.15</v>
      </c>
      <c r="BQ31" s="237"/>
      <c r="BR31" s="252">
        <v>-0.15</v>
      </c>
      <c r="BS31" s="229"/>
      <c r="BT31" s="246">
        <v>-0.15</v>
      </c>
      <c r="BU31" s="237"/>
      <c r="BV31" s="252">
        <v>-0.15</v>
      </c>
      <c r="BW31" s="229"/>
      <c r="BX31" s="246">
        <v>-0.15</v>
      </c>
      <c r="BY31" s="237"/>
      <c r="BZ31" s="252">
        <v>-0.15</v>
      </c>
      <c r="CA31" s="229"/>
      <c r="CB31" s="246">
        <v>-0.15</v>
      </c>
      <c r="CC31" s="237"/>
      <c r="CD31" s="252">
        <v>-0.15</v>
      </c>
      <c r="CE31" s="229"/>
      <c r="CF31" s="246">
        <v>-0.15</v>
      </c>
      <c r="CG31" s="237"/>
      <c r="CH31" s="252">
        <v>-0.15</v>
      </c>
      <c r="CI31" s="229"/>
      <c r="CJ31" s="246">
        <v>-0.2</v>
      </c>
      <c r="CK31" s="237"/>
      <c r="CL31" s="252">
        <v>-0.2</v>
      </c>
      <c r="CM31" s="229"/>
      <c r="CN31" s="246">
        <v>-0.2</v>
      </c>
      <c r="CO31" s="237"/>
      <c r="CP31" s="252">
        <v>-0.2</v>
      </c>
      <c r="CQ31" s="229"/>
      <c r="CR31" s="246">
        <v>-0.2</v>
      </c>
      <c r="CS31" s="237"/>
      <c r="CT31" s="252">
        <v>-0.2</v>
      </c>
      <c r="CU31" s="229"/>
    </row>
    <row r="32" spans="2:99" s="10" customFormat="1" ht="18" customHeight="1" x14ac:dyDescent="0.45">
      <c r="B32" s="293" t="s">
        <v>57</v>
      </c>
      <c r="C32" s="31" t="s">
        <v>300</v>
      </c>
      <c r="D32" s="287" t="s">
        <v>8</v>
      </c>
      <c r="E32" s="270" t="s">
        <v>8</v>
      </c>
      <c r="F32" s="273" t="s">
        <v>8</v>
      </c>
      <c r="G32" s="267" t="s">
        <v>8</v>
      </c>
      <c r="H32" s="287" t="s">
        <v>8</v>
      </c>
      <c r="I32" s="270" t="s">
        <v>8</v>
      </c>
      <c r="J32" s="273" t="s">
        <v>8</v>
      </c>
      <c r="K32" s="267" t="s">
        <v>8</v>
      </c>
      <c r="L32" s="287" t="s">
        <v>8</v>
      </c>
      <c r="M32" s="270" t="s">
        <v>8</v>
      </c>
      <c r="N32" s="273" t="s">
        <v>8</v>
      </c>
      <c r="O32" s="267" t="s">
        <v>8</v>
      </c>
      <c r="P32" s="287" t="s">
        <v>8</v>
      </c>
      <c r="Q32" s="270" t="s">
        <v>8</v>
      </c>
      <c r="R32" s="273" t="s">
        <v>8</v>
      </c>
      <c r="S32" s="267" t="s">
        <v>8</v>
      </c>
      <c r="T32" s="287" t="s">
        <v>8</v>
      </c>
      <c r="U32" s="270" t="s">
        <v>8</v>
      </c>
      <c r="V32" s="273" t="s">
        <v>8</v>
      </c>
      <c r="W32" s="267" t="s">
        <v>8</v>
      </c>
      <c r="X32" s="115" t="s">
        <v>8</v>
      </c>
      <c r="Y32" s="270" t="s">
        <v>135</v>
      </c>
      <c r="Z32" s="273" t="s">
        <v>8</v>
      </c>
      <c r="AA32" s="267" t="s">
        <v>8</v>
      </c>
      <c r="AB32" s="115" t="s">
        <v>8</v>
      </c>
      <c r="AC32" s="270" t="s">
        <v>135</v>
      </c>
      <c r="AD32" s="273" t="s">
        <v>8</v>
      </c>
      <c r="AE32" s="267" t="s">
        <v>8</v>
      </c>
      <c r="AF32" s="115" t="s">
        <v>8</v>
      </c>
      <c r="AG32" s="270" t="s">
        <v>135</v>
      </c>
      <c r="AH32" s="273" t="s">
        <v>8</v>
      </c>
      <c r="AI32" s="267" t="s">
        <v>8</v>
      </c>
      <c r="AJ32" s="115" t="s">
        <v>8</v>
      </c>
      <c r="AK32" s="253" t="s">
        <v>135</v>
      </c>
      <c r="AL32" s="250" t="s">
        <v>8</v>
      </c>
      <c r="AM32" s="228" t="s">
        <v>8</v>
      </c>
      <c r="AN32" s="115" t="s">
        <v>8</v>
      </c>
      <c r="AO32" s="253" t="s">
        <v>135</v>
      </c>
      <c r="AP32" s="250" t="s">
        <v>8</v>
      </c>
      <c r="AQ32" s="228" t="s">
        <v>8</v>
      </c>
      <c r="AR32" s="115" t="s">
        <v>8</v>
      </c>
      <c r="AS32" s="253" t="s">
        <v>135</v>
      </c>
      <c r="AT32" s="250" t="s">
        <v>8</v>
      </c>
      <c r="AU32" s="228" t="s">
        <v>8</v>
      </c>
      <c r="AV32" s="115" t="s">
        <v>8</v>
      </c>
      <c r="AW32" s="253" t="s">
        <v>135</v>
      </c>
      <c r="AX32" s="250" t="s">
        <v>8</v>
      </c>
      <c r="AY32" s="228" t="s">
        <v>8</v>
      </c>
      <c r="AZ32" s="115" t="s">
        <v>8</v>
      </c>
      <c r="BA32" s="253" t="s">
        <v>135</v>
      </c>
      <c r="BB32" s="250" t="s">
        <v>8</v>
      </c>
      <c r="BC32" s="228" t="s">
        <v>8</v>
      </c>
      <c r="BD32" s="244">
        <v>0.35</v>
      </c>
      <c r="BE32" s="235" t="s">
        <v>134</v>
      </c>
      <c r="BF32" s="250" t="s">
        <v>8</v>
      </c>
      <c r="BG32" s="228" t="s">
        <v>8</v>
      </c>
      <c r="BH32" s="244">
        <v>0.35</v>
      </c>
      <c r="BI32" s="235" t="s">
        <v>134</v>
      </c>
      <c r="BJ32" s="250" t="s">
        <v>8</v>
      </c>
      <c r="BK32" s="228" t="s">
        <v>8</v>
      </c>
      <c r="BL32" s="244">
        <v>0.3</v>
      </c>
      <c r="BM32" s="235" t="s">
        <v>134</v>
      </c>
      <c r="BN32" s="250" t="s">
        <v>8</v>
      </c>
      <c r="BO32" s="228" t="s">
        <v>8</v>
      </c>
      <c r="BP32" s="244">
        <v>0.3</v>
      </c>
      <c r="BQ32" s="235" t="s">
        <v>134</v>
      </c>
      <c r="BR32" s="250" t="s">
        <v>8</v>
      </c>
      <c r="BS32" s="228" t="s">
        <v>8</v>
      </c>
      <c r="BT32" s="244">
        <v>0.3</v>
      </c>
      <c r="BU32" s="235" t="s">
        <v>134</v>
      </c>
      <c r="BV32" s="250" t="s">
        <v>8</v>
      </c>
      <c r="BW32" s="228" t="s">
        <v>8</v>
      </c>
      <c r="BX32" s="244">
        <v>0.3</v>
      </c>
      <c r="BY32" s="235" t="s">
        <v>134</v>
      </c>
      <c r="BZ32" s="250" t="s">
        <v>8</v>
      </c>
      <c r="CA32" s="228" t="s">
        <v>8</v>
      </c>
      <c r="CB32" s="244">
        <v>0.3</v>
      </c>
      <c r="CC32" s="235" t="s">
        <v>134</v>
      </c>
      <c r="CD32" s="250" t="s">
        <v>8</v>
      </c>
      <c r="CE32" s="228" t="s">
        <v>8</v>
      </c>
      <c r="CF32" s="244">
        <v>0.3</v>
      </c>
      <c r="CG32" s="235" t="s">
        <v>134</v>
      </c>
      <c r="CH32" s="250" t="s">
        <v>8</v>
      </c>
      <c r="CI32" s="228" t="s">
        <v>8</v>
      </c>
      <c r="CJ32" s="244">
        <v>0.25</v>
      </c>
      <c r="CK32" s="235" t="s">
        <v>134</v>
      </c>
      <c r="CL32" s="250" t="s">
        <v>8</v>
      </c>
      <c r="CM32" s="228" t="s">
        <v>8</v>
      </c>
      <c r="CN32" s="244">
        <v>0.25</v>
      </c>
      <c r="CO32" s="235" t="s">
        <v>134</v>
      </c>
      <c r="CP32" s="250" t="s">
        <v>8</v>
      </c>
      <c r="CQ32" s="228" t="s">
        <v>8</v>
      </c>
      <c r="CR32" s="244">
        <v>0.25</v>
      </c>
      <c r="CS32" s="235" t="s">
        <v>134</v>
      </c>
      <c r="CT32" s="250" t="s">
        <v>8</v>
      </c>
      <c r="CU32" s="228" t="s">
        <v>8</v>
      </c>
    </row>
    <row r="33" spans="2:99" s="10" customFormat="1" ht="18" customHeight="1" x14ac:dyDescent="0.45">
      <c r="B33" s="294"/>
      <c r="C33" s="34" t="s">
        <v>48</v>
      </c>
      <c r="D33" s="288"/>
      <c r="E33" s="271"/>
      <c r="F33" s="274"/>
      <c r="G33" s="268"/>
      <c r="H33" s="288"/>
      <c r="I33" s="271"/>
      <c r="J33" s="274"/>
      <c r="K33" s="268"/>
      <c r="L33" s="288"/>
      <c r="M33" s="271"/>
      <c r="N33" s="274"/>
      <c r="O33" s="268"/>
      <c r="P33" s="288"/>
      <c r="Q33" s="271"/>
      <c r="R33" s="274"/>
      <c r="S33" s="268"/>
      <c r="T33" s="288"/>
      <c r="U33" s="271"/>
      <c r="V33" s="274"/>
      <c r="W33" s="268"/>
      <c r="X33" s="24">
        <v>2.25</v>
      </c>
      <c r="Y33" s="271"/>
      <c r="Z33" s="274"/>
      <c r="AA33" s="268"/>
      <c r="AB33" s="24">
        <v>2.5</v>
      </c>
      <c r="AC33" s="271"/>
      <c r="AD33" s="274"/>
      <c r="AE33" s="268"/>
      <c r="AF33" s="24">
        <v>2.5</v>
      </c>
      <c r="AG33" s="271"/>
      <c r="AH33" s="274"/>
      <c r="AI33" s="268"/>
      <c r="AJ33" s="24">
        <v>2.5</v>
      </c>
      <c r="AK33" s="236"/>
      <c r="AL33" s="251"/>
      <c r="AM33" s="226"/>
      <c r="AN33" s="24">
        <v>2.5</v>
      </c>
      <c r="AO33" s="236"/>
      <c r="AP33" s="251"/>
      <c r="AQ33" s="226"/>
      <c r="AR33" s="24">
        <v>2.5</v>
      </c>
      <c r="AS33" s="236"/>
      <c r="AT33" s="251"/>
      <c r="AU33" s="226"/>
      <c r="AV33" s="24">
        <v>2.5</v>
      </c>
      <c r="AW33" s="236"/>
      <c r="AX33" s="251"/>
      <c r="AY33" s="226"/>
      <c r="AZ33" s="24">
        <v>2.5</v>
      </c>
      <c r="BA33" s="236"/>
      <c r="BB33" s="251"/>
      <c r="BC33" s="226"/>
      <c r="BD33" s="245"/>
      <c r="BE33" s="236"/>
      <c r="BF33" s="251"/>
      <c r="BG33" s="226"/>
      <c r="BH33" s="245"/>
      <c r="BI33" s="236"/>
      <c r="BJ33" s="251"/>
      <c r="BK33" s="226"/>
      <c r="BL33" s="245"/>
      <c r="BM33" s="236"/>
      <c r="BN33" s="251"/>
      <c r="BO33" s="226"/>
      <c r="BP33" s="245"/>
      <c r="BQ33" s="236"/>
      <c r="BR33" s="251"/>
      <c r="BS33" s="226"/>
      <c r="BT33" s="245"/>
      <c r="BU33" s="236"/>
      <c r="BV33" s="251"/>
      <c r="BW33" s="226"/>
      <c r="BX33" s="245"/>
      <c r="BY33" s="236"/>
      <c r="BZ33" s="251"/>
      <c r="CA33" s="226"/>
      <c r="CB33" s="245"/>
      <c r="CC33" s="236"/>
      <c r="CD33" s="251"/>
      <c r="CE33" s="226"/>
      <c r="CF33" s="245"/>
      <c r="CG33" s="236"/>
      <c r="CH33" s="251"/>
      <c r="CI33" s="226"/>
      <c r="CJ33" s="245">
        <v>-0.05</v>
      </c>
      <c r="CK33" s="236"/>
      <c r="CL33" s="251">
        <v>-0.05</v>
      </c>
      <c r="CM33" s="226"/>
      <c r="CN33" s="245">
        <v>-0.05</v>
      </c>
      <c r="CO33" s="236"/>
      <c r="CP33" s="251">
        <v>-0.05</v>
      </c>
      <c r="CQ33" s="226"/>
      <c r="CR33" s="245">
        <v>-0.05</v>
      </c>
      <c r="CS33" s="236"/>
      <c r="CT33" s="251">
        <v>-0.05</v>
      </c>
      <c r="CU33" s="226"/>
    </row>
    <row r="34" spans="2:99" s="10" customFormat="1" ht="18" customHeight="1" x14ac:dyDescent="0.45">
      <c r="B34" s="295"/>
      <c r="C34" s="32" t="s">
        <v>49</v>
      </c>
      <c r="D34" s="289"/>
      <c r="E34" s="272">
        <v>0</v>
      </c>
      <c r="F34" s="275"/>
      <c r="G34" s="269">
        <v>0</v>
      </c>
      <c r="H34" s="289"/>
      <c r="I34" s="272">
        <v>0</v>
      </c>
      <c r="J34" s="275"/>
      <c r="K34" s="269">
        <v>0</v>
      </c>
      <c r="L34" s="289"/>
      <c r="M34" s="272">
        <v>0</v>
      </c>
      <c r="N34" s="275"/>
      <c r="O34" s="269">
        <v>0</v>
      </c>
      <c r="P34" s="289"/>
      <c r="Q34" s="272">
        <v>0</v>
      </c>
      <c r="R34" s="275"/>
      <c r="S34" s="269">
        <v>0</v>
      </c>
      <c r="T34" s="289"/>
      <c r="U34" s="272">
        <v>0</v>
      </c>
      <c r="V34" s="275"/>
      <c r="W34" s="269">
        <v>0</v>
      </c>
      <c r="X34" s="116">
        <v>13.5</v>
      </c>
      <c r="Y34" s="272"/>
      <c r="Z34" s="275"/>
      <c r="AA34" s="269"/>
      <c r="AB34" s="116">
        <v>13.75</v>
      </c>
      <c r="AC34" s="272"/>
      <c r="AD34" s="275"/>
      <c r="AE34" s="269"/>
      <c r="AF34" s="116">
        <v>13.75</v>
      </c>
      <c r="AG34" s="272"/>
      <c r="AH34" s="275"/>
      <c r="AI34" s="269"/>
      <c r="AJ34" s="116">
        <v>13.75</v>
      </c>
      <c r="AK34" s="254"/>
      <c r="AL34" s="252"/>
      <c r="AM34" s="229"/>
      <c r="AN34" s="116">
        <v>13.75</v>
      </c>
      <c r="AO34" s="254"/>
      <c r="AP34" s="252"/>
      <c r="AQ34" s="229"/>
      <c r="AR34" s="116">
        <v>13.75</v>
      </c>
      <c r="AS34" s="254"/>
      <c r="AT34" s="252"/>
      <c r="AU34" s="229"/>
      <c r="AV34" s="116">
        <v>13.75</v>
      </c>
      <c r="AW34" s="254"/>
      <c r="AX34" s="252"/>
      <c r="AY34" s="229"/>
      <c r="AZ34" s="116">
        <v>13.75</v>
      </c>
      <c r="BA34" s="254"/>
      <c r="BB34" s="252"/>
      <c r="BC34" s="229"/>
      <c r="BD34" s="246"/>
      <c r="BE34" s="237"/>
      <c r="BF34" s="252"/>
      <c r="BG34" s="229"/>
      <c r="BH34" s="246"/>
      <c r="BI34" s="237"/>
      <c r="BJ34" s="252"/>
      <c r="BK34" s="229"/>
      <c r="BL34" s="246">
        <v>-0.15</v>
      </c>
      <c r="BM34" s="237"/>
      <c r="BN34" s="252">
        <v>-0.15</v>
      </c>
      <c r="BO34" s="229"/>
      <c r="BP34" s="246">
        <v>-0.15</v>
      </c>
      <c r="BQ34" s="237"/>
      <c r="BR34" s="252">
        <v>-0.15</v>
      </c>
      <c r="BS34" s="229"/>
      <c r="BT34" s="246">
        <v>-0.15</v>
      </c>
      <c r="BU34" s="237"/>
      <c r="BV34" s="252">
        <v>-0.15</v>
      </c>
      <c r="BW34" s="229"/>
      <c r="BX34" s="246">
        <v>-0.15</v>
      </c>
      <c r="BY34" s="237"/>
      <c r="BZ34" s="252">
        <v>-0.15</v>
      </c>
      <c r="CA34" s="229"/>
      <c r="CB34" s="246">
        <v>-0.15</v>
      </c>
      <c r="CC34" s="237"/>
      <c r="CD34" s="252">
        <v>-0.15</v>
      </c>
      <c r="CE34" s="229"/>
      <c r="CF34" s="246">
        <v>-0.15</v>
      </c>
      <c r="CG34" s="237"/>
      <c r="CH34" s="252">
        <v>-0.15</v>
      </c>
      <c r="CI34" s="229"/>
      <c r="CJ34" s="246">
        <v>-0.2</v>
      </c>
      <c r="CK34" s="237"/>
      <c r="CL34" s="252">
        <v>-0.2</v>
      </c>
      <c r="CM34" s="229"/>
      <c r="CN34" s="246">
        <v>-0.2</v>
      </c>
      <c r="CO34" s="237"/>
      <c r="CP34" s="252">
        <v>-0.2</v>
      </c>
      <c r="CQ34" s="229"/>
      <c r="CR34" s="246">
        <v>-0.2</v>
      </c>
      <c r="CS34" s="237"/>
      <c r="CT34" s="252">
        <v>-0.2</v>
      </c>
      <c r="CU34" s="229"/>
    </row>
    <row r="35" spans="2:99" s="10" customFormat="1" ht="18" customHeight="1" x14ac:dyDescent="0.45">
      <c r="B35" s="293" t="s">
        <v>58</v>
      </c>
      <c r="C35" s="31" t="s">
        <v>300</v>
      </c>
      <c r="D35" s="287" t="s">
        <v>8</v>
      </c>
      <c r="E35" s="270" t="s">
        <v>8</v>
      </c>
      <c r="F35" s="273" t="s">
        <v>8</v>
      </c>
      <c r="G35" s="267" t="s">
        <v>8</v>
      </c>
      <c r="H35" s="287" t="s">
        <v>8</v>
      </c>
      <c r="I35" s="270" t="s">
        <v>8</v>
      </c>
      <c r="J35" s="273" t="s">
        <v>8</v>
      </c>
      <c r="K35" s="267" t="s">
        <v>8</v>
      </c>
      <c r="L35" s="287" t="s">
        <v>8</v>
      </c>
      <c r="M35" s="270" t="s">
        <v>8</v>
      </c>
      <c r="N35" s="273" t="s">
        <v>8</v>
      </c>
      <c r="O35" s="267" t="s">
        <v>8</v>
      </c>
      <c r="P35" s="287" t="s">
        <v>8</v>
      </c>
      <c r="Q35" s="270" t="s">
        <v>8</v>
      </c>
      <c r="R35" s="273" t="s">
        <v>8</v>
      </c>
      <c r="S35" s="267" t="s">
        <v>8</v>
      </c>
      <c r="T35" s="287" t="s">
        <v>8</v>
      </c>
      <c r="U35" s="270" t="s">
        <v>8</v>
      </c>
      <c r="V35" s="273" t="s">
        <v>8</v>
      </c>
      <c r="W35" s="267" t="s">
        <v>8</v>
      </c>
      <c r="X35" s="115" t="s">
        <v>8</v>
      </c>
      <c r="Y35" s="270" t="s">
        <v>135</v>
      </c>
      <c r="Z35" s="273" t="s">
        <v>8</v>
      </c>
      <c r="AA35" s="267" t="s">
        <v>8</v>
      </c>
      <c r="AB35" s="115" t="s">
        <v>8</v>
      </c>
      <c r="AC35" s="270" t="s">
        <v>135</v>
      </c>
      <c r="AD35" s="273" t="s">
        <v>8</v>
      </c>
      <c r="AE35" s="267" t="s">
        <v>8</v>
      </c>
      <c r="AF35" s="115" t="s">
        <v>8</v>
      </c>
      <c r="AG35" s="270" t="s">
        <v>135</v>
      </c>
      <c r="AH35" s="273" t="s">
        <v>8</v>
      </c>
      <c r="AI35" s="267" t="s">
        <v>8</v>
      </c>
      <c r="AJ35" s="115" t="s">
        <v>8</v>
      </c>
      <c r="AK35" s="253" t="s">
        <v>135</v>
      </c>
      <c r="AL35" s="250" t="s">
        <v>8</v>
      </c>
      <c r="AM35" s="228" t="s">
        <v>8</v>
      </c>
      <c r="AN35" s="115" t="s">
        <v>8</v>
      </c>
      <c r="AO35" s="253" t="s">
        <v>135</v>
      </c>
      <c r="AP35" s="250" t="s">
        <v>8</v>
      </c>
      <c r="AQ35" s="228" t="s">
        <v>8</v>
      </c>
      <c r="AR35" s="115" t="s">
        <v>8</v>
      </c>
      <c r="AS35" s="253" t="s">
        <v>135</v>
      </c>
      <c r="AT35" s="250" t="s">
        <v>8</v>
      </c>
      <c r="AU35" s="228" t="s">
        <v>8</v>
      </c>
      <c r="AV35" s="115" t="s">
        <v>8</v>
      </c>
      <c r="AW35" s="253" t="s">
        <v>135</v>
      </c>
      <c r="AX35" s="250" t="s">
        <v>8</v>
      </c>
      <c r="AY35" s="228" t="s">
        <v>8</v>
      </c>
      <c r="AZ35" s="115" t="s">
        <v>8</v>
      </c>
      <c r="BA35" s="253" t="s">
        <v>135</v>
      </c>
      <c r="BB35" s="250" t="s">
        <v>8</v>
      </c>
      <c r="BC35" s="228" t="s">
        <v>8</v>
      </c>
      <c r="BD35" s="244">
        <v>0.35</v>
      </c>
      <c r="BE35" s="235" t="s">
        <v>134</v>
      </c>
      <c r="BF35" s="250" t="s">
        <v>8</v>
      </c>
      <c r="BG35" s="228" t="s">
        <v>8</v>
      </c>
      <c r="BH35" s="244">
        <v>0.35</v>
      </c>
      <c r="BI35" s="235" t="s">
        <v>134</v>
      </c>
      <c r="BJ35" s="250" t="s">
        <v>8</v>
      </c>
      <c r="BK35" s="228" t="s">
        <v>8</v>
      </c>
      <c r="BL35" s="244">
        <v>0.3</v>
      </c>
      <c r="BM35" s="235" t="s">
        <v>134</v>
      </c>
      <c r="BN35" s="250" t="s">
        <v>8</v>
      </c>
      <c r="BO35" s="228" t="s">
        <v>8</v>
      </c>
      <c r="BP35" s="244">
        <v>0.3</v>
      </c>
      <c r="BQ35" s="235" t="s">
        <v>134</v>
      </c>
      <c r="BR35" s="250" t="s">
        <v>8</v>
      </c>
      <c r="BS35" s="228" t="s">
        <v>8</v>
      </c>
      <c r="BT35" s="244">
        <v>0.3</v>
      </c>
      <c r="BU35" s="235" t="s">
        <v>134</v>
      </c>
      <c r="BV35" s="250" t="s">
        <v>8</v>
      </c>
      <c r="BW35" s="228" t="s">
        <v>8</v>
      </c>
      <c r="BX35" s="244">
        <v>0.3</v>
      </c>
      <c r="BY35" s="235" t="s">
        <v>134</v>
      </c>
      <c r="BZ35" s="250" t="s">
        <v>8</v>
      </c>
      <c r="CA35" s="228" t="s">
        <v>8</v>
      </c>
      <c r="CB35" s="244">
        <v>0.3</v>
      </c>
      <c r="CC35" s="235" t="s">
        <v>134</v>
      </c>
      <c r="CD35" s="250" t="s">
        <v>8</v>
      </c>
      <c r="CE35" s="228" t="s">
        <v>8</v>
      </c>
      <c r="CF35" s="244">
        <v>0.3</v>
      </c>
      <c r="CG35" s="235" t="s">
        <v>134</v>
      </c>
      <c r="CH35" s="250" t="s">
        <v>8</v>
      </c>
      <c r="CI35" s="228" t="s">
        <v>8</v>
      </c>
      <c r="CJ35" s="244">
        <v>0.25</v>
      </c>
      <c r="CK35" s="235" t="s">
        <v>134</v>
      </c>
      <c r="CL35" s="250" t="s">
        <v>8</v>
      </c>
      <c r="CM35" s="228" t="s">
        <v>8</v>
      </c>
      <c r="CN35" s="244">
        <v>0.25</v>
      </c>
      <c r="CO35" s="235" t="s">
        <v>134</v>
      </c>
      <c r="CP35" s="250" t="s">
        <v>8</v>
      </c>
      <c r="CQ35" s="228" t="s">
        <v>8</v>
      </c>
      <c r="CR35" s="244">
        <v>0.25</v>
      </c>
      <c r="CS35" s="235" t="s">
        <v>134</v>
      </c>
      <c r="CT35" s="250" t="s">
        <v>8</v>
      </c>
      <c r="CU35" s="228" t="s">
        <v>8</v>
      </c>
    </row>
    <row r="36" spans="2:99" s="10" customFormat="1" ht="18" customHeight="1" x14ac:dyDescent="0.45">
      <c r="B36" s="294"/>
      <c r="C36" s="34" t="s">
        <v>48</v>
      </c>
      <c r="D36" s="288"/>
      <c r="E36" s="271"/>
      <c r="F36" s="274"/>
      <c r="G36" s="268"/>
      <c r="H36" s="288"/>
      <c r="I36" s="271"/>
      <c r="J36" s="274"/>
      <c r="K36" s="268"/>
      <c r="L36" s="288"/>
      <c r="M36" s="271"/>
      <c r="N36" s="274"/>
      <c r="O36" s="268"/>
      <c r="P36" s="288"/>
      <c r="Q36" s="271"/>
      <c r="R36" s="274"/>
      <c r="S36" s="268"/>
      <c r="T36" s="288"/>
      <c r="U36" s="271"/>
      <c r="V36" s="274"/>
      <c r="W36" s="268"/>
      <c r="X36" s="24">
        <v>2.25</v>
      </c>
      <c r="Y36" s="271"/>
      <c r="Z36" s="274"/>
      <c r="AA36" s="268"/>
      <c r="AB36" s="24">
        <v>2.5</v>
      </c>
      <c r="AC36" s="271"/>
      <c r="AD36" s="274"/>
      <c r="AE36" s="268"/>
      <c r="AF36" s="24">
        <v>2.5</v>
      </c>
      <c r="AG36" s="271"/>
      <c r="AH36" s="274"/>
      <c r="AI36" s="268"/>
      <c r="AJ36" s="24">
        <v>2.5</v>
      </c>
      <c r="AK36" s="236"/>
      <c r="AL36" s="251"/>
      <c r="AM36" s="226"/>
      <c r="AN36" s="24">
        <v>2.5</v>
      </c>
      <c r="AO36" s="236"/>
      <c r="AP36" s="251"/>
      <c r="AQ36" s="226"/>
      <c r="AR36" s="24">
        <v>2.5</v>
      </c>
      <c r="AS36" s="236"/>
      <c r="AT36" s="251"/>
      <c r="AU36" s="226"/>
      <c r="AV36" s="24">
        <v>2.5</v>
      </c>
      <c r="AW36" s="236"/>
      <c r="AX36" s="251"/>
      <c r="AY36" s="226"/>
      <c r="AZ36" s="24">
        <v>2.5</v>
      </c>
      <c r="BA36" s="236"/>
      <c r="BB36" s="251"/>
      <c r="BC36" s="226"/>
      <c r="BD36" s="245"/>
      <c r="BE36" s="236"/>
      <c r="BF36" s="251"/>
      <c r="BG36" s="226"/>
      <c r="BH36" s="245"/>
      <c r="BI36" s="236"/>
      <c r="BJ36" s="251"/>
      <c r="BK36" s="226"/>
      <c r="BL36" s="245"/>
      <c r="BM36" s="236"/>
      <c r="BN36" s="251"/>
      <c r="BO36" s="226"/>
      <c r="BP36" s="245"/>
      <c r="BQ36" s="236"/>
      <c r="BR36" s="251"/>
      <c r="BS36" s="226"/>
      <c r="BT36" s="245"/>
      <c r="BU36" s="236"/>
      <c r="BV36" s="251"/>
      <c r="BW36" s="226"/>
      <c r="BX36" s="245"/>
      <c r="BY36" s="236"/>
      <c r="BZ36" s="251"/>
      <c r="CA36" s="226"/>
      <c r="CB36" s="245"/>
      <c r="CC36" s="236"/>
      <c r="CD36" s="251"/>
      <c r="CE36" s="226"/>
      <c r="CF36" s="245"/>
      <c r="CG36" s="236"/>
      <c r="CH36" s="251"/>
      <c r="CI36" s="226"/>
      <c r="CJ36" s="245">
        <v>-0.05</v>
      </c>
      <c r="CK36" s="236"/>
      <c r="CL36" s="251">
        <v>-0.05</v>
      </c>
      <c r="CM36" s="226"/>
      <c r="CN36" s="245">
        <v>-0.05</v>
      </c>
      <c r="CO36" s="236"/>
      <c r="CP36" s="251">
        <v>-0.05</v>
      </c>
      <c r="CQ36" s="226"/>
      <c r="CR36" s="245">
        <v>-0.05</v>
      </c>
      <c r="CS36" s="236"/>
      <c r="CT36" s="251">
        <v>-0.05</v>
      </c>
      <c r="CU36" s="226"/>
    </row>
    <row r="37" spans="2:99" s="10" customFormat="1" ht="18" customHeight="1" x14ac:dyDescent="0.45">
      <c r="B37" s="295"/>
      <c r="C37" s="32" t="s">
        <v>49</v>
      </c>
      <c r="D37" s="289"/>
      <c r="E37" s="272">
        <v>0</v>
      </c>
      <c r="F37" s="275"/>
      <c r="G37" s="269">
        <v>0</v>
      </c>
      <c r="H37" s="289"/>
      <c r="I37" s="272">
        <v>0</v>
      </c>
      <c r="J37" s="275"/>
      <c r="K37" s="269">
        <v>0</v>
      </c>
      <c r="L37" s="289"/>
      <c r="M37" s="272">
        <v>0</v>
      </c>
      <c r="N37" s="275"/>
      <c r="O37" s="269">
        <v>0</v>
      </c>
      <c r="P37" s="289"/>
      <c r="Q37" s="272">
        <v>0</v>
      </c>
      <c r="R37" s="275"/>
      <c r="S37" s="269">
        <v>0</v>
      </c>
      <c r="T37" s="289"/>
      <c r="U37" s="272">
        <v>0</v>
      </c>
      <c r="V37" s="275"/>
      <c r="W37" s="269">
        <v>0</v>
      </c>
      <c r="X37" s="116">
        <v>13.5</v>
      </c>
      <c r="Y37" s="272"/>
      <c r="Z37" s="275"/>
      <c r="AA37" s="269"/>
      <c r="AB37" s="116">
        <v>13.75</v>
      </c>
      <c r="AC37" s="272"/>
      <c r="AD37" s="275"/>
      <c r="AE37" s="269"/>
      <c r="AF37" s="116">
        <v>13.75</v>
      </c>
      <c r="AG37" s="272"/>
      <c r="AH37" s="275"/>
      <c r="AI37" s="269"/>
      <c r="AJ37" s="116">
        <v>13.75</v>
      </c>
      <c r="AK37" s="254"/>
      <c r="AL37" s="252"/>
      <c r="AM37" s="229"/>
      <c r="AN37" s="116">
        <v>13.75</v>
      </c>
      <c r="AO37" s="254"/>
      <c r="AP37" s="252"/>
      <c r="AQ37" s="229"/>
      <c r="AR37" s="116">
        <v>13.75</v>
      </c>
      <c r="AS37" s="254"/>
      <c r="AT37" s="252"/>
      <c r="AU37" s="229"/>
      <c r="AV37" s="116">
        <v>13.75</v>
      </c>
      <c r="AW37" s="254"/>
      <c r="AX37" s="252"/>
      <c r="AY37" s="229"/>
      <c r="AZ37" s="116">
        <v>13.75</v>
      </c>
      <c r="BA37" s="254"/>
      <c r="BB37" s="252"/>
      <c r="BC37" s="229"/>
      <c r="BD37" s="246"/>
      <c r="BE37" s="237"/>
      <c r="BF37" s="252"/>
      <c r="BG37" s="229"/>
      <c r="BH37" s="246"/>
      <c r="BI37" s="237"/>
      <c r="BJ37" s="252"/>
      <c r="BK37" s="229"/>
      <c r="BL37" s="246">
        <v>-0.15</v>
      </c>
      <c r="BM37" s="237"/>
      <c r="BN37" s="252">
        <v>-0.15</v>
      </c>
      <c r="BO37" s="229"/>
      <c r="BP37" s="246">
        <v>-0.15</v>
      </c>
      <c r="BQ37" s="237"/>
      <c r="BR37" s="252">
        <v>-0.15</v>
      </c>
      <c r="BS37" s="229"/>
      <c r="BT37" s="246">
        <v>-0.15</v>
      </c>
      <c r="BU37" s="237"/>
      <c r="BV37" s="252">
        <v>-0.15</v>
      </c>
      <c r="BW37" s="229"/>
      <c r="BX37" s="246">
        <v>-0.15</v>
      </c>
      <c r="BY37" s="237"/>
      <c r="BZ37" s="252">
        <v>-0.15</v>
      </c>
      <c r="CA37" s="229"/>
      <c r="CB37" s="246">
        <v>-0.15</v>
      </c>
      <c r="CC37" s="237"/>
      <c r="CD37" s="252">
        <v>-0.15</v>
      </c>
      <c r="CE37" s="229"/>
      <c r="CF37" s="246">
        <v>-0.15</v>
      </c>
      <c r="CG37" s="237"/>
      <c r="CH37" s="252">
        <v>-0.15</v>
      </c>
      <c r="CI37" s="229"/>
      <c r="CJ37" s="246">
        <v>-0.2</v>
      </c>
      <c r="CK37" s="237"/>
      <c r="CL37" s="252">
        <v>-0.2</v>
      </c>
      <c r="CM37" s="229"/>
      <c r="CN37" s="246">
        <v>-0.2</v>
      </c>
      <c r="CO37" s="237"/>
      <c r="CP37" s="252">
        <v>-0.2</v>
      </c>
      <c r="CQ37" s="229"/>
      <c r="CR37" s="246">
        <v>-0.2</v>
      </c>
      <c r="CS37" s="237"/>
      <c r="CT37" s="252">
        <v>-0.2</v>
      </c>
      <c r="CU37" s="229"/>
    </row>
    <row r="38" spans="2:99" s="13" customFormat="1" ht="18" customHeight="1" x14ac:dyDescent="0.4">
      <c r="B38" s="33" t="s">
        <v>17</v>
      </c>
      <c r="C38" s="34" t="s">
        <v>137</v>
      </c>
      <c r="D38" s="24" t="s">
        <v>8</v>
      </c>
      <c r="E38" s="12" t="s">
        <v>8</v>
      </c>
      <c r="F38" s="11" t="s">
        <v>8</v>
      </c>
      <c r="G38" s="25" t="s">
        <v>8</v>
      </c>
      <c r="H38" s="24" t="s">
        <v>8</v>
      </c>
      <c r="I38" s="12" t="s">
        <v>8</v>
      </c>
      <c r="J38" s="11" t="s">
        <v>8</v>
      </c>
      <c r="K38" s="25" t="s">
        <v>8</v>
      </c>
      <c r="L38" s="24">
        <v>1</v>
      </c>
      <c r="M38" s="12" t="s">
        <v>134</v>
      </c>
      <c r="N38" s="11">
        <v>1</v>
      </c>
      <c r="O38" s="25" t="s">
        <v>134</v>
      </c>
      <c r="P38" s="24">
        <v>1</v>
      </c>
      <c r="Q38" s="12" t="s">
        <v>134</v>
      </c>
      <c r="R38" s="11">
        <v>1</v>
      </c>
      <c r="S38" s="25" t="s">
        <v>134</v>
      </c>
      <c r="T38" s="24">
        <v>1</v>
      </c>
      <c r="U38" s="12" t="s">
        <v>134</v>
      </c>
      <c r="V38" s="11">
        <v>1</v>
      </c>
      <c r="W38" s="25" t="s">
        <v>134</v>
      </c>
      <c r="X38" s="24">
        <v>1</v>
      </c>
      <c r="Y38" s="12" t="s">
        <v>134</v>
      </c>
      <c r="Z38" s="11">
        <v>1</v>
      </c>
      <c r="AA38" s="25" t="s">
        <v>134</v>
      </c>
      <c r="AB38" s="24">
        <v>1.25</v>
      </c>
      <c r="AC38" s="12" t="s">
        <v>134</v>
      </c>
      <c r="AD38" s="11">
        <v>1.25</v>
      </c>
      <c r="AE38" s="25" t="s">
        <v>134</v>
      </c>
      <c r="AF38" s="24">
        <v>2.25</v>
      </c>
      <c r="AG38" s="12" t="s">
        <v>134</v>
      </c>
      <c r="AH38" s="11">
        <v>2.25</v>
      </c>
      <c r="AI38" s="25" t="s">
        <v>134</v>
      </c>
      <c r="AJ38" s="46">
        <v>2.25</v>
      </c>
      <c r="AK38" s="42" t="s">
        <v>134</v>
      </c>
      <c r="AL38" s="41">
        <v>2.25</v>
      </c>
      <c r="AM38" s="47" t="s">
        <v>134</v>
      </c>
      <c r="AN38" s="46">
        <v>2.25</v>
      </c>
      <c r="AO38" s="42" t="s">
        <v>134</v>
      </c>
      <c r="AP38" s="41">
        <v>2.25</v>
      </c>
      <c r="AQ38" s="47" t="s">
        <v>134</v>
      </c>
      <c r="AR38" s="46">
        <v>2.25</v>
      </c>
      <c r="AS38" s="42" t="s">
        <v>134</v>
      </c>
      <c r="AT38" s="41">
        <v>2.25</v>
      </c>
      <c r="AU38" s="47" t="s">
        <v>134</v>
      </c>
      <c r="AV38" s="46">
        <v>2.25</v>
      </c>
      <c r="AW38" s="42" t="s">
        <v>134</v>
      </c>
      <c r="AX38" s="41">
        <v>2.25</v>
      </c>
      <c r="AY38" s="47" t="s">
        <v>134</v>
      </c>
      <c r="AZ38" s="46">
        <v>1.75</v>
      </c>
      <c r="BA38" s="42" t="s">
        <v>134</v>
      </c>
      <c r="BB38" s="41">
        <v>1.75</v>
      </c>
      <c r="BC38" s="47" t="s">
        <v>134</v>
      </c>
      <c r="BD38" s="46">
        <v>1.75</v>
      </c>
      <c r="BE38" s="42" t="s">
        <v>134</v>
      </c>
      <c r="BF38" s="41">
        <v>1.75</v>
      </c>
      <c r="BG38" s="47" t="s">
        <v>134</v>
      </c>
      <c r="BH38" s="46">
        <v>1.75</v>
      </c>
      <c r="BI38" s="42" t="s">
        <v>134</v>
      </c>
      <c r="BJ38" s="41">
        <v>1.75</v>
      </c>
      <c r="BK38" s="47" t="s">
        <v>134</v>
      </c>
      <c r="BL38" s="46">
        <v>1.35</v>
      </c>
      <c r="BM38" s="42" t="s">
        <v>134</v>
      </c>
      <c r="BN38" s="41">
        <v>1.35</v>
      </c>
      <c r="BO38" s="47" t="s">
        <v>134</v>
      </c>
      <c r="BP38" s="46">
        <v>1.35</v>
      </c>
      <c r="BQ38" s="42" t="s">
        <v>134</v>
      </c>
      <c r="BR38" s="41">
        <v>1.35</v>
      </c>
      <c r="BS38" s="47" t="s">
        <v>134</v>
      </c>
      <c r="BT38" s="46">
        <v>1.35</v>
      </c>
      <c r="BU38" s="42" t="s">
        <v>134</v>
      </c>
      <c r="BV38" s="41">
        <v>1.35</v>
      </c>
      <c r="BW38" s="47" t="s">
        <v>134</v>
      </c>
      <c r="BX38" s="46">
        <v>1.35</v>
      </c>
      <c r="BY38" s="42" t="s">
        <v>134</v>
      </c>
      <c r="BZ38" s="41">
        <v>1.35</v>
      </c>
      <c r="CA38" s="47" t="s">
        <v>134</v>
      </c>
      <c r="CB38" s="46">
        <v>1.35</v>
      </c>
      <c r="CC38" s="42" t="s">
        <v>134</v>
      </c>
      <c r="CD38" s="41">
        <v>1.35</v>
      </c>
      <c r="CE38" s="47" t="s">
        <v>134</v>
      </c>
      <c r="CF38" s="46">
        <v>1.6</v>
      </c>
      <c r="CG38" s="42" t="s">
        <v>134</v>
      </c>
      <c r="CH38" s="41">
        <v>1.6</v>
      </c>
      <c r="CI38" s="47" t="s">
        <v>134</v>
      </c>
      <c r="CJ38" s="123">
        <v>1.55</v>
      </c>
      <c r="CK38" s="124" t="s">
        <v>134</v>
      </c>
      <c r="CL38" s="125">
        <v>1.55</v>
      </c>
      <c r="CM38" s="127" t="s">
        <v>134</v>
      </c>
      <c r="CN38" s="139">
        <v>1.55</v>
      </c>
      <c r="CO38" s="140" t="s">
        <v>134</v>
      </c>
      <c r="CP38" s="137">
        <v>1.55</v>
      </c>
      <c r="CQ38" s="143" t="s">
        <v>134</v>
      </c>
      <c r="CR38" s="145">
        <v>1.55</v>
      </c>
      <c r="CS38" s="146" t="s">
        <v>134</v>
      </c>
      <c r="CT38" s="149">
        <v>1.55</v>
      </c>
      <c r="CU38" s="148" t="s">
        <v>134</v>
      </c>
    </row>
    <row r="39" spans="2:99" s="10" customFormat="1" ht="18" customHeight="1" x14ac:dyDescent="0.45">
      <c r="B39" s="293" t="s">
        <v>59</v>
      </c>
      <c r="C39" s="31" t="s">
        <v>300</v>
      </c>
      <c r="D39" s="287" t="s">
        <v>8</v>
      </c>
      <c r="E39" s="270" t="s">
        <v>8</v>
      </c>
      <c r="F39" s="273" t="s">
        <v>8</v>
      </c>
      <c r="G39" s="267" t="s">
        <v>8</v>
      </c>
      <c r="H39" s="287" t="s">
        <v>8</v>
      </c>
      <c r="I39" s="270" t="s">
        <v>8</v>
      </c>
      <c r="J39" s="273" t="s">
        <v>8</v>
      </c>
      <c r="K39" s="267" t="s">
        <v>8</v>
      </c>
      <c r="L39" s="287" t="s">
        <v>8</v>
      </c>
      <c r="M39" s="270" t="s">
        <v>8</v>
      </c>
      <c r="N39" s="273" t="s">
        <v>8</v>
      </c>
      <c r="O39" s="267" t="s">
        <v>8</v>
      </c>
      <c r="P39" s="287" t="s">
        <v>8</v>
      </c>
      <c r="Q39" s="270" t="s">
        <v>8</v>
      </c>
      <c r="R39" s="273" t="s">
        <v>8</v>
      </c>
      <c r="S39" s="267" t="s">
        <v>8</v>
      </c>
      <c r="T39" s="287" t="s">
        <v>8</v>
      </c>
      <c r="U39" s="270" t="s">
        <v>8</v>
      </c>
      <c r="V39" s="273" t="s">
        <v>8</v>
      </c>
      <c r="W39" s="267" t="s">
        <v>8</v>
      </c>
      <c r="X39" s="115" t="s">
        <v>8</v>
      </c>
      <c r="Y39" s="270" t="s">
        <v>135</v>
      </c>
      <c r="Z39" s="273" t="s">
        <v>8</v>
      </c>
      <c r="AA39" s="267" t="s">
        <v>8</v>
      </c>
      <c r="AB39" s="115" t="s">
        <v>8</v>
      </c>
      <c r="AC39" s="270" t="s">
        <v>135</v>
      </c>
      <c r="AD39" s="273" t="s">
        <v>8</v>
      </c>
      <c r="AE39" s="267" t="s">
        <v>8</v>
      </c>
      <c r="AF39" s="115" t="s">
        <v>8</v>
      </c>
      <c r="AG39" s="270" t="s">
        <v>135</v>
      </c>
      <c r="AH39" s="273" t="s">
        <v>8</v>
      </c>
      <c r="AI39" s="267" t="s">
        <v>8</v>
      </c>
      <c r="AJ39" s="115" t="s">
        <v>8</v>
      </c>
      <c r="AK39" s="253" t="s">
        <v>135</v>
      </c>
      <c r="AL39" s="250" t="s">
        <v>8</v>
      </c>
      <c r="AM39" s="228" t="s">
        <v>8</v>
      </c>
      <c r="AN39" s="115" t="s">
        <v>8</v>
      </c>
      <c r="AO39" s="253" t="s">
        <v>135</v>
      </c>
      <c r="AP39" s="250" t="s">
        <v>8</v>
      </c>
      <c r="AQ39" s="228" t="s">
        <v>8</v>
      </c>
      <c r="AR39" s="115" t="s">
        <v>8</v>
      </c>
      <c r="AS39" s="253" t="s">
        <v>135</v>
      </c>
      <c r="AT39" s="250" t="s">
        <v>8</v>
      </c>
      <c r="AU39" s="228" t="s">
        <v>8</v>
      </c>
      <c r="AV39" s="115" t="s">
        <v>8</v>
      </c>
      <c r="AW39" s="253" t="s">
        <v>135</v>
      </c>
      <c r="AX39" s="250" t="s">
        <v>8</v>
      </c>
      <c r="AY39" s="228" t="s">
        <v>8</v>
      </c>
      <c r="AZ39" s="115" t="s">
        <v>8</v>
      </c>
      <c r="BA39" s="253" t="s">
        <v>135</v>
      </c>
      <c r="BB39" s="250" t="s">
        <v>8</v>
      </c>
      <c r="BC39" s="228" t="s">
        <v>8</v>
      </c>
      <c r="BD39" s="244">
        <v>0.35</v>
      </c>
      <c r="BE39" s="235" t="s">
        <v>134</v>
      </c>
      <c r="BF39" s="250" t="s">
        <v>8</v>
      </c>
      <c r="BG39" s="228" t="s">
        <v>8</v>
      </c>
      <c r="BH39" s="244">
        <v>0.35</v>
      </c>
      <c r="BI39" s="235" t="s">
        <v>134</v>
      </c>
      <c r="BJ39" s="250" t="s">
        <v>8</v>
      </c>
      <c r="BK39" s="228" t="s">
        <v>8</v>
      </c>
      <c r="BL39" s="244">
        <v>0.3</v>
      </c>
      <c r="BM39" s="235" t="s">
        <v>134</v>
      </c>
      <c r="BN39" s="250" t="s">
        <v>8</v>
      </c>
      <c r="BO39" s="228" t="s">
        <v>8</v>
      </c>
      <c r="BP39" s="244">
        <v>0.3</v>
      </c>
      <c r="BQ39" s="235" t="s">
        <v>134</v>
      </c>
      <c r="BR39" s="250" t="s">
        <v>8</v>
      </c>
      <c r="BS39" s="228" t="s">
        <v>8</v>
      </c>
      <c r="BT39" s="244">
        <v>0.3</v>
      </c>
      <c r="BU39" s="235" t="s">
        <v>134</v>
      </c>
      <c r="BV39" s="250" t="s">
        <v>8</v>
      </c>
      <c r="BW39" s="228" t="s">
        <v>8</v>
      </c>
      <c r="BX39" s="244">
        <v>0.3</v>
      </c>
      <c r="BY39" s="235" t="s">
        <v>134</v>
      </c>
      <c r="BZ39" s="250" t="s">
        <v>8</v>
      </c>
      <c r="CA39" s="228" t="s">
        <v>8</v>
      </c>
      <c r="CB39" s="244">
        <v>0.3</v>
      </c>
      <c r="CC39" s="235" t="s">
        <v>134</v>
      </c>
      <c r="CD39" s="250" t="s">
        <v>8</v>
      </c>
      <c r="CE39" s="228" t="s">
        <v>8</v>
      </c>
      <c r="CF39" s="244">
        <v>0.3</v>
      </c>
      <c r="CG39" s="235" t="s">
        <v>134</v>
      </c>
      <c r="CH39" s="250" t="s">
        <v>8</v>
      </c>
      <c r="CI39" s="228" t="s">
        <v>8</v>
      </c>
      <c r="CJ39" s="244">
        <v>0.25</v>
      </c>
      <c r="CK39" s="235" t="s">
        <v>134</v>
      </c>
      <c r="CL39" s="250" t="s">
        <v>8</v>
      </c>
      <c r="CM39" s="228" t="s">
        <v>8</v>
      </c>
      <c r="CN39" s="244">
        <v>0.25</v>
      </c>
      <c r="CO39" s="235" t="s">
        <v>134</v>
      </c>
      <c r="CP39" s="250" t="s">
        <v>8</v>
      </c>
      <c r="CQ39" s="228" t="s">
        <v>8</v>
      </c>
      <c r="CR39" s="244">
        <v>0.25</v>
      </c>
      <c r="CS39" s="235" t="s">
        <v>134</v>
      </c>
      <c r="CT39" s="250" t="s">
        <v>8</v>
      </c>
      <c r="CU39" s="228" t="s">
        <v>8</v>
      </c>
    </row>
    <row r="40" spans="2:99" s="10" customFormat="1" ht="18" customHeight="1" x14ac:dyDescent="0.45">
      <c r="B40" s="294"/>
      <c r="C40" s="34" t="s">
        <v>48</v>
      </c>
      <c r="D40" s="288"/>
      <c r="E40" s="271"/>
      <c r="F40" s="274"/>
      <c r="G40" s="268"/>
      <c r="H40" s="288"/>
      <c r="I40" s="271"/>
      <c r="J40" s="274"/>
      <c r="K40" s="268"/>
      <c r="L40" s="288"/>
      <c r="M40" s="271"/>
      <c r="N40" s="274"/>
      <c r="O40" s="268"/>
      <c r="P40" s="288"/>
      <c r="Q40" s="271"/>
      <c r="R40" s="274"/>
      <c r="S40" s="268"/>
      <c r="T40" s="288"/>
      <c r="U40" s="271"/>
      <c r="V40" s="274"/>
      <c r="W40" s="268"/>
      <c r="X40" s="24">
        <v>2.25</v>
      </c>
      <c r="Y40" s="271"/>
      <c r="Z40" s="274"/>
      <c r="AA40" s="268"/>
      <c r="AB40" s="24">
        <v>2.5</v>
      </c>
      <c r="AC40" s="271"/>
      <c r="AD40" s="274"/>
      <c r="AE40" s="268"/>
      <c r="AF40" s="24">
        <v>2.5</v>
      </c>
      <c r="AG40" s="271"/>
      <c r="AH40" s="274"/>
      <c r="AI40" s="268"/>
      <c r="AJ40" s="24">
        <v>2.5</v>
      </c>
      <c r="AK40" s="236"/>
      <c r="AL40" s="251"/>
      <c r="AM40" s="226"/>
      <c r="AN40" s="24">
        <v>2.5</v>
      </c>
      <c r="AO40" s="236"/>
      <c r="AP40" s="251"/>
      <c r="AQ40" s="226"/>
      <c r="AR40" s="24">
        <v>2.5</v>
      </c>
      <c r="AS40" s="236"/>
      <c r="AT40" s="251"/>
      <c r="AU40" s="226"/>
      <c r="AV40" s="24">
        <v>2.5</v>
      </c>
      <c r="AW40" s="236"/>
      <c r="AX40" s="251"/>
      <c r="AY40" s="226"/>
      <c r="AZ40" s="24">
        <v>2.5</v>
      </c>
      <c r="BA40" s="236"/>
      <c r="BB40" s="251"/>
      <c r="BC40" s="226"/>
      <c r="BD40" s="245"/>
      <c r="BE40" s="236"/>
      <c r="BF40" s="251"/>
      <c r="BG40" s="226"/>
      <c r="BH40" s="245"/>
      <c r="BI40" s="236"/>
      <c r="BJ40" s="251"/>
      <c r="BK40" s="226"/>
      <c r="BL40" s="245"/>
      <c r="BM40" s="236"/>
      <c r="BN40" s="251"/>
      <c r="BO40" s="226"/>
      <c r="BP40" s="245"/>
      <c r="BQ40" s="236"/>
      <c r="BR40" s="251"/>
      <c r="BS40" s="226"/>
      <c r="BT40" s="245"/>
      <c r="BU40" s="236"/>
      <c r="BV40" s="251"/>
      <c r="BW40" s="226"/>
      <c r="BX40" s="245"/>
      <c r="BY40" s="236"/>
      <c r="BZ40" s="251"/>
      <c r="CA40" s="226"/>
      <c r="CB40" s="245"/>
      <c r="CC40" s="236"/>
      <c r="CD40" s="251"/>
      <c r="CE40" s="226"/>
      <c r="CF40" s="245"/>
      <c r="CG40" s="236"/>
      <c r="CH40" s="251"/>
      <c r="CI40" s="226"/>
      <c r="CJ40" s="245">
        <v>-0.05</v>
      </c>
      <c r="CK40" s="236"/>
      <c r="CL40" s="251">
        <v>-0.05</v>
      </c>
      <c r="CM40" s="226"/>
      <c r="CN40" s="245">
        <v>-0.05</v>
      </c>
      <c r="CO40" s="236"/>
      <c r="CP40" s="251">
        <v>-0.05</v>
      </c>
      <c r="CQ40" s="226"/>
      <c r="CR40" s="245">
        <v>-0.05</v>
      </c>
      <c r="CS40" s="236"/>
      <c r="CT40" s="251">
        <v>-0.05</v>
      </c>
      <c r="CU40" s="226"/>
    </row>
    <row r="41" spans="2:99" s="10" customFormat="1" ht="18" customHeight="1" x14ac:dyDescent="0.45">
      <c r="B41" s="295"/>
      <c r="C41" s="32" t="s">
        <v>49</v>
      </c>
      <c r="D41" s="289"/>
      <c r="E41" s="272">
        <v>0</v>
      </c>
      <c r="F41" s="275"/>
      <c r="G41" s="269">
        <v>0</v>
      </c>
      <c r="H41" s="289"/>
      <c r="I41" s="272">
        <v>0</v>
      </c>
      <c r="J41" s="275"/>
      <c r="K41" s="269">
        <v>0</v>
      </c>
      <c r="L41" s="289"/>
      <c r="M41" s="272">
        <v>0</v>
      </c>
      <c r="N41" s="275"/>
      <c r="O41" s="269">
        <v>0</v>
      </c>
      <c r="P41" s="289"/>
      <c r="Q41" s="272">
        <v>0</v>
      </c>
      <c r="R41" s="275"/>
      <c r="S41" s="269">
        <v>0</v>
      </c>
      <c r="T41" s="289"/>
      <c r="U41" s="272">
        <v>0</v>
      </c>
      <c r="V41" s="275"/>
      <c r="W41" s="269">
        <v>0</v>
      </c>
      <c r="X41" s="116">
        <v>13.5</v>
      </c>
      <c r="Y41" s="272"/>
      <c r="Z41" s="275"/>
      <c r="AA41" s="269"/>
      <c r="AB41" s="116">
        <v>13.75</v>
      </c>
      <c r="AC41" s="272"/>
      <c r="AD41" s="275"/>
      <c r="AE41" s="269"/>
      <c r="AF41" s="116">
        <v>13.75</v>
      </c>
      <c r="AG41" s="272"/>
      <c r="AH41" s="275"/>
      <c r="AI41" s="269"/>
      <c r="AJ41" s="116">
        <v>13.75</v>
      </c>
      <c r="AK41" s="254"/>
      <c r="AL41" s="252"/>
      <c r="AM41" s="229"/>
      <c r="AN41" s="116">
        <v>13.75</v>
      </c>
      <c r="AO41" s="254"/>
      <c r="AP41" s="252"/>
      <c r="AQ41" s="229"/>
      <c r="AR41" s="116">
        <v>13.75</v>
      </c>
      <c r="AS41" s="254"/>
      <c r="AT41" s="252"/>
      <c r="AU41" s="229"/>
      <c r="AV41" s="116">
        <v>13.75</v>
      </c>
      <c r="AW41" s="254"/>
      <c r="AX41" s="252"/>
      <c r="AY41" s="229"/>
      <c r="AZ41" s="116">
        <v>13.75</v>
      </c>
      <c r="BA41" s="254"/>
      <c r="BB41" s="252"/>
      <c r="BC41" s="229"/>
      <c r="BD41" s="246"/>
      <c r="BE41" s="237"/>
      <c r="BF41" s="252"/>
      <c r="BG41" s="229"/>
      <c r="BH41" s="246"/>
      <c r="BI41" s="237"/>
      <c r="BJ41" s="252"/>
      <c r="BK41" s="229"/>
      <c r="BL41" s="246">
        <v>-0.15</v>
      </c>
      <c r="BM41" s="237"/>
      <c r="BN41" s="252">
        <v>-0.15</v>
      </c>
      <c r="BO41" s="229"/>
      <c r="BP41" s="246">
        <v>-0.15</v>
      </c>
      <c r="BQ41" s="237"/>
      <c r="BR41" s="252">
        <v>-0.15</v>
      </c>
      <c r="BS41" s="229"/>
      <c r="BT41" s="246">
        <v>-0.15</v>
      </c>
      <c r="BU41" s="237"/>
      <c r="BV41" s="252">
        <v>-0.15</v>
      </c>
      <c r="BW41" s="229"/>
      <c r="BX41" s="246">
        <v>-0.15</v>
      </c>
      <c r="BY41" s="237"/>
      <c r="BZ41" s="252">
        <v>-0.15</v>
      </c>
      <c r="CA41" s="229"/>
      <c r="CB41" s="246">
        <v>-0.15</v>
      </c>
      <c r="CC41" s="237"/>
      <c r="CD41" s="252">
        <v>-0.15</v>
      </c>
      <c r="CE41" s="229"/>
      <c r="CF41" s="246">
        <v>-0.15</v>
      </c>
      <c r="CG41" s="237"/>
      <c r="CH41" s="252">
        <v>-0.15</v>
      </c>
      <c r="CI41" s="229"/>
      <c r="CJ41" s="246">
        <v>-0.2</v>
      </c>
      <c r="CK41" s="237"/>
      <c r="CL41" s="252">
        <v>-0.2</v>
      </c>
      <c r="CM41" s="229"/>
      <c r="CN41" s="246">
        <v>-0.2</v>
      </c>
      <c r="CO41" s="237"/>
      <c r="CP41" s="252">
        <v>-0.2</v>
      </c>
      <c r="CQ41" s="229"/>
      <c r="CR41" s="246">
        <v>-0.2</v>
      </c>
      <c r="CS41" s="237"/>
      <c r="CT41" s="252">
        <v>-0.2</v>
      </c>
      <c r="CU41" s="229"/>
    </row>
    <row r="42" spans="2:99" s="10" customFormat="1" ht="18" customHeight="1" x14ac:dyDescent="0.45">
      <c r="B42" s="293" t="s">
        <v>60</v>
      </c>
      <c r="C42" s="31" t="s">
        <v>300</v>
      </c>
      <c r="D42" s="287" t="s">
        <v>8</v>
      </c>
      <c r="E42" s="270" t="s">
        <v>8</v>
      </c>
      <c r="F42" s="273" t="s">
        <v>8</v>
      </c>
      <c r="G42" s="267" t="s">
        <v>8</v>
      </c>
      <c r="H42" s="287" t="s">
        <v>8</v>
      </c>
      <c r="I42" s="270" t="s">
        <v>8</v>
      </c>
      <c r="J42" s="273" t="s">
        <v>8</v>
      </c>
      <c r="K42" s="267" t="s">
        <v>8</v>
      </c>
      <c r="L42" s="287" t="s">
        <v>8</v>
      </c>
      <c r="M42" s="270" t="s">
        <v>8</v>
      </c>
      <c r="N42" s="273" t="s">
        <v>8</v>
      </c>
      <c r="O42" s="267" t="s">
        <v>8</v>
      </c>
      <c r="P42" s="287" t="s">
        <v>8</v>
      </c>
      <c r="Q42" s="270" t="s">
        <v>8</v>
      </c>
      <c r="R42" s="273" t="s">
        <v>8</v>
      </c>
      <c r="S42" s="267" t="s">
        <v>8</v>
      </c>
      <c r="T42" s="287" t="s">
        <v>8</v>
      </c>
      <c r="U42" s="270" t="s">
        <v>8</v>
      </c>
      <c r="V42" s="273" t="s">
        <v>8</v>
      </c>
      <c r="W42" s="267" t="s">
        <v>8</v>
      </c>
      <c r="X42" s="115" t="s">
        <v>8</v>
      </c>
      <c r="Y42" s="270" t="s">
        <v>135</v>
      </c>
      <c r="Z42" s="273" t="s">
        <v>8</v>
      </c>
      <c r="AA42" s="267" t="s">
        <v>8</v>
      </c>
      <c r="AB42" s="115" t="s">
        <v>8</v>
      </c>
      <c r="AC42" s="270" t="s">
        <v>135</v>
      </c>
      <c r="AD42" s="273" t="s">
        <v>8</v>
      </c>
      <c r="AE42" s="267" t="s">
        <v>8</v>
      </c>
      <c r="AF42" s="115" t="s">
        <v>8</v>
      </c>
      <c r="AG42" s="270" t="s">
        <v>135</v>
      </c>
      <c r="AH42" s="273" t="s">
        <v>8</v>
      </c>
      <c r="AI42" s="267" t="s">
        <v>8</v>
      </c>
      <c r="AJ42" s="115" t="s">
        <v>8</v>
      </c>
      <c r="AK42" s="253" t="s">
        <v>135</v>
      </c>
      <c r="AL42" s="250" t="s">
        <v>8</v>
      </c>
      <c r="AM42" s="228" t="s">
        <v>8</v>
      </c>
      <c r="AN42" s="115" t="s">
        <v>8</v>
      </c>
      <c r="AO42" s="253" t="s">
        <v>135</v>
      </c>
      <c r="AP42" s="250" t="s">
        <v>8</v>
      </c>
      <c r="AQ42" s="228" t="s">
        <v>8</v>
      </c>
      <c r="AR42" s="115" t="s">
        <v>8</v>
      </c>
      <c r="AS42" s="253" t="s">
        <v>135</v>
      </c>
      <c r="AT42" s="250" t="s">
        <v>8</v>
      </c>
      <c r="AU42" s="228" t="s">
        <v>8</v>
      </c>
      <c r="AV42" s="115" t="s">
        <v>8</v>
      </c>
      <c r="AW42" s="253" t="s">
        <v>135</v>
      </c>
      <c r="AX42" s="250" t="s">
        <v>8</v>
      </c>
      <c r="AY42" s="228" t="s">
        <v>8</v>
      </c>
      <c r="AZ42" s="115" t="s">
        <v>8</v>
      </c>
      <c r="BA42" s="253" t="s">
        <v>135</v>
      </c>
      <c r="BB42" s="250" t="s">
        <v>8</v>
      </c>
      <c r="BC42" s="228" t="s">
        <v>8</v>
      </c>
      <c r="BD42" s="244">
        <v>0.35</v>
      </c>
      <c r="BE42" s="235" t="s">
        <v>134</v>
      </c>
      <c r="BF42" s="250" t="s">
        <v>8</v>
      </c>
      <c r="BG42" s="228" t="s">
        <v>8</v>
      </c>
      <c r="BH42" s="244">
        <v>0.35</v>
      </c>
      <c r="BI42" s="235" t="s">
        <v>134</v>
      </c>
      <c r="BJ42" s="250" t="s">
        <v>8</v>
      </c>
      <c r="BK42" s="228" t="s">
        <v>8</v>
      </c>
      <c r="BL42" s="244">
        <v>0.3</v>
      </c>
      <c r="BM42" s="235" t="s">
        <v>134</v>
      </c>
      <c r="BN42" s="250" t="s">
        <v>8</v>
      </c>
      <c r="BO42" s="228" t="s">
        <v>8</v>
      </c>
      <c r="BP42" s="244">
        <v>0.3</v>
      </c>
      <c r="BQ42" s="235" t="s">
        <v>134</v>
      </c>
      <c r="BR42" s="250" t="s">
        <v>8</v>
      </c>
      <c r="BS42" s="228" t="s">
        <v>8</v>
      </c>
      <c r="BT42" s="244">
        <v>0.3</v>
      </c>
      <c r="BU42" s="235" t="s">
        <v>134</v>
      </c>
      <c r="BV42" s="250" t="s">
        <v>8</v>
      </c>
      <c r="BW42" s="228" t="s">
        <v>8</v>
      </c>
      <c r="BX42" s="244">
        <v>0.3</v>
      </c>
      <c r="BY42" s="235" t="s">
        <v>134</v>
      </c>
      <c r="BZ42" s="250" t="s">
        <v>8</v>
      </c>
      <c r="CA42" s="228" t="s">
        <v>8</v>
      </c>
      <c r="CB42" s="244">
        <v>0.3</v>
      </c>
      <c r="CC42" s="235" t="s">
        <v>134</v>
      </c>
      <c r="CD42" s="250" t="s">
        <v>8</v>
      </c>
      <c r="CE42" s="228" t="s">
        <v>8</v>
      </c>
      <c r="CF42" s="244">
        <v>0.3</v>
      </c>
      <c r="CG42" s="235" t="s">
        <v>134</v>
      </c>
      <c r="CH42" s="250" t="s">
        <v>8</v>
      </c>
      <c r="CI42" s="228" t="s">
        <v>8</v>
      </c>
      <c r="CJ42" s="244">
        <v>0.25</v>
      </c>
      <c r="CK42" s="235" t="s">
        <v>134</v>
      </c>
      <c r="CL42" s="250" t="s">
        <v>8</v>
      </c>
      <c r="CM42" s="228" t="s">
        <v>8</v>
      </c>
      <c r="CN42" s="244">
        <v>0.25</v>
      </c>
      <c r="CO42" s="235" t="s">
        <v>134</v>
      </c>
      <c r="CP42" s="250" t="s">
        <v>8</v>
      </c>
      <c r="CQ42" s="228" t="s">
        <v>8</v>
      </c>
      <c r="CR42" s="244">
        <v>0.25</v>
      </c>
      <c r="CS42" s="235" t="s">
        <v>134</v>
      </c>
      <c r="CT42" s="250" t="s">
        <v>8</v>
      </c>
      <c r="CU42" s="228" t="s">
        <v>8</v>
      </c>
    </row>
    <row r="43" spans="2:99" s="10" customFormat="1" ht="18" customHeight="1" x14ac:dyDescent="0.45">
      <c r="B43" s="294"/>
      <c r="C43" s="34" t="s">
        <v>48</v>
      </c>
      <c r="D43" s="288"/>
      <c r="E43" s="271"/>
      <c r="F43" s="274"/>
      <c r="G43" s="268"/>
      <c r="H43" s="288"/>
      <c r="I43" s="271"/>
      <c r="J43" s="274"/>
      <c r="K43" s="268"/>
      <c r="L43" s="288"/>
      <c r="M43" s="271"/>
      <c r="N43" s="274"/>
      <c r="O43" s="268"/>
      <c r="P43" s="288"/>
      <c r="Q43" s="271"/>
      <c r="R43" s="274"/>
      <c r="S43" s="268"/>
      <c r="T43" s="288"/>
      <c r="U43" s="271"/>
      <c r="V43" s="274"/>
      <c r="W43" s="268"/>
      <c r="X43" s="24">
        <v>2.25</v>
      </c>
      <c r="Y43" s="271"/>
      <c r="Z43" s="274"/>
      <c r="AA43" s="268"/>
      <c r="AB43" s="24">
        <v>2.5</v>
      </c>
      <c r="AC43" s="271"/>
      <c r="AD43" s="274"/>
      <c r="AE43" s="268"/>
      <c r="AF43" s="24">
        <v>2.5</v>
      </c>
      <c r="AG43" s="271"/>
      <c r="AH43" s="274"/>
      <c r="AI43" s="268"/>
      <c r="AJ43" s="24">
        <v>2.5</v>
      </c>
      <c r="AK43" s="236"/>
      <c r="AL43" s="251"/>
      <c r="AM43" s="226"/>
      <c r="AN43" s="24">
        <v>2.5</v>
      </c>
      <c r="AO43" s="236"/>
      <c r="AP43" s="251"/>
      <c r="AQ43" s="226"/>
      <c r="AR43" s="24">
        <v>2.5</v>
      </c>
      <c r="AS43" s="236"/>
      <c r="AT43" s="251"/>
      <c r="AU43" s="226"/>
      <c r="AV43" s="24">
        <v>2.5</v>
      </c>
      <c r="AW43" s="236"/>
      <c r="AX43" s="251"/>
      <c r="AY43" s="226"/>
      <c r="AZ43" s="24">
        <v>2.5</v>
      </c>
      <c r="BA43" s="236"/>
      <c r="BB43" s="251"/>
      <c r="BC43" s="226"/>
      <c r="BD43" s="245"/>
      <c r="BE43" s="236"/>
      <c r="BF43" s="251"/>
      <c r="BG43" s="226"/>
      <c r="BH43" s="245"/>
      <c r="BI43" s="236"/>
      <c r="BJ43" s="251"/>
      <c r="BK43" s="226"/>
      <c r="BL43" s="245"/>
      <c r="BM43" s="236"/>
      <c r="BN43" s="251"/>
      <c r="BO43" s="226"/>
      <c r="BP43" s="245"/>
      <c r="BQ43" s="236"/>
      <c r="BR43" s="251"/>
      <c r="BS43" s="226"/>
      <c r="BT43" s="245"/>
      <c r="BU43" s="236"/>
      <c r="BV43" s="251"/>
      <c r="BW43" s="226"/>
      <c r="BX43" s="245"/>
      <c r="BY43" s="236"/>
      <c r="BZ43" s="251"/>
      <c r="CA43" s="226"/>
      <c r="CB43" s="245"/>
      <c r="CC43" s="236"/>
      <c r="CD43" s="251"/>
      <c r="CE43" s="226"/>
      <c r="CF43" s="245"/>
      <c r="CG43" s="236"/>
      <c r="CH43" s="251"/>
      <c r="CI43" s="226"/>
      <c r="CJ43" s="245">
        <v>-0.05</v>
      </c>
      <c r="CK43" s="236"/>
      <c r="CL43" s="251">
        <v>-0.05</v>
      </c>
      <c r="CM43" s="226"/>
      <c r="CN43" s="245">
        <v>-0.05</v>
      </c>
      <c r="CO43" s="236"/>
      <c r="CP43" s="251">
        <v>-0.05</v>
      </c>
      <c r="CQ43" s="226"/>
      <c r="CR43" s="245">
        <v>-0.05</v>
      </c>
      <c r="CS43" s="236"/>
      <c r="CT43" s="251">
        <v>-0.05</v>
      </c>
      <c r="CU43" s="226"/>
    </row>
    <row r="44" spans="2:99" s="10" customFormat="1" ht="18" customHeight="1" x14ac:dyDescent="0.45">
      <c r="B44" s="295"/>
      <c r="C44" s="32" t="s">
        <v>49</v>
      </c>
      <c r="D44" s="289"/>
      <c r="E44" s="272">
        <v>0</v>
      </c>
      <c r="F44" s="275"/>
      <c r="G44" s="269">
        <v>0</v>
      </c>
      <c r="H44" s="289"/>
      <c r="I44" s="272">
        <v>0</v>
      </c>
      <c r="J44" s="275"/>
      <c r="K44" s="269">
        <v>0</v>
      </c>
      <c r="L44" s="289"/>
      <c r="M44" s="272">
        <v>0</v>
      </c>
      <c r="N44" s="275"/>
      <c r="O44" s="269">
        <v>0</v>
      </c>
      <c r="P44" s="289"/>
      <c r="Q44" s="272">
        <v>0</v>
      </c>
      <c r="R44" s="275"/>
      <c r="S44" s="269">
        <v>0</v>
      </c>
      <c r="T44" s="289"/>
      <c r="U44" s="272">
        <v>0</v>
      </c>
      <c r="V44" s="275"/>
      <c r="W44" s="269">
        <v>0</v>
      </c>
      <c r="X44" s="116">
        <v>13.5</v>
      </c>
      <c r="Y44" s="272"/>
      <c r="Z44" s="275"/>
      <c r="AA44" s="269"/>
      <c r="AB44" s="116">
        <v>13.75</v>
      </c>
      <c r="AC44" s="272"/>
      <c r="AD44" s="275"/>
      <c r="AE44" s="269"/>
      <c r="AF44" s="116">
        <v>13.75</v>
      </c>
      <c r="AG44" s="272"/>
      <c r="AH44" s="275"/>
      <c r="AI44" s="269"/>
      <c r="AJ44" s="116">
        <v>13.75</v>
      </c>
      <c r="AK44" s="254"/>
      <c r="AL44" s="252"/>
      <c r="AM44" s="229"/>
      <c r="AN44" s="116">
        <v>13.75</v>
      </c>
      <c r="AO44" s="254"/>
      <c r="AP44" s="252"/>
      <c r="AQ44" s="229"/>
      <c r="AR44" s="116">
        <v>13.75</v>
      </c>
      <c r="AS44" s="254"/>
      <c r="AT44" s="252"/>
      <c r="AU44" s="229"/>
      <c r="AV44" s="116">
        <v>13.75</v>
      </c>
      <c r="AW44" s="254"/>
      <c r="AX44" s="252"/>
      <c r="AY44" s="229"/>
      <c r="AZ44" s="116">
        <v>13.75</v>
      </c>
      <c r="BA44" s="254"/>
      <c r="BB44" s="252"/>
      <c r="BC44" s="229"/>
      <c r="BD44" s="246"/>
      <c r="BE44" s="237"/>
      <c r="BF44" s="252"/>
      <c r="BG44" s="229"/>
      <c r="BH44" s="246"/>
      <c r="BI44" s="237"/>
      <c r="BJ44" s="252"/>
      <c r="BK44" s="229"/>
      <c r="BL44" s="246">
        <v>-0.15</v>
      </c>
      <c r="BM44" s="237"/>
      <c r="BN44" s="252">
        <v>-0.15</v>
      </c>
      <c r="BO44" s="229"/>
      <c r="BP44" s="246">
        <v>-0.15</v>
      </c>
      <c r="BQ44" s="237"/>
      <c r="BR44" s="252">
        <v>-0.15</v>
      </c>
      <c r="BS44" s="229"/>
      <c r="BT44" s="246">
        <v>-0.15</v>
      </c>
      <c r="BU44" s="237"/>
      <c r="BV44" s="252">
        <v>-0.15</v>
      </c>
      <c r="BW44" s="229"/>
      <c r="BX44" s="246">
        <v>-0.15</v>
      </c>
      <c r="BY44" s="237"/>
      <c r="BZ44" s="252">
        <v>-0.15</v>
      </c>
      <c r="CA44" s="229"/>
      <c r="CB44" s="246">
        <v>-0.15</v>
      </c>
      <c r="CC44" s="237"/>
      <c r="CD44" s="252">
        <v>-0.15</v>
      </c>
      <c r="CE44" s="229"/>
      <c r="CF44" s="246">
        <v>-0.15</v>
      </c>
      <c r="CG44" s="237"/>
      <c r="CH44" s="252">
        <v>-0.15</v>
      </c>
      <c r="CI44" s="229"/>
      <c r="CJ44" s="246">
        <v>-0.2</v>
      </c>
      <c r="CK44" s="237"/>
      <c r="CL44" s="252">
        <v>-0.2</v>
      </c>
      <c r="CM44" s="229"/>
      <c r="CN44" s="246">
        <v>-0.2</v>
      </c>
      <c r="CO44" s="237"/>
      <c r="CP44" s="252">
        <v>-0.2</v>
      </c>
      <c r="CQ44" s="229"/>
      <c r="CR44" s="246">
        <v>-0.2</v>
      </c>
      <c r="CS44" s="237"/>
      <c r="CT44" s="252">
        <v>-0.2</v>
      </c>
      <c r="CU44" s="229"/>
    </row>
    <row r="45" spans="2:99" s="10" customFormat="1" ht="18" customHeight="1" x14ac:dyDescent="0.45">
      <c r="B45" s="293" t="s">
        <v>62</v>
      </c>
      <c r="C45" s="31" t="s">
        <v>300</v>
      </c>
      <c r="D45" s="287" t="s">
        <v>8</v>
      </c>
      <c r="E45" s="270" t="s">
        <v>8</v>
      </c>
      <c r="F45" s="273" t="s">
        <v>8</v>
      </c>
      <c r="G45" s="267" t="s">
        <v>8</v>
      </c>
      <c r="H45" s="287" t="s">
        <v>8</v>
      </c>
      <c r="I45" s="270" t="s">
        <v>8</v>
      </c>
      <c r="J45" s="273" t="s">
        <v>8</v>
      </c>
      <c r="K45" s="267" t="s">
        <v>8</v>
      </c>
      <c r="L45" s="287" t="s">
        <v>8</v>
      </c>
      <c r="M45" s="270" t="s">
        <v>8</v>
      </c>
      <c r="N45" s="273" t="s">
        <v>8</v>
      </c>
      <c r="O45" s="267" t="s">
        <v>8</v>
      </c>
      <c r="P45" s="287" t="s">
        <v>8</v>
      </c>
      <c r="Q45" s="270" t="s">
        <v>8</v>
      </c>
      <c r="R45" s="273" t="s">
        <v>8</v>
      </c>
      <c r="S45" s="267" t="s">
        <v>8</v>
      </c>
      <c r="T45" s="287" t="s">
        <v>8</v>
      </c>
      <c r="U45" s="270" t="s">
        <v>8</v>
      </c>
      <c r="V45" s="273" t="s">
        <v>8</v>
      </c>
      <c r="W45" s="267" t="s">
        <v>8</v>
      </c>
      <c r="X45" s="115" t="s">
        <v>8</v>
      </c>
      <c r="Y45" s="270" t="s">
        <v>135</v>
      </c>
      <c r="Z45" s="273" t="s">
        <v>8</v>
      </c>
      <c r="AA45" s="267" t="s">
        <v>8</v>
      </c>
      <c r="AB45" s="115" t="s">
        <v>8</v>
      </c>
      <c r="AC45" s="270" t="s">
        <v>135</v>
      </c>
      <c r="AD45" s="273" t="s">
        <v>8</v>
      </c>
      <c r="AE45" s="267" t="s">
        <v>8</v>
      </c>
      <c r="AF45" s="115" t="s">
        <v>8</v>
      </c>
      <c r="AG45" s="270" t="s">
        <v>135</v>
      </c>
      <c r="AH45" s="273" t="s">
        <v>8</v>
      </c>
      <c r="AI45" s="267" t="s">
        <v>8</v>
      </c>
      <c r="AJ45" s="115" t="s">
        <v>8</v>
      </c>
      <c r="AK45" s="253" t="s">
        <v>135</v>
      </c>
      <c r="AL45" s="250" t="s">
        <v>8</v>
      </c>
      <c r="AM45" s="228" t="s">
        <v>8</v>
      </c>
      <c r="AN45" s="115" t="s">
        <v>8</v>
      </c>
      <c r="AO45" s="253" t="s">
        <v>135</v>
      </c>
      <c r="AP45" s="250" t="s">
        <v>8</v>
      </c>
      <c r="AQ45" s="228" t="s">
        <v>8</v>
      </c>
      <c r="AR45" s="115" t="s">
        <v>8</v>
      </c>
      <c r="AS45" s="253" t="s">
        <v>135</v>
      </c>
      <c r="AT45" s="250" t="s">
        <v>8</v>
      </c>
      <c r="AU45" s="228" t="s">
        <v>8</v>
      </c>
      <c r="AV45" s="115" t="s">
        <v>8</v>
      </c>
      <c r="AW45" s="253" t="s">
        <v>135</v>
      </c>
      <c r="AX45" s="250" t="s">
        <v>8</v>
      </c>
      <c r="AY45" s="228" t="s">
        <v>8</v>
      </c>
      <c r="AZ45" s="115" t="s">
        <v>8</v>
      </c>
      <c r="BA45" s="253" t="s">
        <v>135</v>
      </c>
      <c r="BB45" s="250" t="s">
        <v>8</v>
      </c>
      <c r="BC45" s="228" t="s">
        <v>8</v>
      </c>
      <c r="BD45" s="244">
        <v>0.35</v>
      </c>
      <c r="BE45" s="235" t="s">
        <v>134</v>
      </c>
      <c r="BF45" s="250" t="s">
        <v>8</v>
      </c>
      <c r="BG45" s="228" t="s">
        <v>8</v>
      </c>
      <c r="BH45" s="244">
        <v>0.35</v>
      </c>
      <c r="BI45" s="235" t="s">
        <v>134</v>
      </c>
      <c r="BJ45" s="250" t="s">
        <v>8</v>
      </c>
      <c r="BK45" s="228" t="s">
        <v>8</v>
      </c>
      <c r="BL45" s="244">
        <v>0.3</v>
      </c>
      <c r="BM45" s="235" t="s">
        <v>134</v>
      </c>
      <c r="BN45" s="250" t="s">
        <v>8</v>
      </c>
      <c r="BO45" s="228" t="s">
        <v>8</v>
      </c>
      <c r="BP45" s="244">
        <v>0.3</v>
      </c>
      <c r="BQ45" s="235" t="s">
        <v>134</v>
      </c>
      <c r="BR45" s="250" t="s">
        <v>8</v>
      </c>
      <c r="BS45" s="228" t="s">
        <v>8</v>
      </c>
      <c r="BT45" s="244">
        <v>0.3</v>
      </c>
      <c r="BU45" s="235" t="s">
        <v>134</v>
      </c>
      <c r="BV45" s="250" t="s">
        <v>8</v>
      </c>
      <c r="BW45" s="228" t="s">
        <v>8</v>
      </c>
      <c r="BX45" s="244">
        <v>0.3</v>
      </c>
      <c r="BY45" s="235" t="s">
        <v>134</v>
      </c>
      <c r="BZ45" s="250" t="s">
        <v>8</v>
      </c>
      <c r="CA45" s="228" t="s">
        <v>8</v>
      </c>
      <c r="CB45" s="244">
        <v>0.3</v>
      </c>
      <c r="CC45" s="235" t="s">
        <v>134</v>
      </c>
      <c r="CD45" s="250" t="s">
        <v>8</v>
      </c>
      <c r="CE45" s="228" t="s">
        <v>8</v>
      </c>
      <c r="CF45" s="244">
        <v>0.3</v>
      </c>
      <c r="CG45" s="235" t="s">
        <v>134</v>
      </c>
      <c r="CH45" s="250" t="s">
        <v>8</v>
      </c>
      <c r="CI45" s="228" t="s">
        <v>8</v>
      </c>
      <c r="CJ45" s="244">
        <v>0.25</v>
      </c>
      <c r="CK45" s="235" t="s">
        <v>134</v>
      </c>
      <c r="CL45" s="250" t="s">
        <v>8</v>
      </c>
      <c r="CM45" s="228" t="s">
        <v>8</v>
      </c>
      <c r="CN45" s="244">
        <v>0.25</v>
      </c>
      <c r="CO45" s="235" t="s">
        <v>134</v>
      </c>
      <c r="CP45" s="250" t="s">
        <v>8</v>
      </c>
      <c r="CQ45" s="228" t="s">
        <v>8</v>
      </c>
      <c r="CR45" s="244">
        <v>0.25</v>
      </c>
      <c r="CS45" s="235" t="s">
        <v>134</v>
      </c>
      <c r="CT45" s="250" t="s">
        <v>8</v>
      </c>
      <c r="CU45" s="228" t="s">
        <v>8</v>
      </c>
    </row>
    <row r="46" spans="2:99" s="10" customFormat="1" ht="18" customHeight="1" x14ac:dyDescent="0.45">
      <c r="B46" s="294"/>
      <c r="C46" s="34" t="s">
        <v>48</v>
      </c>
      <c r="D46" s="288"/>
      <c r="E46" s="271"/>
      <c r="F46" s="274"/>
      <c r="G46" s="268"/>
      <c r="H46" s="288"/>
      <c r="I46" s="271"/>
      <c r="J46" s="274"/>
      <c r="K46" s="268"/>
      <c r="L46" s="288"/>
      <c r="M46" s="271"/>
      <c r="N46" s="274"/>
      <c r="O46" s="268"/>
      <c r="P46" s="288"/>
      <c r="Q46" s="271"/>
      <c r="R46" s="274"/>
      <c r="S46" s="268"/>
      <c r="T46" s="288"/>
      <c r="U46" s="271"/>
      <c r="V46" s="274"/>
      <c r="W46" s="268"/>
      <c r="X46" s="24">
        <v>2.25</v>
      </c>
      <c r="Y46" s="271"/>
      <c r="Z46" s="274"/>
      <c r="AA46" s="268"/>
      <c r="AB46" s="24">
        <v>2.5</v>
      </c>
      <c r="AC46" s="271"/>
      <c r="AD46" s="274"/>
      <c r="AE46" s="268"/>
      <c r="AF46" s="24">
        <v>2.5</v>
      </c>
      <c r="AG46" s="271"/>
      <c r="AH46" s="274"/>
      <c r="AI46" s="268"/>
      <c r="AJ46" s="24">
        <v>2.5</v>
      </c>
      <c r="AK46" s="236"/>
      <c r="AL46" s="251"/>
      <c r="AM46" s="226"/>
      <c r="AN46" s="24">
        <v>2.5</v>
      </c>
      <c r="AO46" s="236"/>
      <c r="AP46" s="251"/>
      <c r="AQ46" s="226"/>
      <c r="AR46" s="24">
        <v>2.5</v>
      </c>
      <c r="AS46" s="236"/>
      <c r="AT46" s="251"/>
      <c r="AU46" s="226"/>
      <c r="AV46" s="24">
        <v>2.5</v>
      </c>
      <c r="AW46" s="236"/>
      <c r="AX46" s="251"/>
      <c r="AY46" s="226"/>
      <c r="AZ46" s="24">
        <v>2.5</v>
      </c>
      <c r="BA46" s="236"/>
      <c r="BB46" s="251"/>
      <c r="BC46" s="226"/>
      <c r="BD46" s="245"/>
      <c r="BE46" s="236"/>
      <c r="BF46" s="251"/>
      <c r="BG46" s="226"/>
      <c r="BH46" s="245"/>
      <c r="BI46" s="236"/>
      <c r="BJ46" s="251"/>
      <c r="BK46" s="226"/>
      <c r="BL46" s="245"/>
      <c r="BM46" s="236"/>
      <c r="BN46" s="251"/>
      <c r="BO46" s="226"/>
      <c r="BP46" s="245"/>
      <c r="BQ46" s="236"/>
      <c r="BR46" s="251"/>
      <c r="BS46" s="226"/>
      <c r="BT46" s="245"/>
      <c r="BU46" s="236"/>
      <c r="BV46" s="251"/>
      <c r="BW46" s="226"/>
      <c r="BX46" s="245"/>
      <c r="BY46" s="236"/>
      <c r="BZ46" s="251"/>
      <c r="CA46" s="226"/>
      <c r="CB46" s="245"/>
      <c r="CC46" s="236"/>
      <c r="CD46" s="251"/>
      <c r="CE46" s="226"/>
      <c r="CF46" s="245"/>
      <c r="CG46" s="236"/>
      <c r="CH46" s="251"/>
      <c r="CI46" s="226"/>
      <c r="CJ46" s="245">
        <v>-0.05</v>
      </c>
      <c r="CK46" s="236"/>
      <c r="CL46" s="251">
        <v>-0.05</v>
      </c>
      <c r="CM46" s="226"/>
      <c r="CN46" s="245">
        <v>-0.05</v>
      </c>
      <c r="CO46" s="236"/>
      <c r="CP46" s="251">
        <v>-0.05</v>
      </c>
      <c r="CQ46" s="226"/>
      <c r="CR46" s="245">
        <v>-0.05</v>
      </c>
      <c r="CS46" s="236"/>
      <c r="CT46" s="251">
        <v>-0.05</v>
      </c>
      <c r="CU46" s="226"/>
    </row>
    <row r="47" spans="2:99" s="10" customFormat="1" ht="18" customHeight="1" x14ac:dyDescent="0.45">
      <c r="B47" s="295"/>
      <c r="C47" s="32" t="s">
        <v>49</v>
      </c>
      <c r="D47" s="289"/>
      <c r="E47" s="272">
        <v>0</v>
      </c>
      <c r="F47" s="275"/>
      <c r="G47" s="269">
        <v>0</v>
      </c>
      <c r="H47" s="289"/>
      <c r="I47" s="272">
        <v>0</v>
      </c>
      <c r="J47" s="275"/>
      <c r="K47" s="269">
        <v>0</v>
      </c>
      <c r="L47" s="289"/>
      <c r="M47" s="272">
        <v>0</v>
      </c>
      <c r="N47" s="275"/>
      <c r="O47" s="269">
        <v>0</v>
      </c>
      <c r="P47" s="289"/>
      <c r="Q47" s="272">
        <v>0</v>
      </c>
      <c r="R47" s="275"/>
      <c r="S47" s="269">
        <v>0</v>
      </c>
      <c r="T47" s="289"/>
      <c r="U47" s="272">
        <v>0</v>
      </c>
      <c r="V47" s="275"/>
      <c r="W47" s="269">
        <v>0</v>
      </c>
      <c r="X47" s="116">
        <v>13.5</v>
      </c>
      <c r="Y47" s="272"/>
      <c r="Z47" s="275"/>
      <c r="AA47" s="269"/>
      <c r="AB47" s="116">
        <v>13.75</v>
      </c>
      <c r="AC47" s="272"/>
      <c r="AD47" s="275"/>
      <c r="AE47" s="269"/>
      <c r="AF47" s="116">
        <v>13.75</v>
      </c>
      <c r="AG47" s="272"/>
      <c r="AH47" s="275"/>
      <c r="AI47" s="269"/>
      <c r="AJ47" s="116">
        <v>13.75</v>
      </c>
      <c r="AK47" s="254"/>
      <c r="AL47" s="252"/>
      <c r="AM47" s="229"/>
      <c r="AN47" s="116">
        <v>13.75</v>
      </c>
      <c r="AO47" s="254"/>
      <c r="AP47" s="252"/>
      <c r="AQ47" s="229"/>
      <c r="AR47" s="116">
        <v>13.75</v>
      </c>
      <c r="AS47" s="254"/>
      <c r="AT47" s="252"/>
      <c r="AU47" s="229"/>
      <c r="AV47" s="116">
        <v>13.75</v>
      </c>
      <c r="AW47" s="254"/>
      <c r="AX47" s="252"/>
      <c r="AY47" s="229"/>
      <c r="AZ47" s="116">
        <v>13.75</v>
      </c>
      <c r="BA47" s="254"/>
      <c r="BB47" s="252"/>
      <c r="BC47" s="229"/>
      <c r="BD47" s="246"/>
      <c r="BE47" s="237"/>
      <c r="BF47" s="252"/>
      <c r="BG47" s="229"/>
      <c r="BH47" s="246"/>
      <c r="BI47" s="237"/>
      <c r="BJ47" s="252"/>
      <c r="BK47" s="229"/>
      <c r="BL47" s="246">
        <v>-0.15</v>
      </c>
      <c r="BM47" s="237"/>
      <c r="BN47" s="252">
        <v>-0.15</v>
      </c>
      <c r="BO47" s="229"/>
      <c r="BP47" s="246">
        <v>-0.15</v>
      </c>
      <c r="BQ47" s="237"/>
      <c r="BR47" s="252">
        <v>-0.15</v>
      </c>
      <c r="BS47" s="229"/>
      <c r="BT47" s="246">
        <v>-0.15</v>
      </c>
      <c r="BU47" s="237"/>
      <c r="BV47" s="252">
        <v>-0.15</v>
      </c>
      <c r="BW47" s="229"/>
      <c r="BX47" s="246">
        <v>-0.15</v>
      </c>
      <c r="BY47" s="237"/>
      <c r="BZ47" s="252">
        <v>-0.15</v>
      </c>
      <c r="CA47" s="229"/>
      <c r="CB47" s="246">
        <v>-0.15</v>
      </c>
      <c r="CC47" s="237"/>
      <c r="CD47" s="252">
        <v>-0.15</v>
      </c>
      <c r="CE47" s="229"/>
      <c r="CF47" s="246">
        <v>-0.15</v>
      </c>
      <c r="CG47" s="237"/>
      <c r="CH47" s="252">
        <v>-0.15</v>
      </c>
      <c r="CI47" s="229"/>
      <c r="CJ47" s="246">
        <v>-0.2</v>
      </c>
      <c r="CK47" s="237"/>
      <c r="CL47" s="252">
        <v>-0.2</v>
      </c>
      <c r="CM47" s="229"/>
      <c r="CN47" s="246">
        <v>-0.2</v>
      </c>
      <c r="CO47" s="237"/>
      <c r="CP47" s="252">
        <v>-0.2</v>
      </c>
      <c r="CQ47" s="229"/>
      <c r="CR47" s="246">
        <v>-0.2</v>
      </c>
      <c r="CS47" s="237"/>
      <c r="CT47" s="252">
        <v>-0.2</v>
      </c>
      <c r="CU47" s="229"/>
    </row>
    <row r="48" spans="2:99" s="10" customFormat="1" ht="18" customHeight="1" x14ac:dyDescent="0.45">
      <c r="B48" s="293" t="s">
        <v>63</v>
      </c>
      <c r="C48" s="31" t="s">
        <v>300</v>
      </c>
      <c r="D48" s="287" t="s">
        <v>8</v>
      </c>
      <c r="E48" s="270" t="s">
        <v>8</v>
      </c>
      <c r="F48" s="273" t="s">
        <v>8</v>
      </c>
      <c r="G48" s="267" t="s">
        <v>8</v>
      </c>
      <c r="H48" s="287" t="s">
        <v>8</v>
      </c>
      <c r="I48" s="270" t="s">
        <v>8</v>
      </c>
      <c r="J48" s="273" t="s">
        <v>8</v>
      </c>
      <c r="K48" s="267" t="s">
        <v>8</v>
      </c>
      <c r="L48" s="287" t="s">
        <v>8</v>
      </c>
      <c r="M48" s="270" t="s">
        <v>8</v>
      </c>
      <c r="N48" s="273" t="s">
        <v>8</v>
      </c>
      <c r="O48" s="267" t="s">
        <v>8</v>
      </c>
      <c r="P48" s="287" t="s">
        <v>8</v>
      </c>
      <c r="Q48" s="270" t="s">
        <v>8</v>
      </c>
      <c r="R48" s="273" t="s">
        <v>8</v>
      </c>
      <c r="S48" s="267" t="s">
        <v>8</v>
      </c>
      <c r="T48" s="287" t="s">
        <v>8</v>
      </c>
      <c r="U48" s="270" t="s">
        <v>8</v>
      </c>
      <c r="V48" s="273" t="s">
        <v>8</v>
      </c>
      <c r="W48" s="267" t="s">
        <v>8</v>
      </c>
      <c r="X48" s="115" t="s">
        <v>8</v>
      </c>
      <c r="Y48" s="270" t="s">
        <v>135</v>
      </c>
      <c r="Z48" s="273" t="s">
        <v>8</v>
      </c>
      <c r="AA48" s="267" t="s">
        <v>8</v>
      </c>
      <c r="AB48" s="115" t="s">
        <v>8</v>
      </c>
      <c r="AC48" s="270" t="s">
        <v>135</v>
      </c>
      <c r="AD48" s="273" t="s">
        <v>8</v>
      </c>
      <c r="AE48" s="267" t="s">
        <v>8</v>
      </c>
      <c r="AF48" s="115" t="s">
        <v>8</v>
      </c>
      <c r="AG48" s="270" t="s">
        <v>135</v>
      </c>
      <c r="AH48" s="273" t="s">
        <v>8</v>
      </c>
      <c r="AI48" s="267" t="s">
        <v>8</v>
      </c>
      <c r="AJ48" s="115" t="s">
        <v>8</v>
      </c>
      <c r="AK48" s="253" t="s">
        <v>135</v>
      </c>
      <c r="AL48" s="250" t="s">
        <v>8</v>
      </c>
      <c r="AM48" s="228" t="s">
        <v>8</v>
      </c>
      <c r="AN48" s="115" t="s">
        <v>8</v>
      </c>
      <c r="AO48" s="253" t="s">
        <v>135</v>
      </c>
      <c r="AP48" s="250" t="s">
        <v>8</v>
      </c>
      <c r="AQ48" s="228" t="s">
        <v>8</v>
      </c>
      <c r="AR48" s="115" t="s">
        <v>8</v>
      </c>
      <c r="AS48" s="253" t="s">
        <v>135</v>
      </c>
      <c r="AT48" s="250" t="s">
        <v>8</v>
      </c>
      <c r="AU48" s="228" t="s">
        <v>8</v>
      </c>
      <c r="AV48" s="115" t="s">
        <v>8</v>
      </c>
      <c r="AW48" s="253" t="s">
        <v>135</v>
      </c>
      <c r="AX48" s="250" t="s">
        <v>8</v>
      </c>
      <c r="AY48" s="228" t="s">
        <v>8</v>
      </c>
      <c r="AZ48" s="115" t="s">
        <v>8</v>
      </c>
      <c r="BA48" s="253" t="s">
        <v>135</v>
      </c>
      <c r="BB48" s="250" t="s">
        <v>8</v>
      </c>
      <c r="BC48" s="228" t="s">
        <v>8</v>
      </c>
      <c r="BD48" s="244">
        <v>0.35</v>
      </c>
      <c r="BE48" s="235" t="s">
        <v>134</v>
      </c>
      <c r="BF48" s="250" t="s">
        <v>8</v>
      </c>
      <c r="BG48" s="228" t="s">
        <v>8</v>
      </c>
      <c r="BH48" s="244">
        <v>0.35</v>
      </c>
      <c r="BI48" s="235" t="s">
        <v>134</v>
      </c>
      <c r="BJ48" s="250" t="s">
        <v>8</v>
      </c>
      <c r="BK48" s="228" t="s">
        <v>8</v>
      </c>
      <c r="BL48" s="244">
        <v>0.3</v>
      </c>
      <c r="BM48" s="235" t="s">
        <v>134</v>
      </c>
      <c r="BN48" s="250" t="s">
        <v>8</v>
      </c>
      <c r="BO48" s="228" t="s">
        <v>8</v>
      </c>
      <c r="BP48" s="244">
        <v>0.3</v>
      </c>
      <c r="BQ48" s="235" t="s">
        <v>134</v>
      </c>
      <c r="BR48" s="250" t="s">
        <v>8</v>
      </c>
      <c r="BS48" s="228" t="s">
        <v>8</v>
      </c>
      <c r="BT48" s="244">
        <v>0.3</v>
      </c>
      <c r="BU48" s="235" t="s">
        <v>134</v>
      </c>
      <c r="BV48" s="250" t="s">
        <v>8</v>
      </c>
      <c r="BW48" s="228" t="s">
        <v>8</v>
      </c>
      <c r="BX48" s="244">
        <v>0.3</v>
      </c>
      <c r="BY48" s="235" t="s">
        <v>134</v>
      </c>
      <c r="BZ48" s="250" t="s">
        <v>8</v>
      </c>
      <c r="CA48" s="228" t="s">
        <v>8</v>
      </c>
      <c r="CB48" s="244">
        <v>0.3</v>
      </c>
      <c r="CC48" s="235" t="s">
        <v>134</v>
      </c>
      <c r="CD48" s="250" t="s">
        <v>8</v>
      </c>
      <c r="CE48" s="228" t="s">
        <v>8</v>
      </c>
      <c r="CF48" s="244">
        <v>0.3</v>
      </c>
      <c r="CG48" s="235" t="s">
        <v>134</v>
      </c>
      <c r="CH48" s="250" t="s">
        <v>8</v>
      </c>
      <c r="CI48" s="228" t="s">
        <v>8</v>
      </c>
      <c r="CJ48" s="244">
        <v>0.25</v>
      </c>
      <c r="CK48" s="235" t="s">
        <v>134</v>
      </c>
      <c r="CL48" s="250" t="s">
        <v>8</v>
      </c>
      <c r="CM48" s="228" t="s">
        <v>8</v>
      </c>
      <c r="CN48" s="244">
        <v>0.25</v>
      </c>
      <c r="CO48" s="235" t="s">
        <v>134</v>
      </c>
      <c r="CP48" s="250" t="s">
        <v>8</v>
      </c>
      <c r="CQ48" s="228" t="s">
        <v>8</v>
      </c>
      <c r="CR48" s="244">
        <v>0.25</v>
      </c>
      <c r="CS48" s="235" t="s">
        <v>134</v>
      </c>
      <c r="CT48" s="250" t="s">
        <v>8</v>
      </c>
      <c r="CU48" s="228" t="s">
        <v>8</v>
      </c>
    </row>
    <row r="49" spans="2:99" s="10" customFormat="1" ht="18" customHeight="1" x14ac:dyDescent="0.45">
      <c r="B49" s="294"/>
      <c r="C49" s="34" t="s">
        <v>48</v>
      </c>
      <c r="D49" s="288"/>
      <c r="E49" s="271"/>
      <c r="F49" s="274"/>
      <c r="G49" s="268"/>
      <c r="H49" s="288"/>
      <c r="I49" s="271"/>
      <c r="J49" s="274"/>
      <c r="K49" s="268"/>
      <c r="L49" s="288"/>
      <c r="M49" s="271"/>
      <c r="N49" s="274"/>
      <c r="O49" s="268"/>
      <c r="P49" s="288"/>
      <c r="Q49" s="271"/>
      <c r="R49" s="274"/>
      <c r="S49" s="268"/>
      <c r="T49" s="288"/>
      <c r="U49" s="271"/>
      <c r="V49" s="274"/>
      <c r="W49" s="268"/>
      <c r="X49" s="24">
        <v>2.25</v>
      </c>
      <c r="Y49" s="271"/>
      <c r="Z49" s="274"/>
      <c r="AA49" s="268"/>
      <c r="AB49" s="24">
        <v>2.5</v>
      </c>
      <c r="AC49" s="271"/>
      <c r="AD49" s="274"/>
      <c r="AE49" s="268"/>
      <c r="AF49" s="24">
        <v>2.5</v>
      </c>
      <c r="AG49" s="271"/>
      <c r="AH49" s="274"/>
      <c r="AI49" s="268"/>
      <c r="AJ49" s="24">
        <v>2.5</v>
      </c>
      <c r="AK49" s="236"/>
      <c r="AL49" s="251"/>
      <c r="AM49" s="226"/>
      <c r="AN49" s="24">
        <v>2.5</v>
      </c>
      <c r="AO49" s="236"/>
      <c r="AP49" s="251"/>
      <c r="AQ49" s="226"/>
      <c r="AR49" s="24">
        <v>2.5</v>
      </c>
      <c r="AS49" s="236"/>
      <c r="AT49" s="251"/>
      <c r="AU49" s="226"/>
      <c r="AV49" s="24">
        <v>2.5</v>
      </c>
      <c r="AW49" s="236"/>
      <c r="AX49" s="251"/>
      <c r="AY49" s="226"/>
      <c r="AZ49" s="24">
        <v>2.5</v>
      </c>
      <c r="BA49" s="236"/>
      <c r="BB49" s="251"/>
      <c r="BC49" s="226"/>
      <c r="BD49" s="245"/>
      <c r="BE49" s="236"/>
      <c r="BF49" s="251"/>
      <c r="BG49" s="226"/>
      <c r="BH49" s="245"/>
      <c r="BI49" s="236"/>
      <c r="BJ49" s="251"/>
      <c r="BK49" s="226"/>
      <c r="BL49" s="245"/>
      <c r="BM49" s="236"/>
      <c r="BN49" s="251"/>
      <c r="BO49" s="226"/>
      <c r="BP49" s="245"/>
      <c r="BQ49" s="236"/>
      <c r="BR49" s="251"/>
      <c r="BS49" s="226"/>
      <c r="BT49" s="245"/>
      <c r="BU49" s="236"/>
      <c r="BV49" s="251"/>
      <c r="BW49" s="226"/>
      <c r="BX49" s="245"/>
      <c r="BY49" s="236"/>
      <c r="BZ49" s="251"/>
      <c r="CA49" s="226"/>
      <c r="CB49" s="245"/>
      <c r="CC49" s="236"/>
      <c r="CD49" s="251"/>
      <c r="CE49" s="226"/>
      <c r="CF49" s="245"/>
      <c r="CG49" s="236"/>
      <c r="CH49" s="251"/>
      <c r="CI49" s="226"/>
      <c r="CJ49" s="245">
        <v>-0.05</v>
      </c>
      <c r="CK49" s="236"/>
      <c r="CL49" s="251">
        <v>-0.05</v>
      </c>
      <c r="CM49" s="226"/>
      <c r="CN49" s="245">
        <v>-0.05</v>
      </c>
      <c r="CO49" s="236"/>
      <c r="CP49" s="251">
        <v>-0.05</v>
      </c>
      <c r="CQ49" s="226"/>
      <c r="CR49" s="245">
        <v>-0.05</v>
      </c>
      <c r="CS49" s="236"/>
      <c r="CT49" s="251">
        <v>-0.05</v>
      </c>
      <c r="CU49" s="226"/>
    </row>
    <row r="50" spans="2:99" s="10" customFormat="1" ht="18" customHeight="1" x14ac:dyDescent="0.45">
      <c r="B50" s="295"/>
      <c r="C50" s="32" t="s">
        <v>49</v>
      </c>
      <c r="D50" s="289"/>
      <c r="E50" s="272">
        <v>0</v>
      </c>
      <c r="F50" s="275"/>
      <c r="G50" s="269">
        <v>0</v>
      </c>
      <c r="H50" s="289"/>
      <c r="I50" s="272">
        <v>0</v>
      </c>
      <c r="J50" s="275"/>
      <c r="K50" s="269">
        <v>0</v>
      </c>
      <c r="L50" s="289"/>
      <c r="M50" s="272">
        <v>0</v>
      </c>
      <c r="N50" s="275"/>
      <c r="O50" s="269">
        <v>0</v>
      </c>
      <c r="P50" s="289"/>
      <c r="Q50" s="272">
        <v>0</v>
      </c>
      <c r="R50" s="275"/>
      <c r="S50" s="269">
        <v>0</v>
      </c>
      <c r="T50" s="289"/>
      <c r="U50" s="272">
        <v>0</v>
      </c>
      <c r="V50" s="275"/>
      <c r="W50" s="269">
        <v>0</v>
      </c>
      <c r="X50" s="116">
        <v>13.5</v>
      </c>
      <c r="Y50" s="272"/>
      <c r="Z50" s="275"/>
      <c r="AA50" s="269"/>
      <c r="AB50" s="116">
        <v>13.75</v>
      </c>
      <c r="AC50" s="272"/>
      <c r="AD50" s="275"/>
      <c r="AE50" s="269"/>
      <c r="AF50" s="116">
        <v>13.75</v>
      </c>
      <c r="AG50" s="272"/>
      <c r="AH50" s="275"/>
      <c r="AI50" s="269"/>
      <c r="AJ50" s="116">
        <v>13.75</v>
      </c>
      <c r="AK50" s="254"/>
      <c r="AL50" s="252"/>
      <c r="AM50" s="229"/>
      <c r="AN50" s="116">
        <v>13.75</v>
      </c>
      <c r="AO50" s="254"/>
      <c r="AP50" s="252"/>
      <c r="AQ50" s="229"/>
      <c r="AR50" s="116">
        <v>13.75</v>
      </c>
      <c r="AS50" s="254"/>
      <c r="AT50" s="252"/>
      <c r="AU50" s="229"/>
      <c r="AV50" s="116">
        <v>13.75</v>
      </c>
      <c r="AW50" s="254"/>
      <c r="AX50" s="252"/>
      <c r="AY50" s="229"/>
      <c r="AZ50" s="116">
        <v>13.75</v>
      </c>
      <c r="BA50" s="254"/>
      <c r="BB50" s="252"/>
      <c r="BC50" s="229"/>
      <c r="BD50" s="246"/>
      <c r="BE50" s="237"/>
      <c r="BF50" s="252"/>
      <c r="BG50" s="229"/>
      <c r="BH50" s="246"/>
      <c r="BI50" s="237"/>
      <c r="BJ50" s="252"/>
      <c r="BK50" s="229"/>
      <c r="BL50" s="246">
        <v>-0.15</v>
      </c>
      <c r="BM50" s="237"/>
      <c r="BN50" s="252">
        <v>-0.15</v>
      </c>
      <c r="BO50" s="229"/>
      <c r="BP50" s="246">
        <v>-0.15</v>
      </c>
      <c r="BQ50" s="237"/>
      <c r="BR50" s="252">
        <v>-0.15</v>
      </c>
      <c r="BS50" s="229"/>
      <c r="BT50" s="246">
        <v>-0.15</v>
      </c>
      <c r="BU50" s="237"/>
      <c r="BV50" s="252">
        <v>-0.15</v>
      </c>
      <c r="BW50" s="229"/>
      <c r="BX50" s="246">
        <v>-0.15</v>
      </c>
      <c r="BY50" s="237"/>
      <c r="BZ50" s="252">
        <v>-0.15</v>
      </c>
      <c r="CA50" s="229"/>
      <c r="CB50" s="246">
        <v>-0.15</v>
      </c>
      <c r="CC50" s="237"/>
      <c r="CD50" s="252">
        <v>-0.15</v>
      </c>
      <c r="CE50" s="229"/>
      <c r="CF50" s="246">
        <v>-0.15</v>
      </c>
      <c r="CG50" s="237"/>
      <c r="CH50" s="252">
        <v>-0.15</v>
      </c>
      <c r="CI50" s="229"/>
      <c r="CJ50" s="246">
        <v>-0.2</v>
      </c>
      <c r="CK50" s="237"/>
      <c r="CL50" s="252">
        <v>-0.2</v>
      </c>
      <c r="CM50" s="229"/>
      <c r="CN50" s="246">
        <v>-0.2</v>
      </c>
      <c r="CO50" s="237"/>
      <c r="CP50" s="252">
        <v>-0.2</v>
      </c>
      <c r="CQ50" s="229"/>
      <c r="CR50" s="246">
        <v>-0.2</v>
      </c>
      <c r="CS50" s="237"/>
      <c r="CT50" s="252">
        <v>-0.2</v>
      </c>
      <c r="CU50" s="229"/>
    </row>
    <row r="51" spans="2:99" s="10" customFormat="1" ht="18" customHeight="1" x14ac:dyDescent="0.45">
      <c r="B51" s="293" t="s">
        <v>64</v>
      </c>
      <c r="C51" s="31" t="s">
        <v>300</v>
      </c>
      <c r="D51" s="287" t="s">
        <v>8</v>
      </c>
      <c r="E51" s="270" t="s">
        <v>8</v>
      </c>
      <c r="F51" s="273" t="s">
        <v>8</v>
      </c>
      <c r="G51" s="267" t="s">
        <v>8</v>
      </c>
      <c r="H51" s="287" t="s">
        <v>8</v>
      </c>
      <c r="I51" s="270" t="s">
        <v>8</v>
      </c>
      <c r="J51" s="273" t="s">
        <v>8</v>
      </c>
      <c r="K51" s="267" t="s">
        <v>8</v>
      </c>
      <c r="L51" s="287" t="s">
        <v>8</v>
      </c>
      <c r="M51" s="270" t="s">
        <v>8</v>
      </c>
      <c r="N51" s="273" t="s">
        <v>8</v>
      </c>
      <c r="O51" s="267" t="s">
        <v>8</v>
      </c>
      <c r="P51" s="287" t="s">
        <v>8</v>
      </c>
      <c r="Q51" s="270" t="s">
        <v>8</v>
      </c>
      <c r="R51" s="273" t="s">
        <v>8</v>
      </c>
      <c r="S51" s="267" t="s">
        <v>8</v>
      </c>
      <c r="T51" s="287" t="s">
        <v>8</v>
      </c>
      <c r="U51" s="270" t="s">
        <v>8</v>
      </c>
      <c r="V51" s="273" t="s">
        <v>8</v>
      </c>
      <c r="W51" s="267" t="s">
        <v>8</v>
      </c>
      <c r="X51" s="115" t="s">
        <v>8</v>
      </c>
      <c r="Y51" s="270" t="s">
        <v>135</v>
      </c>
      <c r="Z51" s="273" t="s">
        <v>8</v>
      </c>
      <c r="AA51" s="267" t="s">
        <v>8</v>
      </c>
      <c r="AB51" s="115" t="s">
        <v>8</v>
      </c>
      <c r="AC51" s="270" t="s">
        <v>135</v>
      </c>
      <c r="AD51" s="273" t="s">
        <v>8</v>
      </c>
      <c r="AE51" s="267" t="s">
        <v>8</v>
      </c>
      <c r="AF51" s="115" t="s">
        <v>8</v>
      </c>
      <c r="AG51" s="270" t="s">
        <v>135</v>
      </c>
      <c r="AH51" s="273" t="s">
        <v>8</v>
      </c>
      <c r="AI51" s="267" t="s">
        <v>8</v>
      </c>
      <c r="AJ51" s="115" t="s">
        <v>8</v>
      </c>
      <c r="AK51" s="253" t="s">
        <v>135</v>
      </c>
      <c r="AL51" s="250" t="s">
        <v>8</v>
      </c>
      <c r="AM51" s="228" t="s">
        <v>8</v>
      </c>
      <c r="AN51" s="115" t="s">
        <v>8</v>
      </c>
      <c r="AO51" s="253" t="s">
        <v>135</v>
      </c>
      <c r="AP51" s="250" t="s">
        <v>8</v>
      </c>
      <c r="AQ51" s="228" t="s">
        <v>8</v>
      </c>
      <c r="AR51" s="115" t="s">
        <v>8</v>
      </c>
      <c r="AS51" s="253" t="s">
        <v>135</v>
      </c>
      <c r="AT51" s="250" t="s">
        <v>8</v>
      </c>
      <c r="AU51" s="228" t="s">
        <v>8</v>
      </c>
      <c r="AV51" s="115" t="s">
        <v>8</v>
      </c>
      <c r="AW51" s="253" t="s">
        <v>135</v>
      </c>
      <c r="AX51" s="250" t="s">
        <v>8</v>
      </c>
      <c r="AY51" s="228" t="s">
        <v>8</v>
      </c>
      <c r="AZ51" s="115" t="s">
        <v>8</v>
      </c>
      <c r="BA51" s="253" t="s">
        <v>135</v>
      </c>
      <c r="BB51" s="250" t="s">
        <v>8</v>
      </c>
      <c r="BC51" s="228" t="s">
        <v>8</v>
      </c>
      <c r="BD51" s="244">
        <v>0.35</v>
      </c>
      <c r="BE51" s="235" t="s">
        <v>134</v>
      </c>
      <c r="BF51" s="250" t="s">
        <v>8</v>
      </c>
      <c r="BG51" s="228" t="s">
        <v>8</v>
      </c>
      <c r="BH51" s="244">
        <v>0.35</v>
      </c>
      <c r="BI51" s="235" t="s">
        <v>134</v>
      </c>
      <c r="BJ51" s="250" t="s">
        <v>8</v>
      </c>
      <c r="BK51" s="228" t="s">
        <v>8</v>
      </c>
      <c r="BL51" s="244">
        <v>0.3</v>
      </c>
      <c r="BM51" s="235" t="s">
        <v>134</v>
      </c>
      <c r="BN51" s="250" t="s">
        <v>8</v>
      </c>
      <c r="BO51" s="228" t="s">
        <v>8</v>
      </c>
      <c r="BP51" s="244">
        <v>0.3</v>
      </c>
      <c r="BQ51" s="235" t="s">
        <v>134</v>
      </c>
      <c r="BR51" s="250" t="s">
        <v>8</v>
      </c>
      <c r="BS51" s="228" t="s">
        <v>8</v>
      </c>
      <c r="BT51" s="244">
        <v>0.3</v>
      </c>
      <c r="BU51" s="235" t="s">
        <v>134</v>
      </c>
      <c r="BV51" s="250" t="s">
        <v>8</v>
      </c>
      <c r="BW51" s="228" t="s">
        <v>8</v>
      </c>
      <c r="BX51" s="244">
        <v>0.3</v>
      </c>
      <c r="BY51" s="235" t="s">
        <v>134</v>
      </c>
      <c r="BZ51" s="250" t="s">
        <v>8</v>
      </c>
      <c r="CA51" s="228" t="s">
        <v>8</v>
      </c>
      <c r="CB51" s="244">
        <v>0.3</v>
      </c>
      <c r="CC51" s="235" t="s">
        <v>134</v>
      </c>
      <c r="CD51" s="250" t="s">
        <v>8</v>
      </c>
      <c r="CE51" s="228" t="s">
        <v>8</v>
      </c>
      <c r="CF51" s="244">
        <v>0.3</v>
      </c>
      <c r="CG51" s="235" t="s">
        <v>134</v>
      </c>
      <c r="CH51" s="250" t="s">
        <v>8</v>
      </c>
      <c r="CI51" s="228" t="s">
        <v>8</v>
      </c>
      <c r="CJ51" s="244">
        <v>0.25</v>
      </c>
      <c r="CK51" s="235" t="s">
        <v>134</v>
      </c>
      <c r="CL51" s="250" t="s">
        <v>8</v>
      </c>
      <c r="CM51" s="228" t="s">
        <v>8</v>
      </c>
      <c r="CN51" s="244">
        <v>0.25</v>
      </c>
      <c r="CO51" s="235" t="s">
        <v>134</v>
      </c>
      <c r="CP51" s="250" t="s">
        <v>8</v>
      </c>
      <c r="CQ51" s="228" t="s">
        <v>8</v>
      </c>
      <c r="CR51" s="244">
        <v>0.25</v>
      </c>
      <c r="CS51" s="235" t="s">
        <v>134</v>
      </c>
      <c r="CT51" s="250" t="s">
        <v>8</v>
      </c>
      <c r="CU51" s="228" t="s">
        <v>8</v>
      </c>
    </row>
    <row r="52" spans="2:99" s="10" customFormat="1" ht="18" customHeight="1" x14ac:dyDescent="0.45">
      <c r="B52" s="294"/>
      <c r="C52" s="34" t="s">
        <v>48</v>
      </c>
      <c r="D52" s="288"/>
      <c r="E52" s="271"/>
      <c r="F52" s="274"/>
      <c r="G52" s="268"/>
      <c r="H52" s="288"/>
      <c r="I52" s="271"/>
      <c r="J52" s="274"/>
      <c r="K52" s="268"/>
      <c r="L52" s="288"/>
      <c r="M52" s="271"/>
      <c r="N52" s="274"/>
      <c r="O52" s="268"/>
      <c r="P52" s="288"/>
      <c r="Q52" s="271"/>
      <c r="R52" s="274"/>
      <c r="S52" s="268"/>
      <c r="T52" s="288"/>
      <c r="U52" s="271"/>
      <c r="V52" s="274"/>
      <c r="W52" s="268"/>
      <c r="X52" s="24">
        <v>2.25</v>
      </c>
      <c r="Y52" s="271"/>
      <c r="Z52" s="274"/>
      <c r="AA52" s="268"/>
      <c r="AB52" s="24">
        <v>2.5</v>
      </c>
      <c r="AC52" s="271"/>
      <c r="AD52" s="274"/>
      <c r="AE52" s="268"/>
      <c r="AF52" s="24">
        <v>2.5</v>
      </c>
      <c r="AG52" s="271"/>
      <c r="AH52" s="274"/>
      <c r="AI52" s="268"/>
      <c r="AJ52" s="24">
        <v>2.5</v>
      </c>
      <c r="AK52" s="236"/>
      <c r="AL52" s="251"/>
      <c r="AM52" s="226"/>
      <c r="AN52" s="24">
        <v>2.5</v>
      </c>
      <c r="AO52" s="236"/>
      <c r="AP52" s="251"/>
      <c r="AQ52" s="226"/>
      <c r="AR52" s="24">
        <v>2.5</v>
      </c>
      <c r="AS52" s="236"/>
      <c r="AT52" s="251"/>
      <c r="AU52" s="226"/>
      <c r="AV52" s="24">
        <v>2.5</v>
      </c>
      <c r="AW52" s="236"/>
      <c r="AX52" s="251"/>
      <c r="AY52" s="226"/>
      <c r="AZ52" s="24">
        <v>2.5</v>
      </c>
      <c r="BA52" s="236"/>
      <c r="BB52" s="251"/>
      <c r="BC52" s="226"/>
      <c r="BD52" s="245"/>
      <c r="BE52" s="236"/>
      <c r="BF52" s="251"/>
      <c r="BG52" s="226"/>
      <c r="BH52" s="245"/>
      <c r="BI52" s="236"/>
      <c r="BJ52" s="251"/>
      <c r="BK52" s="226"/>
      <c r="BL52" s="245"/>
      <c r="BM52" s="236"/>
      <c r="BN52" s="251"/>
      <c r="BO52" s="226"/>
      <c r="BP52" s="245"/>
      <c r="BQ52" s="236"/>
      <c r="BR52" s="251"/>
      <c r="BS52" s="226"/>
      <c r="BT52" s="245"/>
      <c r="BU52" s="236"/>
      <c r="BV52" s="251"/>
      <c r="BW52" s="226"/>
      <c r="BX52" s="245"/>
      <c r="BY52" s="236"/>
      <c r="BZ52" s="251"/>
      <c r="CA52" s="226"/>
      <c r="CB52" s="245"/>
      <c r="CC52" s="236"/>
      <c r="CD52" s="251"/>
      <c r="CE52" s="226"/>
      <c r="CF52" s="245"/>
      <c r="CG52" s="236"/>
      <c r="CH52" s="251"/>
      <c r="CI52" s="226"/>
      <c r="CJ52" s="245">
        <v>-0.05</v>
      </c>
      <c r="CK52" s="236"/>
      <c r="CL52" s="251">
        <v>-0.05</v>
      </c>
      <c r="CM52" s="226"/>
      <c r="CN52" s="245">
        <v>-0.05</v>
      </c>
      <c r="CO52" s="236"/>
      <c r="CP52" s="251">
        <v>-0.05</v>
      </c>
      <c r="CQ52" s="226"/>
      <c r="CR52" s="245">
        <v>-0.05</v>
      </c>
      <c r="CS52" s="236"/>
      <c r="CT52" s="251">
        <v>-0.05</v>
      </c>
      <c r="CU52" s="226"/>
    </row>
    <row r="53" spans="2:99" s="10" customFormat="1" ht="18" customHeight="1" x14ac:dyDescent="0.45">
      <c r="B53" s="295"/>
      <c r="C53" s="32" t="s">
        <v>49</v>
      </c>
      <c r="D53" s="289"/>
      <c r="E53" s="272">
        <v>0</v>
      </c>
      <c r="F53" s="275"/>
      <c r="G53" s="269">
        <v>0</v>
      </c>
      <c r="H53" s="289"/>
      <c r="I53" s="272">
        <v>0</v>
      </c>
      <c r="J53" s="275"/>
      <c r="K53" s="269">
        <v>0</v>
      </c>
      <c r="L53" s="289"/>
      <c r="M53" s="272">
        <v>0</v>
      </c>
      <c r="N53" s="275"/>
      <c r="O53" s="269">
        <v>0</v>
      </c>
      <c r="P53" s="289"/>
      <c r="Q53" s="272">
        <v>0</v>
      </c>
      <c r="R53" s="275"/>
      <c r="S53" s="269">
        <v>0</v>
      </c>
      <c r="T53" s="289"/>
      <c r="U53" s="272">
        <v>0</v>
      </c>
      <c r="V53" s="275"/>
      <c r="W53" s="269">
        <v>0</v>
      </c>
      <c r="X53" s="116">
        <v>13.5</v>
      </c>
      <c r="Y53" s="272"/>
      <c r="Z53" s="275"/>
      <c r="AA53" s="269"/>
      <c r="AB53" s="116">
        <v>13.75</v>
      </c>
      <c r="AC53" s="272"/>
      <c r="AD53" s="275"/>
      <c r="AE53" s="269"/>
      <c r="AF53" s="116">
        <v>13.75</v>
      </c>
      <c r="AG53" s="272"/>
      <c r="AH53" s="275"/>
      <c r="AI53" s="269"/>
      <c r="AJ53" s="116">
        <v>13.75</v>
      </c>
      <c r="AK53" s="254"/>
      <c r="AL53" s="252"/>
      <c r="AM53" s="229"/>
      <c r="AN53" s="116">
        <v>13.75</v>
      </c>
      <c r="AO53" s="254"/>
      <c r="AP53" s="252"/>
      <c r="AQ53" s="229"/>
      <c r="AR53" s="116">
        <v>13.75</v>
      </c>
      <c r="AS53" s="254"/>
      <c r="AT53" s="252"/>
      <c r="AU53" s="229"/>
      <c r="AV53" s="116">
        <v>13.75</v>
      </c>
      <c r="AW53" s="254"/>
      <c r="AX53" s="252"/>
      <c r="AY53" s="229"/>
      <c r="AZ53" s="116">
        <v>13.75</v>
      </c>
      <c r="BA53" s="254"/>
      <c r="BB53" s="252"/>
      <c r="BC53" s="229"/>
      <c r="BD53" s="246"/>
      <c r="BE53" s="237"/>
      <c r="BF53" s="252"/>
      <c r="BG53" s="229"/>
      <c r="BH53" s="246"/>
      <c r="BI53" s="237"/>
      <c r="BJ53" s="252"/>
      <c r="BK53" s="229"/>
      <c r="BL53" s="246">
        <v>-0.15</v>
      </c>
      <c r="BM53" s="237"/>
      <c r="BN53" s="252">
        <v>-0.15</v>
      </c>
      <c r="BO53" s="229"/>
      <c r="BP53" s="246">
        <v>-0.15</v>
      </c>
      <c r="BQ53" s="237"/>
      <c r="BR53" s="252">
        <v>-0.15</v>
      </c>
      <c r="BS53" s="229"/>
      <c r="BT53" s="246">
        <v>-0.15</v>
      </c>
      <c r="BU53" s="237"/>
      <c r="BV53" s="252">
        <v>-0.15</v>
      </c>
      <c r="BW53" s="229"/>
      <c r="BX53" s="246">
        <v>-0.15</v>
      </c>
      <c r="BY53" s="237"/>
      <c r="BZ53" s="252">
        <v>-0.15</v>
      </c>
      <c r="CA53" s="229"/>
      <c r="CB53" s="246">
        <v>-0.15</v>
      </c>
      <c r="CC53" s="237"/>
      <c r="CD53" s="252">
        <v>-0.15</v>
      </c>
      <c r="CE53" s="229"/>
      <c r="CF53" s="246">
        <v>-0.15</v>
      </c>
      <c r="CG53" s="237"/>
      <c r="CH53" s="252">
        <v>-0.15</v>
      </c>
      <c r="CI53" s="229"/>
      <c r="CJ53" s="246">
        <v>-0.2</v>
      </c>
      <c r="CK53" s="237"/>
      <c r="CL53" s="252">
        <v>-0.2</v>
      </c>
      <c r="CM53" s="229"/>
      <c r="CN53" s="246">
        <v>-0.2</v>
      </c>
      <c r="CO53" s="237"/>
      <c r="CP53" s="252">
        <v>-0.2</v>
      </c>
      <c r="CQ53" s="229"/>
      <c r="CR53" s="246">
        <v>-0.2</v>
      </c>
      <c r="CS53" s="237"/>
      <c r="CT53" s="252">
        <v>-0.2</v>
      </c>
      <c r="CU53" s="229"/>
    </row>
    <row r="54" spans="2:99" s="10" customFormat="1" ht="18" customHeight="1" x14ac:dyDescent="0.45">
      <c r="B54" s="293" t="s">
        <v>65</v>
      </c>
      <c r="C54" s="31" t="s">
        <v>300</v>
      </c>
      <c r="D54" s="287" t="s">
        <v>8</v>
      </c>
      <c r="E54" s="270" t="s">
        <v>8</v>
      </c>
      <c r="F54" s="273" t="s">
        <v>8</v>
      </c>
      <c r="G54" s="267" t="s">
        <v>8</v>
      </c>
      <c r="H54" s="287" t="s">
        <v>8</v>
      </c>
      <c r="I54" s="270" t="s">
        <v>8</v>
      </c>
      <c r="J54" s="273" t="s">
        <v>8</v>
      </c>
      <c r="K54" s="267" t="s">
        <v>8</v>
      </c>
      <c r="L54" s="287" t="s">
        <v>8</v>
      </c>
      <c r="M54" s="270" t="s">
        <v>8</v>
      </c>
      <c r="N54" s="273" t="s">
        <v>8</v>
      </c>
      <c r="O54" s="267" t="s">
        <v>8</v>
      </c>
      <c r="P54" s="287" t="s">
        <v>8</v>
      </c>
      <c r="Q54" s="270" t="s">
        <v>8</v>
      </c>
      <c r="R54" s="273" t="s">
        <v>8</v>
      </c>
      <c r="S54" s="267" t="s">
        <v>8</v>
      </c>
      <c r="T54" s="287" t="s">
        <v>8</v>
      </c>
      <c r="U54" s="270" t="s">
        <v>8</v>
      </c>
      <c r="V54" s="273" t="s">
        <v>8</v>
      </c>
      <c r="W54" s="267" t="s">
        <v>8</v>
      </c>
      <c r="X54" s="115" t="s">
        <v>8</v>
      </c>
      <c r="Y54" s="270" t="s">
        <v>135</v>
      </c>
      <c r="Z54" s="273" t="s">
        <v>8</v>
      </c>
      <c r="AA54" s="267" t="s">
        <v>8</v>
      </c>
      <c r="AB54" s="115" t="s">
        <v>8</v>
      </c>
      <c r="AC54" s="270" t="s">
        <v>135</v>
      </c>
      <c r="AD54" s="273" t="s">
        <v>8</v>
      </c>
      <c r="AE54" s="267" t="s">
        <v>8</v>
      </c>
      <c r="AF54" s="115" t="s">
        <v>8</v>
      </c>
      <c r="AG54" s="270" t="s">
        <v>135</v>
      </c>
      <c r="AH54" s="273" t="s">
        <v>8</v>
      </c>
      <c r="AI54" s="267" t="s">
        <v>8</v>
      </c>
      <c r="AJ54" s="115" t="s">
        <v>8</v>
      </c>
      <c r="AK54" s="253" t="s">
        <v>135</v>
      </c>
      <c r="AL54" s="250" t="s">
        <v>8</v>
      </c>
      <c r="AM54" s="228" t="s">
        <v>8</v>
      </c>
      <c r="AN54" s="115" t="s">
        <v>8</v>
      </c>
      <c r="AO54" s="253" t="s">
        <v>135</v>
      </c>
      <c r="AP54" s="250" t="s">
        <v>8</v>
      </c>
      <c r="AQ54" s="228" t="s">
        <v>8</v>
      </c>
      <c r="AR54" s="115" t="s">
        <v>8</v>
      </c>
      <c r="AS54" s="253" t="s">
        <v>135</v>
      </c>
      <c r="AT54" s="250" t="s">
        <v>8</v>
      </c>
      <c r="AU54" s="228" t="s">
        <v>8</v>
      </c>
      <c r="AV54" s="115" t="s">
        <v>8</v>
      </c>
      <c r="AW54" s="253" t="s">
        <v>135</v>
      </c>
      <c r="AX54" s="250" t="s">
        <v>8</v>
      </c>
      <c r="AY54" s="228" t="s">
        <v>8</v>
      </c>
      <c r="AZ54" s="115" t="s">
        <v>8</v>
      </c>
      <c r="BA54" s="253" t="s">
        <v>135</v>
      </c>
      <c r="BB54" s="250" t="s">
        <v>8</v>
      </c>
      <c r="BC54" s="228" t="s">
        <v>8</v>
      </c>
      <c r="BD54" s="244">
        <v>0.35</v>
      </c>
      <c r="BE54" s="235" t="s">
        <v>134</v>
      </c>
      <c r="BF54" s="250" t="s">
        <v>8</v>
      </c>
      <c r="BG54" s="228" t="s">
        <v>8</v>
      </c>
      <c r="BH54" s="244">
        <v>0.35</v>
      </c>
      <c r="BI54" s="235" t="s">
        <v>134</v>
      </c>
      <c r="BJ54" s="250" t="s">
        <v>8</v>
      </c>
      <c r="BK54" s="228" t="s">
        <v>8</v>
      </c>
      <c r="BL54" s="244">
        <v>0.3</v>
      </c>
      <c r="BM54" s="235" t="s">
        <v>134</v>
      </c>
      <c r="BN54" s="250" t="s">
        <v>8</v>
      </c>
      <c r="BO54" s="228" t="s">
        <v>8</v>
      </c>
      <c r="BP54" s="244">
        <v>0.3</v>
      </c>
      <c r="BQ54" s="235" t="s">
        <v>134</v>
      </c>
      <c r="BR54" s="250" t="s">
        <v>8</v>
      </c>
      <c r="BS54" s="228" t="s">
        <v>8</v>
      </c>
      <c r="BT54" s="244">
        <v>0.3</v>
      </c>
      <c r="BU54" s="235" t="s">
        <v>134</v>
      </c>
      <c r="BV54" s="250" t="s">
        <v>8</v>
      </c>
      <c r="BW54" s="228" t="s">
        <v>8</v>
      </c>
      <c r="BX54" s="244">
        <v>0.3</v>
      </c>
      <c r="BY54" s="235" t="s">
        <v>134</v>
      </c>
      <c r="BZ54" s="250" t="s">
        <v>8</v>
      </c>
      <c r="CA54" s="228" t="s">
        <v>8</v>
      </c>
      <c r="CB54" s="244">
        <v>0.3</v>
      </c>
      <c r="CC54" s="235" t="s">
        <v>134</v>
      </c>
      <c r="CD54" s="250" t="s">
        <v>8</v>
      </c>
      <c r="CE54" s="228" t="s">
        <v>8</v>
      </c>
      <c r="CF54" s="244">
        <v>0.3</v>
      </c>
      <c r="CG54" s="235" t="s">
        <v>134</v>
      </c>
      <c r="CH54" s="250" t="s">
        <v>8</v>
      </c>
      <c r="CI54" s="228" t="s">
        <v>8</v>
      </c>
      <c r="CJ54" s="244">
        <v>0.25</v>
      </c>
      <c r="CK54" s="235" t="s">
        <v>134</v>
      </c>
      <c r="CL54" s="250" t="s">
        <v>8</v>
      </c>
      <c r="CM54" s="228" t="s">
        <v>8</v>
      </c>
      <c r="CN54" s="244">
        <v>0.25</v>
      </c>
      <c r="CO54" s="235" t="s">
        <v>134</v>
      </c>
      <c r="CP54" s="250" t="s">
        <v>8</v>
      </c>
      <c r="CQ54" s="228" t="s">
        <v>8</v>
      </c>
      <c r="CR54" s="244">
        <v>0.25</v>
      </c>
      <c r="CS54" s="235" t="s">
        <v>134</v>
      </c>
      <c r="CT54" s="250" t="s">
        <v>8</v>
      </c>
      <c r="CU54" s="228" t="s">
        <v>8</v>
      </c>
    </row>
    <row r="55" spans="2:99" s="10" customFormat="1" ht="18" customHeight="1" x14ac:dyDescent="0.45">
      <c r="B55" s="294"/>
      <c r="C55" s="34" t="s">
        <v>48</v>
      </c>
      <c r="D55" s="288"/>
      <c r="E55" s="271"/>
      <c r="F55" s="274"/>
      <c r="G55" s="268"/>
      <c r="H55" s="288"/>
      <c r="I55" s="271"/>
      <c r="J55" s="274"/>
      <c r="K55" s="268"/>
      <c r="L55" s="288"/>
      <c r="M55" s="271"/>
      <c r="N55" s="274"/>
      <c r="O55" s="268"/>
      <c r="P55" s="288"/>
      <c r="Q55" s="271"/>
      <c r="R55" s="274"/>
      <c r="S55" s="268"/>
      <c r="T55" s="288"/>
      <c r="U55" s="271"/>
      <c r="V55" s="274"/>
      <c r="W55" s="268"/>
      <c r="X55" s="24">
        <v>2.25</v>
      </c>
      <c r="Y55" s="271"/>
      <c r="Z55" s="274"/>
      <c r="AA55" s="268"/>
      <c r="AB55" s="24">
        <v>2.5</v>
      </c>
      <c r="AC55" s="271"/>
      <c r="AD55" s="274"/>
      <c r="AE55" s="268"/>
      <c r="AF55" s="24">
        <v>2.5</v>
      </c>
      <c r="AG55" s="271"/>
      <c r="AH55" s="274"/>
      <c r="AI55" s="268"/>
      <c r="AJ55" s="24">
        <v>2.5</v>
      </c>
      <c r="AK55" s="236"/>
      <c r="AL55" s="251"/>
      <c r="AM55" s="226"/>
      <c r="AN55" s="24">
        <v>2.5</v>
      </c>
      <c r="AO55" s="236"/>
      <c r="AP55" s="251"/>
      <c r="AQ55" s="226"/>
      <c r="AR55" s="24">
        <v>2.5</v>
      </c>
      <c r="AS55" s="236"/>
      <c r="AT55" s="251"/>
      <c r="AU55" s="226"/>
      <c r="AV55" s="24">
        <v>2.5</v>
      </c>
      <c r="AW55" s="236"/>
      <c r="AX55" s="251"/>
      <c r="AY55" s="226"/>
      <c r="AZ55" s="24">
        <v>2.5</v>
      </c>
      <c r="BA55" s="236"/>
      <c r="BB55" s="251"/>
      <c r="BC55" s="226"/>
      <c r="BD55" s="245"/>
      <c r="BE55" s="236"/>
      <c r="BF55" s="251"/>
      <c r="BG55" s="226"/>
      <c r="BH55" s="245"/>
      <c r="BI55" s="236"/>
      <c r="BJ55" s="251"/>
      <c r="BK55" s="226"/>
      <c r="BL55" s="245"/>
      <c r="BM55" s="236"/>
      <c r="BN55" s="251"/>
      <c r="BO55" s="226"/>
      <c r="BP55" s="245"/>
      <c r="BQ55" s="236"/>
      <c r="BR55" s="251"/>
      <c r="BS55" s="226"/>
      <c r="BT55" s="245"/>
      <c r="BU55" s="236"/>
      <c r="BV55" s="251"/>
      <c r="BW55" s="226"/>
      <c r="BX55" s="245"/>
      <c r="BY55" s="236"/>
      <c r="BZ55" s="251"/>
      <c r="CA55" s="226"/>
      <c r="CB55" s="245"/>
      <c r="CC55" s="236"/>
      <c r="CD55" s="251"/>
      <c r="CE55" s="226"/>
      <c r="CF55" s="245"/>
      <c r="CG55" s="236"/>
      <c r="CH55" s="251"/>
      <c r="CI55" s="226"/>
      <c r="CJ55" s="245">
        <v>-0.05</v>
      </c>
      <c r="CK55" s="236"/>
      <c r="CL55" s="251">
        <v>-0.05</v>
      </c>
      <c r="CM55" s="226"/>
      <c r="CN55" s="245">
        <v>-0.05</v>
      </c>
      <c r="CO55" s="236"/>
      <c r="CP55" s="251">
        <v>-0.05</v>
      </c>
      <c r="CQ55" s="226"/>
      <c r="CR55" s="245">
        <v>-0.05</v>
      </c>
      <c r="CS55" s="236"/>
      <c r="CT55" s="251">
        <v>-0.05</v>
      </c>
      <c r="CU55" s="226"/>
    </row>
    <row r="56" spans="2:99" s="10" customFormat="1" ht="18" customHeight="1" x14ac:dyDescent="0.45">
      <c r="B56" s="295"/>
      <c r="C56" s="32" t="s">
        <v>49</v>
      </c>
      <c r="D56" s="289"/>
      <c r="E56" s="272">
        <v>0</v>
      </c>
      <c r="F56" s="275"/>
      <c r="G56" s="269">
        <v>0</v>
      </c>
      <c r="H56" s="289"/>
      <c r="I56" s="272">
        <v>0</v>
      </c>
      <c r="J56" s="275"/>
      <c r="K56" s="269">
        <v>0</v>
      </c>
      <c r="L56" s="289"/>
      <c r="M56" s="272">
        <v>0</v>
      </c>
      <c r="N56" s="275"/>
      <c r="O56" s="269">
        <v>0</v>
      </c>
      <c r="P56" s="289"/>
      <c r="Q56" s="272">
        <v>0</v>
      </c>
      <c r="R56" s="275"/>
      <c r="S56" s="269">
        <v>0</v>
      </c>
      <c r="T56" s="289"/>
      <c r="U56" s="272">
        <v>0</v>
      </c>
      <c r="V56" s="275"/>
      <c r="W56" s="269">
        <v>0</v>
      </c>
      <c r="X56" s="116">
        <v>13.5</v>
      </c>
      <c r="Y56" s="272"/>
      <c r="Z56" s="275"/>
      <c r="AA56" s="269"/>
      <c r="AB56" s="116">
        <v>13.75</v>
      </c>
      <c r="AC56" s="272"/>
      <c r="AD56" s="275"/>
      <c r="AE56" s="269"/>
      <c r="AF56" s="116">
        <v>13.75</v>
      </c>
      <c r="AG56" s="272"/>
      <c r="AH56" s="275"/>
      <c r="AI56" s="269"/>
      <c r="AJ56" s="116">
        <v>13.75</v>
      </c>
      <c r="AK56" s="254"/>
      <c r="AL56" s="252"/>
      <c r="AM56" s="229"/>
      <c r="AN56" s="116">
        <v>13.75</v>
      </c>
      <c r="AO56" s="254"/>
      <c r="AP56" s="252"/>
      <c r="AQ56" s="229"/>
      <c r="AR56" s="116">
        <v>13.75</v>
      </c>
      <c r="AS56" s="254"/>
      <c r="AT56" s="252"/>
      <c r="AU56" s="229"/>
      <c r="AV56" s="116">
        <v>13.75</v>
      </c>
      <c r="AW56" s="254"/>
      <c r="AX56" s="252"/>
      <c r="AY56" s="229"/>
      <c r="AZ56" s="116">
        <v>13.75</v>
      </c>
      <c r="BA56" s="254"/>
      <c r="BB56" s="252"/>
      <c r="BC56" s="229"/>
      <c r="BD56" s="246"/>
      <c r="BE56" s="237"/>
      <c r="BF56" s="252"/>
      <c r="BG56" s="229"/>
      <c r="BH56" s="246"/>
      <c r="BI56" s="237"/>
      <c r="BJ56" s="252"/>
      <c r="BK56" s="229"/>
      <c r="BL56" s="246">
        <v>-0.15</v>
      </c>
      <c r="BM56" s="237"/>
      <c r="BN56" s="252">
        <v>-0.15</v>
      </c>
      <c r="BO56" s="229"/>
      <c r="BP56" s="246">
        <v>-0.15</v>
      </c>
      <c r="BQ56" s="237"/>
      <c r="BR56" s="252">
        <v>-0.15</v>
      </c>
      <c r="BS56" s="229"/>
      <c r="BT56" s="246">
        <v>-0.15</v>
      </c>
      <c r="BU56" s="237"/>
      <c r="BV56" s="252">
        <v>-0.15</v>
      </c>
      <c r="BW56" s="229"/>
      <c r="BX56" s="246">
        <v>-0.15</v>
      </c>
      <c r="BY56" s="237"/>
      <c r="BZ56" s="252">
        <v>-0.15</v>
      </c>
      <c r="CA56" s="229"/>
      <c r="CB56" s="246">
        <v>-0.15</v>
      </c>
      <c r="CC56" s="237"/>
      <c r="CD56" s="252">
        <v>-0.15</v>
      </c>
      <c r="CE56" s="229"/>
      <c r="CF56" s="246">
        <v>-0.15</v>
      </c>
      <c r="CG56" s="237"/>
      <c r="CH56" s="252">
        <v>-0.15</v>
      </c>
      <c r="CI56" s="229"/>
      <c r="CJ56" s="246">
        <v>-0.2</v>
      </c>
      <c r="CK56" s="237"/>
      <c r="CL56" s="252">
        <v>-0.2</v>
      </c>
      <c r="CM56" s="229"/>
      <c r="CN56" s="246">
        <v>-0.2</v>
      </c>
      <c r="CO56" s="237"/>
      <c r="CP56" s="252">
        <v>-0.2</v>
      </c>
      <c r="CQ56" s="229"/>
      <c r="CR56" s="246">
        <v>-0.2</v>
      </c>
      <c r="CS56" s="237"/>
      <c r="CT56" s="252">
        <v>-0.2</v>
      </c>
      <c r="CU56" s="229"/>
    </row>
    <row r="57" spans="2:99" s="10" customFormat="1" ht="18" customHeight="1" x14ac:dyDescent="0.45">
      <c r="B57" s="293" t="s">
        <v>66</v>
      </c>
      <c r="C57" s="31" t="s">
        <v>300</v>
      </c>
      <c r="D57" s="287" t="s">
        <v>8</v>
      </c>
      <c r="E57" s="270" t="s">
        <v>8</v>
      </c>
      <c r="F57" s="273" t="s">
        <v>8</v>
      </c>
      <c r="G57" s="267" t="s">
        <v>8</v>
      </c>
      <c r="H57" s="287" t="s">
        <v>8</v>
      </c>
      <c r="I57" s="270" t="s">
        <v>8</v>
      </c>
      <c r="J57" s="273" t="s">
        <v>8</v>
      </c>
      <c r="K57" s="267" t="s">
        <v>8</v>
      </c>
      <c r="L57" s="287" t="s">
        <v>8</v>
      </c>
      <c r="M57" s="270" t="s">
        <v>8</v>
      </c>
      <c r="N57" s="273" t="s">
        <v>8</v>
      </c>
      <c r="O57" s="267" t="s">
        <v>8</v>
      </c>
      <c r="P57" s="287" t="s">
        <v>8</v>
      </c>
      <c r="Q57" s="270" t="s">
        <v>8</v>
      </c>
      <c r="R57" s="273" t="s">
        <v>8</v>
      </c>
      <c r="S57" s="267" t="s">
        <v>8</v>
      </c>
      <c r="T57" s="287" t="s">
        <v>8</v>
      </c>
      <c r="U57" s="270" t="s">
        <v>8</v>
      </c>
      <c r="V57" s="273" t="s">
        <v>8</v>
      </c>
      <c r="W57" s="267" t="s">
        <v>8</v>
      </c>
      <c r="X57" s="115" t="s">
        <v>8</v>
      </c>
      <c r="Y57" s="270" t="s">
        <v>135</v>
      </c>
      <c r="Z57" s="273" t="s">
        <v>8</v>
      </c>
      <c r="AA57" s="267" t="s">
        <v>8</v>
      </c>
      <c r="AB57" s="115" t="s">
        <v>8</v>
      </c>
      <c r="AC57" s="270" t="s">
        <v>135</v>
      </c>
      <c r="AD57" s="273" t="s">
        <v>8</v>
      </c>
      <c r="AE57" s="267" t="s">
        <v>8</v>
      </c>
      <c r="AF57" s="115" t="s">
        <v>8</v>
      </c>
      <c r="AG57" s="270" t="s">
        <v>135</v>
      </c>
      <c r="AH57" s="273" t="s">
        <v>8</v>
      </c>
      <c r="AI57" s="267" t="s">
        <v>8</v>
      </c>
      <c r="AJ57" s="115" t="s">
        <v>8</v>
      </c>
      <c r="AK57" s="253" t="s">
        <v>135</v>
      </c>
      <c r="AL57" s="250" t="s">
        <v>8</v>
      </c>
      <c r="AM57" s="228" t="s">
        <v>8</v>
      </c>
      <c r="AN57" s="115" t="s">
        <v>8</v>
      </c>
      <c r="AO57" s="253" t="s">
        <v>135</v>
      </c>
      <c r="AP57" s="250" t="s">
        <v>8</v>
      </c>
      <c r="AQ57" s="228" t="s">
        <v>8</v>
      </c>
      <c r="AR57" s="115" t="s">
        <v>8</v>
      </c>
      <c r="AS57" s="253" t="s">
        <v>135</v>
      </c>
      <c r="AT57" s="250" t="s">
        <v>8</v>
      </c>
      <c r="AU57" s="228" t="s">
        <v>8</v>
      </c>
      <c r="AV57" s="115" t="s">
        <v>8</v>
      </c>
      <c r="AW57" s="253" t="s">
        <v>135</v>
      </c>
      <c r="AX57" s="250" t="s">
        <v>8</v>
      </c>
      <c r="AY57" s="228" t="s">
        <v>8</v>
      </c>
      <c r="AZ57" s="115" t="s">
        <v>8</v>
      </c>
      <c r="BA57" s="253" t="s">
        <v>135</v>
      </c>
      <c r="BB57" s="250" t="s">
        <v>8</v>
      </c>
      <c r="BC57" s="228" t="s">
        <v>8</v>
      </c>
      <c r="BD57" s="244">
        <v>0.35</v>
      </c>
      <c r="BE57" s="235" t="s">
        <v>134</v>
      </c>
      <c r="BF57" s="250" t="s">
        <v>8</v>
      </c>
      <c r="BG57" s="228" t="s">
        <v>8</v>
      </c>
      <c r="BH57" s="244">
        <v>0.35</v>
      </c>
      <c r="BI57" s="235" t="s">
        <v>134</v>
      </c>
      <c r="BJ57" s="250" t="s">
        <v>8</v>
      </c>
      <c r="BK57" s="228" t="s">
        <v>8</v>
      </c>
      <c r="BL57" s="244">
        <v>0.3</v>
      </c>
      <c r="BM57" s="235" t="s">
        <v>134</v>
      </c>
      <c r="BN57" s="250" t="s">
        <v>8</v>
      </c>
      <c r="BO57" s="228" t="s">
        <v>8</v>
      </c>
      <c r="BP57" s="244">
        <v>0.3</v>
      </c>
      <c r="BQ57" s="235" t="s">
        <v>134</v>
      </c>
      <c r="BR57" s="250" t="s">
        <v>8</v>
      </c>
      <c r="BS57" s="228" t="s">
        <v>8</v>
      </c>
      <c r="BT57" s="244">
        <v>0.3</v>
      </c>
      <c r="BU57" s="235" t="s">
        <v>134</v>
      </c>
      <c r="BV57" s="250" t="s">
        <v>8</v>
      </c>
      <c r="BW57" s="228" t="s">
        <v>8</v>
      </c>
      <c r="BX57" s="244">
        <v>0.3</v>
      </c>
      <c r="BY57" s="235" t="s">
        <v>134</v>
      </c>
      <c r="BZ57" s="250" t="s">
        <v>8</v>
      </c>
      <c r="CA57" s="228" t="s">
        <v>8</v>
      </c>
      <c r="CB57" s="244">
        <v>0.3</v>
      </c>
      <c r="CC57" s="235" t="s">
        <v>134</v>
      </c>
      <c r="CD57" s="250" t="s">
        <v>8</v>
      </c>
      <c r="CE57" s="228" t="s">
        <v>8</v>
      </c>
      <c r="CF57" s="244">
        <v>0.3</v>
      </c>
      <c r="CG57" s="235" t="s">
        <v>134</v>
      </c>
      <c r="CH57" s="250" t="s">
        <v>8</v>
      </c>
      <c r="CI57" s="228" t="s">
        <v>8</v>
      </c>
      <c r="CJ57" s="244">
        <v>0.25</v>
      </c>
      <c r="CK57" s="235" t="s">
        <v>134</v>
      </c>
      <c r="CL57" s="250" t="s">
        <v>8</v>
      </c>
      <c r="CM57" s="228" t="s">
        <v>8</v>
      </c>
      <c r="CN57" s="244">
        <v>0.25</v>
      </c>
      <c r="CO57" s="235" t="s">
        <v>134</v>
      </c>
      <c r="CP57" s="250" t="s">
        <v>8</v>
      </c>
      <c r="CQ57" s="228" t="s">
        <v>8</v>
      </c>
      <c r="CR57" s="244">
        <v>0.25</v>
      </c>
      <c r="CS57" s="235" t="s">
        <v>134</v>
      </c>
      <c r="CT57" s="250" t="s">
        <v>8</v>
      </c>
      <c r="CU57" s="228" t="s">
        <v>8</v>
      </c>
    </row>
    <row r="58" spans="2:99" s="10" customFormat="1" ht="18" customHeight="1" x14ac:dyDescent="0.45">
      <c r="B58" s="294"/>
      <c r="C58" s="34" t="s">
        <v>48</v>
      </c>
      <c r="D58" s="288"/>
      <c r="E58" s="271"/>
      <c r="F58" s="274"/>
      <c r="G58" s="268"/>
      <c r="H58" s="288"/>
      <c r="I58" s="271"/>
      <c r="J58" s="274"/>
      <c r="K58" s="268"/>
      <c r="L58" s="288"/>
      <c r="M58" s="271"/>
      <c r="N58" s="274"/>
      <c r="O58" s="268"/>
      <c r="P58" s="288"/>
      <c r="Q58" s="271"/>
      <c r="R58" s="274"/>
      <c r="S58" s="268"/>
      <c r="T58" s="288"/>
      <c r="U58" s="271"/>
      <c r="V58" s="274"/>
      <c r="W58" s="268"/>
      <c r="X58" s="24">
        <v>2.25</v>
      </c>
      <c r="Y58" s="271"/>
      <c r="Z58" s="274"/>
      <c r="AA58" s="268"/>
      <c r="AB58" s="24">
        <v>2.5</v>
      </c>
      <c r="AC58" s="271"/>
      <c r="AD58" s="274"/>
      <c r="AE58" s="268"/>
      <c r="AF58" s="24">
        <v>2.5</v>
      </c>
      <c r="AG58" s="271"/>
      <c r="AH58" s="274"/>
      <c r="AI58" s="268"/>
      <c r="AJ58" s="24">
        <v>2.5</v>
      </c>
      <c r="AK58" s="236"/>
      <c r="AL58" s="251"/>
      <c r="AM58" s="226"/>
      <c r="AN58" s="24">
        <v>2.5</v>
      </c>
      <c r="AO58" s="236"/>
      <c r="AP58" s="251"/>
      <c r="AQ58" s="226"/>
      <c r="AR58" s="24">
        <v>2.5</v>
      </c>
      <c r="AS58" s="236"/>
      <c r="AT58" s="251"/>
      <c r="AU58" s="226"/>
      <c r="AV58" s="24">
        <v>2.5</v>
      </c>
      <c r="AW58" s="236"/>
      <c r="AX58" s="251"/>
      <c r="AY58" s="226"/>
      <c r="AZ58" s="24">
        <v>2.5</v>
      </c>
      <c r="BA58" s="236"/>
      <c r="BB58" s="251"/>
      <c r="BC58" s="226"/>
      <c r="BD58" s="245"/>
      <c r="BE58" s="236"/>
      <c r="BF58" s="251"/>
      <c r="BG58" s="226"/>
      <c r="BH58" s="245"/>
      <c r="BI58" s="236"/>
      <c r="BJ58" s="251"/>
      <c r="BK58" s="226"/>
      <c r="BL58" s="245"/>
      <c r="BM58" s="236"/>
      <c r="BN58" s="251"/>
      <c r="BO58" s="226"/>
      <c r="BP58" s="245"/>
      <c r="BQ58" s="236"/>
      <c r="BR58" s="251"/>
      <c r="BS58" s="226"/>
      <c r="BT58" s="245"/>
      <c r="BU58" s="236"/>
      <c r="BV58" s="251"/>
      <c r="BW58" s="226"/>
      <c r="BX58" s="245"/>
      <c r="BY58" s="236"/>
      <c r="BZ58" s="251"/>
      <c r="CA58" s="226"/>
      <c r="CB58" s="245"/>
      <c r="CC58" s="236"/>
      <c r="CD58" s="251"/>
      <c r="CE58" s="226"/>
      <c r="CF58" s="245"/>
      <c r="CG58" s="236"/>
      <c r="CH58" s="251"/>
      <c r="CI58" s="226"/>
      <c r="CJ58" s="245">
        <v>-0.05</v>
      </c>
      <c r="CK58" s="236"/>
      <c r="CL58" s="251">
        <v>-0.05</v>
      </c>
      <c r="CM58" s="226"/>
      <c r="CN58" s="245">
        <v>-0.05</v>
      </c>
      <c r="CO58" s="236"/>
      <c r="CP58" s="251">
        <v>-0.05</v>
      </c>
      <c r="CQ58" s="226"/>
      <c r="CR58" s="245">
        <v>-0.05</v>
      </c>
      <c r="CS58" s="236"/>
      <c r="CT58" s="251">
        <v>-0.05</v>
      </c>
      <c r="CU58" s="226"/>
    </row>
    <row r="59" spans="2:99" s="10" customFormat="1" ht="18" customHeight="1" x14ac:dyDescent="0.45">
      <c r="B59" s="295"/>
      <c r="C59" s="32" t="s">
        <v>49</v>
      </c>
      <c r="D59" s="289"/>
      <c r="E59" s="272">
        <v>0</v>
      </c>
      <c r="F59" s="275"/>
      <c r="G59" s="269">
        <v>0</v>
      </c>
      <c r="H59" s="289"/>
      <c r="I59" s="272">
        <v>0</v>
      </c>
      <c r="J59" s="275"/>
      <c r="K59" s="269">
        <v>0</v>
      </c>
      <c r="L59" s="289"/>
      <c r="M59" s="272">
        <v>0</v>
      </c>
      <c r="N59" s="275"/>
      <c r="O59" s="269">
        <v>0</v>
      </c>
      <c r="P59" s="289"/>
      <c r="Q59" s="272">
        <v>0</v>
      </c>
      <c r="R59" s="275"/>
      <c r="S59" s="269">
        <v>0</v>
      </c>
      <c r="T59" s="289"/>
      <c r="U59" s="272">
        <v>0</v>
      </c>
      <c r="V59" s="275"/>
      <c r="W59" s="269">
        <v>0</v>
      </c>
      <c r="X59" s="116">
        <v>13.5</v>
      </c>
      <c r="Y59" s="272"/>
      <c r="Z59" s="275"/>
      <c r="AA59" s="269"/>
      <c r="AB59" s="116">
        <v>13.75</v>
      </c>
      <c r="AC59" s="272"/>
      <c r="AD59" s="275"/>
      <c r="AE59" s="269"/>
      <c r="AF59" s="116">
        <v>13.75</v>
      </c>
      <c r="AG59" s="272"/>
      <c r="AH59" s="275"/>
      <c r="AI59" s="269"/>
      <c r="AJ59" s="116">
        <v>13.75</v>
      </c>
      <c r="AK59" s="254"/>
      <c r="AL59" s="252"/>
      <c r="AM59" s="229"/>
      <c r="AN59" s="116">
        <v>13.75</v>
      </c>
      <c r="AO59" s="254"/>
      <c r="AP59" s="252"/>
      <c r="AQ59" s="229"/>
      <c r="AR59" s="116">
        <v>13.75</v>
      </c>
      <c r="AS59" s="254"/>
      <c r="AT59" s="252"/>
      <c r="AU59" s="229"/>
      <c r="AV59" s="116">
        <v>13.75</v>
      </c>
      <c r="AW59" s="254"/>
      <c r="AX59" s="252"/>
      <c r="AY59" s="229"/>
      <c r="AZ59" s="116">
        <v>13.75</v>
      </c>
      <c r="BA59" s="254"/>
      <c r="BB59" s="252"/>
      <c r="BC59" s="229"/>
      <c r="BD59" s="246"/>
      <c r="BE59" s="237"/>
      <c r="BF59" s="252"/>
      <c r="BG59" s="229"/>
      <c r="BH59" s="246"/>
      <c r="BI59" s="237"/>
      <c r="BJ59" s="252"/>
      <c r="BK59" s="229"/>
      <c r="BL59" s="246">
        <v>-0.15</v>
      </c>
      <c r="BM59" s="237"/>
      <c r="BN59" s="252">
        <v>-0.15</v>
      </c>
      <c r="BO59" s="229"/>
      <c r="BP59" s="246">
        <v>-0.15</v>
      </c>
      <c r="BQ59" s="237"/>
      <c r="BR59" s="252">
        <v>-0.15</v>
      </c>
      <c r="BS59" s="229"/>
      <c r="BT59" s="246">
        <v>-0.15</v>
      </c>
      <c r="BU59" s="237"/>
      <c r="BV59" s="252">
        <v>-0.15</v>
      </c>
      <c r="BW59" s="229"/>
      <c r="BX59" s="246">
        <v>-0.15</v>
      </c>
      <c r="BY59" s="237"/>
      <c r="BZ59" s="252">
        <v>-0.15</v>
      </c>
      <c r="CA59" s="229"/>
      <c r="CB59" s="246">
        <v>-0.15</v>
      </c>
      <c r="CC59" s="237"/>
      <c r="CD59" s="252">
        <v>-0.15</v>
      </c>
      <c r="CE59" s="229"/>
      <c r="CF59" s="246">
        <v>-0.15</v>
      </c>
      <c r="CG59" s="237"/>
      <c r="CH59" s="252">
        <v>-0.15</v>
      </c>
      <c r="CI59" s="229"/>
      <c r="CJ59" s="246">
        <v>-0.2</v>
      </c>
      <c r="CK59" s="237"/>
      <c r="CL59" s="252">
        <v>-0.2</v>
      </c>
      <c r="CM59" s="229"/>
      <c r="CN59" s="246">
        <v>-0.2</v>
      </c>
      <c r="CO59" s="237"/>
      <c r="CP59" s="252">
        <v>-0.2</v>
      </c>
      <c r="CQ59" s="229"/>
      <c r="CR59" s="246">
        <v>-0.2</v>
      </c>
      <c r="CS59" s="237"/>
      <c r="CT59" s="252">
        <v>-0.2</v>
      </c>
      <c r="CU59" s="229"/>
    </row>
    <row r="60" spans="2:99" s="10" customFormat="1" ht="18" customHeight="1" x14ac:dyDescent="0.45">
      <c r="B60" s="293" t="s">
        <v>67</v>
      </c>
      <c r="C60" s="31" t="s">
        <v>300</v>
      </c>
      <c r="D60" s="287" t="s">
        <v>8</v>
      </c>
      <c r="E60" s="270" t="s">
        <v>8</v>
      </c>
      <c r="F60" s="273" t="s">
        <v>8</v>
      </c>
      <c r="G60" s="267" t="s">
        <v>8</v>
      </c>
      <c r="H60" s="287" t="s">
        <v>8</v>
      </c>
      <c r="I60" s="270" t="s">
        <v>8</v>
      </c>
      <c r="J60" s="273" t="s">
        <v>8</v>
      </c>
      <c r="K60" s="267" t="s">
        <v>8</v>
      </c>
      <c r="L60" s="287" t="s">
        <v>8</v>
      </c>
      <c r="M60" s="270" t="s">
        <v>8</v>
      </c>
      <c r="N60" s="273" t="s">
        <v>8</v>
      </c>
      <c r="O60" s="267" t="s">
        <v>8</v>
      </c>
      <c r="P60" s="287" t="s">
        <v>8</v>
      </c>
      <c r="Q60" s="270" t="s">
        <v>8</v>
      </c>
      <c r="R60" s="273" t="s">
        <v>8</v>
      </c>
      <c r="S60" s="267" t="s">
        <v>8</v>
      </c>
      <c r="T60" s="287" t="s">
        <v>8</v>
      </c>
      <c r="U60" s="270" t="s">
        <v>8</v>
      </c>
      <c r="V60" s="273" t="s">
        <v>8</v>
      </c>
      <c r="W60" s="267" t="s">
        <v>8</v>
      </c>
      <c r="X60" s="115" t="s">
        <v>8</v>
      </c>
      <c r="Y60" s="270" t="s">
        <v>135</v>
      </c>
      <c r="Z60" s="273" t="s">
        <v>8</v>
      </c>
      <c r="AA60" s="267" t="s">
        <v>8</v>
      </c>
      <c r="AB60" s="115" t="s">
        <v>8</v>
      </c>
      <c r="AC60" s="270" t="s">
        <v>135</v>
      </c>
      <c r="AD60" s="273" t="s">
        <v>8</v>
      </c>
      <c r="AE60" s="267" t="s">
        <v>8</v>
      </c>
      <c r="AF60" s="115" t="s">
        <v>8</v>
      </c>
      <c r="AG60" s="270" t="s">
        <v>135</v>
      </c>
      <c r="AH60" s="273" t="s">
        <v>8</v>
      </c>
      <c r="AI60" s="267" t="s">
        <v>8</v>
      </c>
      <c r="AJ60" s="115" t="s">
        <v>8</v>
      </c>
      <c r="AK60" s="253" t="s">
        <v>135</v>
      </c>
      <c r="AL60" s="250" t="s">
        <v>8</v>
      </c>
      <c r="AM60" s="228" t="s">
        <v>8</v>
      </c>
      <c r="AN60" s="115" t="s">
        <v>8</v>
      </c>
      <c r="AO60" s="253" t="s">
        <v>135</v>
      </c>
      <c r="AP60" s="250" t="s">
        <v>8</v>
      </c>
      <c r="AQ60" s="228" t="s">
        <v>8</v>
      </c>
      <c r="AR60" s="115" t="s">
        <v>8</v>
      </c>
      <c r="AS60" s="253" t="s">
        <v>135</v>
      </c>
      <c r="AT60" s="250" t="s">
        <v>8</v>
      </c>
      <c r="AU60" s="228" t="s">
        <v>8</v>
      </c>
      <c r="AV60" s="115" t="s">
        <v>8</v>
      </c>
      <c r="AW60" s="253" t="s">
        <v>135</v>
      </c>
      <c r="AX60" s="250" t="s">
        <v>8</v>
      </c>
      <c r="AY60" s="228" t="s">
        <v>8</v>
      </c>
      <c r="AZ60" s="115" t="s">
        <v>8</v>
      </c>
      <c r="BA60" s="253" t="s">
        <v>135</v>
      </c>
      <c r="BB60" s="250" t="s">
        <v>8</v>
      </c>
      <c r="BC60" s="228" t="s">
        <v>8</v>
      </c>
      <c r="BD60" s="244">
        <v>0.35</v>
      </c>
      <c r="BE60" s="235" t="s">
        <v>134</v>
      </c>
      <c r="BF60" s="250" t="s">
        <v>8</v>
      </c>
      <c r="BG60" s="228" t="s">
        <v>8</v>
      </c>
      <c r="BH60" s="244">
        <v>0.35</v>
      </c>
      <c r="BI60" s="235" t="s">
        <v>134</v>
      </c>
      <c r="BJ60" s="250" t="s">
        <v>8</v>
      </c>
      <c r="BK60" s="228" t="s">
        <v>8</v>
      </c>
      <c r="BL60" s="244">
        <v>0.3</v>
      </c>
      <c r="BM60" s="235" t="s">
        <v>134</v>
      </c>
      <c r="BN60" s="250" t="s">
        <v>8</v>
      </c>
      <c r="BO60" s="228" t="s">
        <v>8</v>
      </c>
      <c r="BP60" s="244">
        <v>0.3</v>
      </c>
      <c r="BQ60" s="235" t="s">
        <v>134</v>
      </c>
      <c r="BR60" s="250" t="s">
        <v>8</v>
      </c>
      <c r="BS60" s="228" t="s">
        <v>8</v>
      </c>
      <c r="BT60" s="244">
        <v>0.3</v>
      </c>
      <c r="BU60" s="235" t="s">
        <v>134</v>
      </c>
      <c r="BV60" s="250" t="s">
        <v>8</v>
      </c>
      <c r="BW60" s="228" t="s">
        <v>8</v>
      </c>
      <c r="BX60" s="244">
        <v>0.3</v>
      </c>
      <c r="BY60" s="235" t="s">
        <v>134</v>
      </c>
      <c r="BZ60" s="250" t="s">
        <v>8</v>
      </c>
      <c r="CA60" s="228" t="s">
        <v>8</v>
      </c>
      <c r="CB60" s="244">
        <v>0.3</v>
      </c>
      <c r="CC60" s="235" t="s">
        <v>134</v>
      </c>
      <c r="CD60" s="250" t="s">
        <v>8</v>
      </c>
      <c r="CE60" s="228" t="s">
        <v>8</v>
      </c>
      <c r="CF60" s="244">
        <v>0.3</v>
      </c>
      <c r="CG60" s="235" t="s">
        <v>134</v>
      </c>
      <c r="CH60" s="250" t="s">
        <v>8</v>
      </c>
      <c r="CI60" s="228" t="s">
        <v>8</v>
      </c>
      <c r="CJ60" s="244">
        <v>0.25</v>
      </c>
      <c r="CK60" s="235" t="s">
        <v>134</v>
      </c>
      <c r="CL60" s="250" t="s">
        <v>8</v>
      </c>
      <c r="CM60" s="228" t="s">
        <v>8</v>
      </c>
      <c r="CN60" s="244">
        <v>0.25</v>
      </c>
      <c r="CO60" s="235" t="s">
        <v>134</v>
      </c>
      <c r="CP60" s="250" t="s">
        <v>8</v>
      </c>
      <c r="CQ60" s="228" t="s">
        <v>8</v>
      </c>
      <c r="CR60" s="244">
        <v>0.25</v>
      </c>
      <c r="CS60" s="235" t="s">
        <v>134</v>
      </c>
      <c r="CT60" s="250" t="s">
        <v>8</v>
      </c>
      <c r="CU60" s="228" t="s">
        <v>8</v>
      </c>
    </row>
    <row r="61" spans="2:99" s="10" customFormat="1" ht="18" customHeight="1" x14ac:dyDescent="0.45">
      <c r="B61" s="294"/>
      <c r="C61" s="34" t="s">
        <v>48</v>
      </c>
      <c r="D61" s="288"/>
      <c r="E61" s="271"/>
      <c r="F61" s="274"/>
      <c r="G61" s="268"/>
      <c r="H61" s="288"/>
      <c r="I61" s="271"/>
      <c r="J61" s="274"/>
      <c r="K61" s="268"/>
      <c r="L61" s="288"/>
      <c r="M61" s="271"/>
      <c r="N61" s="274"/>
      <c r="O61" s="268"/>
      <c r="P61" s="288"/>
      <c r="Q61" s="271"/>
      <c r="R61" s="274"/>
      <c r="S61" s="268"/>
      <c r="T61" s="288"/>
      <c r="U61" s="271"/>
      <c r="V61" s="274"/>
      <c r="W61" s="268"/>
      <c r="X61" s="24">
        <v>2.25</v>
      </c>
      <c r="Y61" s="271"/>
      <c r="Z61" s="274"/>
      <c r="AA61" s="268"/>
      <c r="AB61" s="24">
        <v>2.5</v>
      </c>
      <c r="AC61" s="271"/>
      <c r="AD61" s="274"/>
      <c r="AE61" s="268"/>
      <c r="AF61" s="24">
        <v>2.5</v>
      </c>
      <c r="AG61" s="271"/>
      <c r="AH61" s="274"/>
      <c r="AI61" s="268"/>
      <c r="AJ61" s="24">
        <v>2.5</v>
      </c>
      <c r="AK61" s="236"/>
      <c r="AL61" s="251"/>
      <c r="AM61" s="226"/>
      <c r="AN61" s="24">
        <v>2.5</v>
      </c>
      <c r="AO61" s="236"/>
      <c r="AP61" s="251"/>
      <c r="AQ61" s="226"/>
      <c r="AR61" s="24">
        <v>2.5</v>
      </c>
      <c r="AS61" s="236"/>
      <c r="AT61" s="251"/>
      <c r="AU61" s="226"/>
      <c r="AV61" s="24">
        <v>2.5</v>
      </c>
      <c r="AW61" s="236"/>
      <c r="AX61" s="251"/>
      <c r="AY61" s="226"/>
      <c r="AZ61" s="24">
        <v>2.5</v>
      </c>
      <c r="BA61" s="236"/>
      <c r="BB61" s="251"/>
      <c r="BC61" s="226"/>
      <c r="BD61" s="245"/>
      <c r="BE61" s="236"/>
      <c r="BF61" s="251"/>
      <c r="BG61" s="226"/>
      <c r="BH61" s="245"/>
      <c r="BI61" s="236"/>
      <c r="BJ61" s="251"/>
      <c r="BK61" s="226"/>
      <c r="BL61" s="245"/>
      <c r="BM61" s="236"/>
      <c r="BN61" s="251"/>
      <c r="BO61" s="226"/>
      <c r="BP61" s="245"/>
      <c r="BQ61" s="236"/>
      <c r="BR61" s="251"/>
      <c r="BS61" s="226"/>
      <c r="BT61" s="245"/>
      <c r="BU61" s="236"/>
      <c r="BV61" s="251"/>
      <c r="BW61" s="226"/>
      <c r="BX61" s="245"/>
      <c r="BY61" s="236"/>
      <c r="BZ61" s="251"/>
      <c r="CA61" s="226"/>
      <c r="CB61" s="245"/>
      <c r="CC61" s="236"/>
      <c r="CD61" s="251"/>
      <c r="CE61" s="226"/>
      <c r="CF61" s="245"/>
      <c r="CG61" s="236"/>
      <c r="CH61" s="251"/>
      <c r="CI61" s="226"/>
      <c r="CJ61" s="245">
        <v>-0.05</v>
      </c>
      <c r="CK61" s="236"/>
      <c r="CL61" s="251">
        <v>-0.05</v>
      </c>
      <c r="CM61" s="226"/>
      <c r="CN61" s="245">
        <v>-0.05</v>
      </c>
      <c r="CO61" s="236"/>
      <c r="CP61" s="251">
        <v>-0.05</v>
      </c>
      <c r="CQ61" s="226"/>
      <c r="CR61" s="245">
        <v>-0.05</v>
      </c>
      <c r="CS61" s="236"/>
      <c r="CT61" s="251">
        <v>-0.05</v>
      </c>
      <c r="CU61" s="226"/>
    </row>
    <row r="62" spans="2:99" s="10" customFormat="1" ht="18" customHeight="1" x14ac:dyDescent="0.45">
      <c r="B62" s="295"/>
      <c r="C62" s="32" t="s">
        <v>49</v>
      </c>
      <c r="D62" s="289"/>
      <c r="E62" s="272">
        <v>0</v>
      </c>
      <c r="F62" s="275"/>
      <c r="G62" s="269">
        <v>0</v>
      </c>
      <c r="H62" s="289"/>
      <c r="I62" s="272">
        <v>0</v>
      </c>
      <c r="J62" s="275"/>
      <c r="K62" s="269">
        <v>0</v>
      </c>
      <c r="L62" s="289"/>
      <c r="M62" s="272">
        <v>0</v>
      </c>
      <c r="N62" s="275"/>
      <c r="O62" s="269">
        <v>0</v>
      </c>
      <c r="P62" s="289"/>
      <c r="Q62" s="272">
        <v>0</v>
      </c>
      <c r="R62" s="275"/>
      <c r="S62" s="269">
        <v>0</v>
      </c>
      <c r="T62" s="289"/>
      <c r="U62" s="272">
        <v>0</v>
      </c>
      <c r="V62" s="275"/>
      <c r="W62" s="269">
        <v>0</v>
      </c>
      <c r="X62" s="116">
        <v>13.5</v>
      </c>
      <c r="Y62" s="272"/>
      <c r="Z62" s="275"/>
      <c r="AA62" s="269"/>
      <c r="AB62" s="116">
        <v>13.75</v>
      </c>
      <c r="AC62" s="272"/>
      <c r="AD62" s="275"/>
      <c r="AE62" s="269"/>
      <c r="AF62" s="116">
        <v>13.75</v>
      </c>
      <c r="AG62" s="272"/>
      <c r="AH62" s="275"/>
      <c r="AI62" s="269"/>
      <c r="AJ62" s="116">
        <v>13.75</v>
      </c>
      <c r="AK62" s="254"/>
      <c r="AL62" s="252"/>
      <c r="AM62" s="229"/>
      <c r="AN62" s="116">
        <v>13.75</v>
      </c>
      <c r="AO62" s="254"/>
      <c r="AP62" s="252"/>
      <c r="AQ62" s="229"/>
      <c r="AR62" s="116">
        <v>13.75</v>
      </c>
      <c r="AS62" s="254"/>
      <c r="AT62" s="252"/>
      <c r="AU62" s="229"/>
      <c r="AV62" s="116">
        <v>13.75</v>
      </c>
      <c r="AW62" s="254"/>
      <c r="AX62" s="252"/>
      <c r="AY62" s="229"/>
      <c r="AZ62" s="116">
        <v>13.75</v>
      </c>
      <c r="BA62" s="254"/>
      <c r="BB62" s="252"/>
      <c r="BC62" s="229"/>
      <c r="BD62" s="246"/>
      <c r="BE62" s="237"/>
      <c r="BF62" s="252"/>
      <c r="BG62" s="229"/>
      <c r="BH62" s="246"/>
      <c r="BI62" s="237"/>
      <c r="BJ62" s="252"/>
      <c r="BK62" s="229"/>
      <c r="BL62" s="246">
        <v>-0.15</v>
      </c>
      <c r="BM62" s="237"/>
      <c r="BN62" s="252">
        <v>-0.15</v>
      </c>
      <c r="BO62" s="229"/>
      <c r="BP62" s="246">
        <v>-0.15</v>
      </c>
      <c r="BQ62" s="237"/>
      <c r="BR62" s="252">
        <v>-0.15</v>
      </c>
      <c r="BS62" s="229"/>
      <c r="BT62" s="246">
        <v>-0.15</v>
      </c>
      <c r="BU62" s="237"/>
      <c r="BV62" s="252">
        <v>-0.15</v>
      </c>
      <c r="BW62" s="229"/>
      <c r="BX62" s="246">
        <v>-0.15</v>
      </c>
      <c r="BY62" s="237"/>
      <c r="BZ62" s="252">
        <v>-0.15</v>
      </c>
      <c r="CA62" s="229"/>
      <c r="CB62" s="246">
        <v>-0.15</v>
      </c>
      <c r="CC62" s="237"/>
      <c r="CD62" s="252">
        <v>-0.15</v>
      </c>
      <c r="CE62" s="229"/>
      <c r="CF62" s="246">
        <v>-0.15</v>
      </c>
      <c r="CG62" s="237"/>
      <c r="CH62" s="252">
        <v>-0.15</v>
      </c>
      <c r="CI62" s="229"/>
      <c r="CJ62" s="246">
        <v>-0.2</v>
      </c>
      <c r="CK62" s="237"/>
      <c r="CL62" s="252">
        <v>-0.2</v>
      </c>
      <c r="CM62" s="229"/>
      <c r="CN62" s="246">
        <v>-0.2</v>
      </c>
      <c r="CO62" s="237"/>
      <c r="CP62" s="252">
        <v>-0.2</v>
      </c>
      <c r="CQ62" s="229"/>
      <c r="CR62" s="246">
        <v>-0.2</v>
      </c>
      <c r="CS62" s="237"/>
      <c r="CT62" s="252">
        <v>-0.2</v>
      </c>
      <c r="CU62" s="229"/>
    </row>
    <row r="63" spans="2:99" s="10" customFormat="1" ht="18" customHeight="1" x14ac:dyDescent="0.45">
      <c r="B63" s="293" t="s">
        <v>68</v>
      </c>
      <c r="C63" s="31" t="s">
        <v>300</v>
      </c>
      <c r="D63" s="287" t="s">
        <v>8</v>
      </c>
      <c r="E63" s="270" t="s">
        <v>8</v>
      </c>
      <c r="F63" s="273" t="s">
        <v>8</v>
      </c>
      <c r="G63" s="267" t="s">
        <v>8</v>
      </c>
      <c r="H63" s="287" t="s">
        <v>8</v>
      </c>
      <c r="I63" s="270" t="s">
        <v>8</v>
      </c>
      <c r="J63" s="273" t="s">
        <v>8</v>
      </c>
      <c r="K63" s="267" t="s">
        <v>8</v>
      </c>
      <c r="L63" s="287" t="s">
        <v>8</v>
      </c>
      <c r="M63" s="270" t="s">
        <v>8</v>
      </c>
      <c r="N63" s="273" t="s">
        <v>8</v>
      </c>
      <c r="O63" s="267" t="s">
        <v>8</v>
      </c>
      <c r="P63" s="287" t="s">
        <v>8</v>
      </c>
      <c r="Q63" s="270" t="s">
        <v>8</v>
      </c>
      <c r="R63" s="273" t="s">
        <v>8</v>
      </c>
      <c r="S63" s="267" t="s">
        <v>8</v>
      </c>
      <c r="T63" s="287" t="s">
        <v>8</v>
      </c>
      <c r="U63" s="270" t="s">
        <v>8</v>
      </c>
      <c r="V63" s="273" t="s">
        <v>8</v>
      </c>
      <c r="W63" s="267" t="s">
        <v>8</v>
      </c>
      <c r="X63" s="115" t="s">
        <v>8</v>
      </c>
      <c r="Y63" s="270" t="s">
        <v>135</v>
      </c>
      <c r="Z63" s="273" t="s">
        <v>8</v>
      </c>
      <c r="AA63" s="267" t="s">
        <v>8</v>
      </c>
      <c r="AB63" s="115" t="s">
        <v>8</v>
      </c>
      <c r="AC63" s="270" t="s">
        <v>135</v>
      </c>
      <c r="AD63" s="273" t="s">
        <v>8</v>
      </c>
      <c r="AE63" s="267" t="s">
        <v>8</v>
      </c>
      <c r="AF63" s="115" t="s">
        <v>8</v>
      </c>
      <c r="AG63" s="270" t="s">
        <v>135</v>
      </c>
      <c r="AH63" s="273" t="s">
        <v>8</v>
      </c>
      <c r="AI63" s="267" t="s">
        <v>8</v>
      </c>
      <c r="AJ63" s="115" t="s">
        <v>8</v>
      </c>
      <c r="AK63" s="253" t="s">
        <v>135</v>
      </c>
      <c r="AL63" s="250" t="s">
        <v>8</v>
      </c>
      <c r="AM63" s="228" t="s">
        <v>8</v>
      </c>
      <c r="AN63" s="115" t="s">
        <v>8</v>
      </c>
      <c r="AO63" s="253" t="s">
        <v>135</v>
      </c>
      <c r="AP63" s="250" t="s">
        <v>8</v>
      </c>
      <c r="AQ63" s="228" t="s">
        <v>8</v>
      </c>
      <c r="AR63" s="115" t="s">
        <v>8</v>
      </c>
      <c r="AS63" s="253" t="s">
        <v>135</v>
      </c>
      <c r="AT63" s="250" t="s">
        <v>8</v>
      </c>
      <c r="AU63" s="228" t="s">
        <v>8</v>
      </c>
      <c r="AV63" s="115" t="s">
        <v>8</v>
      </c>
      <c r="AW63" s="253" t="s">
        <v>135</v>
      </c>
      <c r="AX63" s="250" t="s">
        <v>8</v>
      </c>
      <c r="AY63" s="228" t="s">
        <v>8</v>
      </c>
      <c r="AZ63" s="115" t="s">
        <v>8</v>
      </c>
      <c r="BA63" s="253" t="s">
        <v>135</v>
      </c>
      <c r="BB63" s="250" t="s">
        <v>8</v>
      </c>
      <c r="BC63" s="228" t="s">
        <v>8</v>
      </c>
      <c r="BD63" s="244">
        <v>0.35</v>
      </c>
      <c r="BE63" s="235" t="s">
        <v>134</v>
      </c>
      <c r="BF63" s="250" t="s">
        <v>8</v>
      </c>
      <c r="BG63" s="228" t="s">
        <v>8</v>
      </c>
      <c r="BH63" s="244">
        <v>0.35</v>
      </c>
      <c r="BI63" s="235" t="s">
        <v>134</v>
      </c>
      <c r="BJ63" s="250" t="s">
        <v>8</v>
      </c>
      <c r="BK63" s="228" t="s">
        <v>8</v>
      </c>
      <c r="BL63" s="244">
        <v>0.3</v>
      </c>
      <c r="BM63" s="235" t="s">
        <v>134</v>
      </c>
      <c r="BN63" s="250" t="s">
        <v>8</v>
      </c>
      <c r="BO63" s="228" t="s">
        <v>8</v>
      </c>
      <c r="BP63" s="244">
        <v>0.3</v>
      </c>
      <c r="BQ63" s="235" t="s">
        <v>134</v>
      </c>
      <c r="BR63" s="250" t="s">
        <v>8</v>
      </c>
      <c r="BS63" s="228" t="s">
        <v>8</v>
      </c>
      <c r="BT63" s="244">
        <v>0.3</v>
      </c>
      <c r="BU63" s="235" t="s">
        <v>134</v>
      </c>
      <c r="BV63" s="250" t="s">
        <v>8</v>
      </c>
      <c r="BW63" s="228" t="s">
        <v>8</v>
      </c>
      <c r="BX63" s="244">
        <v>0.3</v>
      </c>
      <c r="BY63" s="235" t="s">
        <v>134</v>
      </c>
      <c r="BZ63" s="250" t="s">
        <v>8</v>
      </c>
      <c r="CA63" s="228" t="s">
        <v>8</v>
      </c>
      <c r="CB63" s="244">
        <v>0.3</v>
      </c>
      <c r="CC63" s="235" t="s">
        <v>134</v>
      </c>
      <c r="CD63" s="250" t="s">
        <v>8</v>
      </c>
      <c r="CE63" s="228" t="s">
        <v>8</v>
      </c>
      <c r="CF63" s="244">
        <v>0.3</v>
      </c>
      <c r="CG63" s="235" t="s">
        <v>134</v>
      </c>
      <c r="CH63" s="250" t="s">
        <v>8</v>
      </c>
      <c r="CI63" s="228" t="s">
        <v>8</v>
      </c>
      <c r="CJ63" s="244">
        <v>0.25</v>
      </c>
      <c r="CK63" s="235" t="s">
        <v>134</v>
      </c>
      <c r="CL63" s="250" t="s">
        <v>8</v>
      </c>
      <c r="CM63" s="228" t="s">
        <v>8</v>
      </c>
      <c r="CN63" s="244">
        <v>0.25</v>
      </c>
      <c r="CO63" s="235" t="s">
        <v>134</v>
      </c>
      <c r="CP63" s="250" t="s">
        <v>8</v>
      </c>
      <c r="CQ63" s="228" t="s">
        <v>8</v>
      </c>
      <c r="CR63" s="244">
        <v>0.25</v>
      </c>
      <c r="CS63" s="235" t="s">
        <v>134</v>
      </c>
      <c r="CT63" s="250" t="s">
        <v>8</v>
      </c>
      <c r="CU63" s="228" t="s">
        <v>8</v>
      </c>
    </row>
    <row r="64" spans="2:99" s="10" customFormat="1" ht="18" customHeight="1" x14ac:dyDescent="0.45">
      <c r="B64" s="294"/>
      <c r="C64" s="34" t="s">
        <v>48</v>
      </c>
      <c r="D64" s="288"/>
      <c r="E64" s="271"/>
      <c r="F64" s="274"/>
      <c r="G64" s="268"/>
      <c r="H64" s="288"/>
      <c r="I64" s="271"/>
      <c r="J64" s="274"/>
      <c r="K64" s="268"/>
      <c r="L64" s="288"/>
      <c r="M64" s="271"/>
      <c r="N64" s="274"/>
      <c r="O64" s="268"/>
      <c r="P64" s="288"/>
      <c r="Q64" s="271"/>
      <c r="R64" s="274"/>
      <c r="S64" s="268"/>
      <c r="T64" s="288"/>
      <c r="U64" s="271"/>
      <c r="V64" s="274"/>
      <c r="W64" s="268"/>
      <c r="X64" s="24">
        <v>2.25</v>
      </c>
      <c r="Y64" s="271"/>
      <c r="Z64" s="274"/>
      <c r="AA64" s="268"/>
      <c r="AB64" s="24">
        <v>2.5</v>
      </c>
      <c r="AC64" s="271"/>
      <c r="AD64" s="274"/>
      <c r="AE64" s="268"/>
      <c r="AF64" s="24">
        <v>2.5</v>
      </c>
      <c r="AG64" s="271"/>
      <c r="AH64" s="274"/>
      <c r="AI64" s="268"/>
      <c r="AJ64" s="24">
        <v>2.5</v>
      </c>
      <c r="AK64" s="236"/>
      <c r="AL64" s="251"/>
      <c r="AM64" s="226"/>
      <c r="AN64" s="24">
        <v>2.5</v>
      </c>
      <c r="AO64" s="236"/>
      <c r="AP64" s="251"/>
      <c r="AQ64" s="226"/>
      <c r="AR64" s="24">
        <v>2.5</v>
      </c>
      <c r="AS64" s="236"/>
      <c r="AT64" s="251"/>
      <c r="AU64" s="226"/>
      <c r="AV64" s="24">
        <v>2.5</v>
      </c>
      <c r="AW64" s="236"/>
      <c r="AX64" s="251"/>
      <c r="AY64" s="226"/>
      <c r="AZ64" s="24">
        <v>2.5</v>
      </c>
      <c r="BA64" s="236"/>
      <c r="BB64" s="251"/>
      <c r="BC64" s="226"/>
      <c r="BD64" s="245"/>
      <c r="BE64" s="236"/>
      <c r="BF64" s="251"/>
      <c r="BG64" s="226"/>
      <c r="BH64" s="245"/>
      <c r="BI64" s="236"/>
      <c r="BJ64" s="251"/>
      <c r="BK64" s="226"/>
      <c r="BL64" s="245"/>
      <c r="BM64" s="236"/>
      <c r="BN64" s="251"/>
      <c r="BO64" s="226"/>
      <c r="BP64" s="245"/>
      <c r="BQ64" s="236"/>
      <c r="BR64" s="251"/>
      <c r="BS64" s="226"/>
      <c r="BT64" s="245"/>
      <c r="BU64" s="236"/>
      <c r="BV64" s="251"/>
      <c r="BW64" s="226"/>
      <c r="BX64" s="245"/>
      <c r="BY64" s="236"/>
      <c r="BZ64" s="251"/>
      <c r="CA64" s="226"/>
      <c r="CB64" s="245"/>
      <c r="CC64" s="236"/>
      <c r="CD64" s="251"/>
      <c r="CE64" s="226"/>
      <c r="CF64" s="245"/>
      <c r="CG64" s="236"/>
      <c r="CH64" s="251"/>
      <c r="CI64" s="226"/>
      <c r="CJ64" s="245">
        <v>-0.05</v>
      </c>
      <c r="CK64" s="236"/>
      <c r="CL64" s="251">
        <v>-0.05</v>
      </c>
      <c r="CM64" s="226"/>
      <c r="CN64" s="245">
        <v>-0.05</v>
      </c>
      <c r="CO64" s="236"/>
      <c r="CP64" s="251">
        <v>-0.05</v>
      </c>
      <c r="CQ64" s="226"/>
      <c r="CR64" s="245">
        <v>-0.05</v>
      </c>
      <c r="CS64" s="236"/>
      <c r="CT64" s="251">
        <v>-0.05</v>
      </c>
      <c r="CU64" s="226"/>
    </row>
    <row r="65" spans="2:99" s="10" customFormat="1" ht="18" customHeight="1" x14ac:dyDescent="0.45">
      <c r="B65" s="295"/>
      <c r="C65" s="32" t="s">
        <v>49</v>
      </c>
      <c r="D65" s="289"/>
      <c r="E65" s="272">
        <v>0</v>
      </c>
      <c r="F65" s="275"/>
      <c r="G65" s="269">
        <v>0</v>
      </c>
      <c r="H65" s="289"/>
      <c r="I65" s="272">
        <v>0</v>
      </c>
      <c r="J65" s="275"/>
      <c r="K65" s="269">
        <v>0</v>
      </c>
      <c r="L65" s="289"/>
      <c r="M65" s="272">
        <v>0</v>
      </c>
      <c r="N65" s="275"/>
      <c r="O65" s="269">
        <v>0</v>
      </c>
      <c r="P65" s="289"/>
      <c r="Q65" s="272">
        <v>0</v>
      </c>
      <c r="R65" s="275"/>
      <c r="S65" s="269">
        <v>0</v>
      </c>
      <c r="T65" s="289"/>
      <c r="U65" s="272">
        <v>0</v>
      </c>
      <c r="V65" s="275"/>
      <c r="W65" s="269">
        <v>0</v>
      </c>
      <c r="X65" s="116">
        <v>13.5</v>
      </c>
      <c r="Y65" s="272"/>
      <c r="Z65" s="275"/>
      <c r="AA65" s="269"/>
      <c r="AB65" s="116">
        <v>13.75</v>
      </c>
      <c r="AC65" s="272"/>
      <c r="AD65" s="275"/>
      <c r="AE65" s="269"/>
      <c r="AF65" s="116">
        <v>13.75</v>
      </c>
      <c r="AG65" s="272"/>
      <c r="AH65" s="275"/>
      <c r="AI65" s="269"/>
      <c r="AJ65" s="116">
        <v>13.75</v>
      </c>
      <c r="AK65" s="254"/>
      <c r="AL65" s="252"/>
      <c r="AM65" s="229"/>
      <c r="AN65" s="116">
        <v>13.75</v>
      </c>
      <c r="AO65" s="254"/>
      <c r="AP65" s="252"/>
      <c r="AQ65" s="229"/>
      <c r="AR65" s="116">
        <v>13.75</v>
      </c>
      <c r="AS65" s="254"/>
      <c r="AT65" s="252"/>
      <c r="AU65" s="229"/>
      <c r="AV65" s="116">
        <v>13.75</v>
      </c>
      <c r="AW65" s="254"/>
      <c r="AX65" s="252"/>
      <c r="AY65" s="229"/>
      <c r="AZ65" s="116">
        <v>13.75</v>
      </c>
      <c r="BA65" s="254"/>
      <c r="BB65" s="252"/>
      <c r="BC65" s="229"/>
      <c r="BD65" s="246"/>
      <c r="BE65" s="237"/>
      <c r="BF65" s="252"/>
      <c r="BG65" s="229"/>
      <c r="BH65" s="246"/>
      <c r="BI65" s="237"/>
      <c r="BJ65" s="252"/>
      <c r="BK65" s="229"/>
      <c r="BL65" s="246">
        <v>-0.15</v>
      </c>
      <c r="BM65" s="237"/>
      <c r="BN65" s="252">
        <v>-0.15</v>
      </c>
      <c r="BO65" s="229"/>
      <c r="BP65" s="246">
        <v>-0.15</v>
      </c>
      <c r="BQ65" s="237"/>
      <c r="BR65" s="252">
        <v>-0.15</v>
      </c>
      <c r="BS65" s="229"/>
      <c r="BT65" s="246">
        <v>-0.15</v>
      </c>
      <c r="BU65" s="237"/>
      <c r="BV65" s="252">
        <v>-0.15</v>
      </c>
      <c r="BW65" s="229"/>
      <c r="BX65" s="246">
        <v>-0.15</v>
      </c>
      <c r="BY65" s="237"/>
      <c r="BZ65" s="252">
        <v>-0.15</v>
      </c>
      <c r="CA65" s="229"/>
      <c r="CB65" s="246">
        <v>-0.15</v>
      </c>
      <c r="CC65" s="237"/>
      <c r="CD65" s="252">
        <v>-0.15</v>
      </c>
      <c r="CE65" s="229"/>
      <c r="CF65" s="246">
        <v>-0.15</v>
      </c>
      <c r="CG65" s="237"/>
      <c r="CH65" s="252">
        <v>-0.15</v>
      </c>
      <c r="CI65" s="229"/>
      <c r="CJ65" s="246">
        <v>-0.2</v>
      </c>
      <c r="CK65" s="237"/>
      <c r="CL65" s="252">
        <v>-0.2</v>
      </c>
      <c r="CM65" s="229"/>
      <c r="CN65" s="246">
        <v>-0.2</v>
      </c>
      <c r="CO65" s="237"/>
      <c r="CP65" s="252">
        <v>-0.2</v>
      </c>
      <c r="CQ65" s="229"/>
      <c r="CR65" s="246">
        <v>-0.2</v>
      </c>
      <c r="CS65" s="237"/>
      <c r="CT65" s="252">
        <v>-0.2</v>
      </c>
      <c r="CU65" s="229"/>
    </row>
    <row r="66" spans="2:99" s="10" customFormat="1" ht="18" customHeight="1" x14ac:dyDescent="0.45">
      <c r="B66" s="293" t="s">
        <v>69</v>
      </c>
      <c r="C66" s="31" t="s">
        <v>300</v>
      </c>
      <c r="D66" s="287" t="s">
        <v>8</v>
      </c>
      <c r="E66" s="270" t="s">
        <v>8</v>
      </c>
      <c r="F66" s="273" t="s">
        <v>8</v>
      </c>
      <c r="G66" s="267" t="s">
        <v>8</v>
      </c>
      <c r="H66" s="287" t="s">
        <v>8</v>
      </c>
      <c r="I66" s="270" t="s">
        <v>8</v>
      </c>
      <c r="J66" s="273" t="s">
        <v>8</v>
      </c>
      <c r="K66" s="267" t="s">
        <v>8</v>
      </c>
      <c r="L66" s="287" t="s">
        <v>8</v>
      </c>
      <c r="M66" s="270" t="s">
        <v>8</v>
      </c>
      <c r="N66" s="273" t="s">
        <v>8</v>
      </c>
      <c r="O66" s="267" t="s">
        <v>8</v>
      </c>
      <c r="P66" s="287" t="s">
        <v>8</v>
      </c>
      <c r="Q66" s="270" t="s">
        <v>8</v>
      </c>
      <c r="R66" s="273" t="s">
        <v>8</v>
      </c>
      <c r="S66" s="267" t="s">
        <v>8</v>
      </c>
      <c r="T66" s="287" t="s">
        <v>8</v>
      </c>
      <c r="U66" s="270" t="s">
        <v>8</v>
      </c>
      <c r="V66" s="273" t="s">
        <v>8</v>
      </c>
      <c r="W66" s="267" t="s">
        <v>8</v>
      </c>
      <c r="X66" s="115" t="s">
        <v>8</v>
      </c>
      <c r="Y66" s="270" t="s">
        <v>135</v>
      </c>
      <c r="Z66" s="273" t="s">
        <v>8</v>
      </c>
      <c r="AA66" s="267" t="s">
        <v>8</v>
      </c>
      <c r="AB66" s="115" t="s">
        <v>8</v>
      </c>
      <c r="AC66" s="270" t="s">
        <v>135</v>
      </c>
      <c r="AD66" s="273" t="s">
        <v>8</v>
      </c>
      <c r="AE66" s="267" t="s">
        <v>8</v>
      </c>
      <c r="AF66" s="115" t="s">
        <v>8</v>
      </c>
      <c r="AG66" s="270" t="s">
        <v>135</v>
      </c>
      <c r="AH66" s="273" t="s">
        <v>8</v>
      </c>
      <c r="AI66" s="267" t="s">
        <v>8</v>
      </c>
      <c r="AJ66" s="115" t="s">
        <v>8</v>
      </c>
      <c r="AK66" s="253" t="s">
        <v>135</v>
      </c>
      <c r="AL66" s="250" t="s">
        <v>8</v>
      </c>
      <c r="AM66" s="228" t="s">
        <v>8</v>
      </c>
      <c r="AN66" s="115" t="s">
        <v>8</v>
      </c>
      <c r="AO66" s="253" t="s">
        <v>135</v>
      </c>
      <c r="AP66" s="250" t="s">
        <v>8</v>
      </c>
      <c r="AQ66" s="228" t="s">
        <v>8</v>
      </c>
      <c r="AR66" s="115" t="s">
        <v>8</v>
      </c>
      <c r="AS66" s="253" t="s">
        <v>135</v>
      </c>
      <c r="AT66" s="250" t="s">
        <v>8</v>
      </c>
      <c r="AU66" s="228" t="s">
        <v>8</v>
      </c>
      <c r="AV66" s="115" t="s">
        <v>8</v>
      </c>
      <c r="AW66" s="253" t="s">
        <v>135</v>
      </c>
      <c r="AX66" s="250" t="s">
        <v>8</v>
      </c>
      <c r="AY66" s="228" t="s">
        <v>8</v>
      </c>
      <c r="AZ66" s="115" t="s">
        <v>8</v>
      </c>
      <c r="BA66" s="253" t="s">
        <v>135</v>
      </c>
      <c r="BB66" s="250" t="s">
        <v>8</v>
      </c>
      <c r="BC66" s="228" t="s">
        <v>8</v>
      </c>
      <c r="BD66" s="244">
        <v>0.35</v>
      </c>
      <c r="BE66" s="235" t="s">
        <v>134</v>
      </c>
      <c r="BF66" s="250" t="s">
        <v>8</v>
      </c>
      <c r="BG66" s="228" t="s">
        <v>8</v>
      </c>
      <c r="BH66" s="244">
        <v>0.35</v>
      </c>
      <c r="BI66" s="235" t="s">
        <v>134</v>
      </c>
      <c r="BJ66" s="250" t="s">
        <v>8</v>
      </c>
      <c r="BK66" s="228" t="s">
        <v>8</v>
      </c>
      <c r="BL66" s="244">
        <v>0.3</v>
      </c>
      <c r="BM66" s="235" t="s">
        <v>134</v>
      </c>
      <c r="BN66" s="250" t="s">
        <v>8</v>
      </c>
      <c r="BO66" s="228" t="s">
        <v>8</v>
      </c>
      <c r="BP66" s="244">
        <v>0.3</v>
      </c>
      <c r="BQ66" s="235" t="s">
        <v>134</v>
      </c>
      <c r="BR66" s="250" t="s">
        <v>8</v>
      </c>
      <c r="BS66" s="228" t="s">
        <v>8</v>
      </c>
      <c r="BT66" s="244">
        <v>0.3</v>
      </c>
      <c r="BU66" s="235" t="s">
        <v>134</v>
      </c>
      <c r="BV66" s="250" t="s">
        <v>8</v>
      </c>
      <c r="BW66" s="228" t="s">
        <v>8</v>
      </c>
      <c r="BX66" s="244">
        <v>0.3</v>
      </c>
      <c r="BY66" s="235" t="s">
        <v>134</v>
      </c>
      <c r="BZ66" s="250" t="s">
        <v>8</v>
      </c>
      <c r="CA66" s="228" t="s">
        <v>8</v>
      </c>
      <c r="CB66" s="244">
        <v>0.3</v>
      </c>
      <c r="CC66" s="235" t="s">
        <v>134</v>
      </c>
      <c r="CD66" s="250" t="s">
        <v>8</v>
      </c>
      <c r="CE66" s="228" t="s">
        <v>8</v>
      </c>
      <c r="CF66" s="244">
        <v>0.3</v>
      </c>
      <c r="CG66" s="235" t="s">
        <v>134</v>
      </c>
      <c r="CH66" s="250" t="s">
        <v>8</v>
      </c>
      <c r="CI66" s="228" t="s">
        <v>8</v>
      </c>
      <c r="CJ66" s="244">
        <v>0.25</v>
      </c>
      <c r="CK66" s="235" t="s">
        <v>134</v>
      </c>
      <c r="CL66" s="250" t="s">
        <v>8</v>
      </c>
      <c r="CM66" s="228" t="s">
        <v>8</v>
      </c>
      <c r="CN66" s="244">
        <v>0.25</v>
      </c>
      <c r="CO66" s="235" t="s">
        <v>134</v>
      </c>
      <c r="CP66" s="250" t="s">
        <v>8</v>
      </c>
      <c r="CQ66" s="228" t="s">
        <v>8</v>
      </c>
      <c r="CR66" s="244">
        <v>0.25</v>
      </c>
      <c r="CS66" s="235" t="s">
        <v>134</v>
      </c>
      <c r="CT66" s="250" t="s">
        <v>8</v>
      </c>
      <c r="CU66" s="228" t="s">
        <v>8</v>
      </c>
    </row>
    <row r="67" spans="2:99" s="10" customFormat="1" ht="18" customHeight="1" x14ac:dyDescent="0.45">
      <c r="B67" s="294"/>
      <c r="C67" s="34" t="s">
        <v>48</v>
      </c>
      <c r="D67" s="288"/>
      <c r="E67" s="271"/>
      <c r="F67" s="274"/>
      <c r="G67" s="268"/>
      <c r="H67" s="288"/>
      <c r="I67" s="271"/>
      <c r="J67" s="274"/>
      <c r="K67" s="268"/>
      <c r="L67" s="288"/>
      <c r="M67" s="271"/>
      <c r="N67" s="274"/>
      <c r="O67" s="268"/>
      <c r="P67" s="288"/>
      <c r="Q67" s="271"/>
      <c r="R67" s="274"/>
      <c r="S67" s="268"/>
      <c r="T67" s="288"/>
      <c r="U67" s="271"/>
      <c r="V67" s="274"/>
      <c r="W67" s="268"/>
      <c r="X67" s="24">
        <v>2.25</v>
      </c>
      <c r="Y67" s="271"/>
      <c r="Z67" s="274"/>
      <c r="AA67" s="268"/>
      <c r="AB67" s="24">
        <v>2.5</v>
      </c>
      <c r="AC67" s="271"/>
      <c r="AD67" s="274"/>
      <c r="AE67" s="268"/>
      <c r="AF67" s="24">
        <v>2.5</v>
      </c>
      <c r="AG67" s="271"/>
      <c r="AH67" s="274"/>
      <c r="AI67" s="268"/>
      <c r="AJ67" s="24">
        <v>2.5</v>
      </c>
      <c r="AK67" s="236"/>
      <c r="AL67" s="251"/>
      <c r="AM67" s="226"/>
      <c r="AN67" s="24">
        <v>2.5</v>
      </c>
      <c r="AO67" s="236"/>
      <c r="AP67" s="251"/>
      <c r="AQ67" s="226"/>
      <c r="AR67" s="24">
        <v>2.5</v>
      </c>
      <c r="AS67" s="236"/>
      <c r="AT67" s="251"/>
      <c r="AU67" s="226"/>
      <c r="AV67" s="24">
        <v>2.5</v>
      </c>
      <c r="AW67" s="236"/>
      <c r="AX67" s="251"/>
      <c r="AY67" s="226"/>
      <c r="AZ67" s="24">
        <v>2.5</v>
      </c>
      <c r="BA67" s="236"/>
      <c r="BB67" s="251"/>
      <c r="BC67" s="226"/>
      <c r="BD67" s="245"/>
      <c r="BE67" s="236"/>
      <c r="BF67" s="251"/>
      <c r="BG67" s="226"/>
      <c r="BH67" s="245"/>
      <c r="BI67" s="236"/>
      <c r="BJ67" s="251"/>
      <c r="BK67" s="226"/>
      <c r="BL67" s="245"/>
      <c r="BM67" s="236"/>
      <c r="BN67" s="251"/>
      <c r="BO67" s="226"/>
      <c r="BP67" s="245"/>
      <c r="BQ67" s="236"/>
      <c r="BR67" s="251"/>
      <c r="BS67" s="226"/>
      <c r="BT67" s="245"/>
      <c r="BU67" s="236"/>
      <c r="BV67" s="251"/>
      <c r="BW67" s="226"/>
      <c r="BX67" s="245"/>
      <c r="BY67" s="236"/>
      <c r="BZ67" s="251"/>
      <c r="CA67" s="226"/>
      <c r="CB67" s="245"/>
      <c r="CC67" s="236"/>
      <c r="CD67" s="251"/>
      <c r="CE67" s="226"/>
      <c r="CF67" s="245"/>
      <c r="CG67" s="236"/>
      <c r="CH67" s="251"/>
      <c r="CI67" s="226"/>
      <c r="CJ67" s="245">
        <v>-0.05</v>
      </c>
      <c r="CK67" s="236"/>
      <c r="CL67" s="251">
        <v>-0.05</v>
      </c>
      <c r="CM67" s="226"/>
      <c r="CN67" s="245">
        <v>-0.05</v>
      </c>
      <c r="CO67" s="236"/>
      <c r="CP67" s="251">
        <v>-0.05</v>
      </c>
      <c r="CQ67" s="226"/>
      <c r="CR67" s="245">
        <v>-0.05</v>
      </c>
      <c r="CS67" s="236"/>
      <c r="CT67" s="251">
        <v>-0.05</v>
      </c>
      <c r="CU67" s="226"/>
    </row>
    <row r="68" spans="2:99" s="10" customFormat="1" ht="18" customHeight="1" x14ac:dyDescent="0.45">
      <c r="B68" s="295"/>
      <c r="C68" s="32" t="s">
        <v>49</v>
      </c>
      <c r="D68" s="289"/>
      <c r="E68" s="272">
        <v>0</v>
      </c>
      <c r="F68" s="275"/>
      <c r="G68" s="269">
        <v>0</v>
      </c>
      <c r="H68" s="289"/>
      <c r="I68" s="272">
        <v>0</v>
      </c>
      <c r="J68" s="275"/>
      <c r="K68" s="269">
        <v>0</v>
      </c>
      <c r="L68" s="289"/>
      <c r="M68" s="272">
        <v>0</v>
      </c>
      <c r="N68" s="275"/>
      <c r="O68" s="269">
        <v>0</v>
      </c>
      <c r="P68" s="289"/>
      <c r="Q68" s="272">
        <v>0</v>
      </c>
      <c r="R68" s="275"/>
      <c r="S68" s="269">
        <v>0</v>
      </c>
      <c r="T68" s="289"/>
      <c r="U68" s="272">
        <v>0</v>
      </c>
      <c r="V68" s="275"/>
      <c r="W68" s="269">
        <v>0</v>
      </c>
      <c r="X68" s="116">
        <v>13.5</v>
      </c>
      <c r="Y68" s="272"/>
      <c r="Z68" s="275"/>
      <c r="AA68" s="269"/>
      <c r="AB68" s="116">
        <v>13.75</v>
      </c>
      <c r="AC68" s="272"/>
      <c r="AD68" s="275"/>
      <c r="AE68" s="269"/>
      <c r="AF68" s="116">
        <v>13.75</v>
      </c>
      <c r="AG68" s="272"/>
      <c r="AH68" s="275"/>
      <c r="AI68" s="269"/>
      <c r="AJ68" s="116">
        <v>13.75</v>
      </c>
      <c r="AK68" s="254"/>
      <c r="AL68" s="252"/>
      <c r="AM68" s="229"/>
      <c r="AN68" s="116">
        <v>13.75</v>
      </c>
      <c r="AO68" s="254"/>
      <c r="AP68" s="252"/>
      <c r="AQ68" s="229"/>
      <c r="AR68" s="116">
        <v>13.75</v>
      </c>
      <c r="AS68" s="254"/>
      <c r="AT68" s="252"/>
      <c r="AU68" s="229"/>
      <c r="AV68" s="116">
        <v>13.75</v>
      </c>
      <c r="AW68" s="254"/>
      <c r="AX68" s="252"/>
      <c r="AY68" s="229"/>
      <c r="AZ68" s="116">
        <v>13.75</v>
      </c>
      <c r="BA68" s="254"/>
      <c r="BB68" s="252"/>
      <c r="BC68" s="229"/>
      <c r="BD68" s="246"/>
      <c r="BE68" s="237"/>
      <c r="BF68" s="252"/>
      <c r="BG68" s="229"/>
      <c r="BH68" s="246"/>
      <c r="BI68" s="237"/>
      <c r="BJ68" s="252"/>
      <c r="BK68" s="229"/>
      <c r="BL68" s="246">
        <v>-0.15</v>
      </c>
      <c r="BM68" s="237"/>
      <c r="BN68" s="252">
        <v>-0.15</v>
      </c>
      <c r="BO68" s="229"/>
      <c r="BP68" s="246">
        <v>-0.15</v>
      </c>
      <c r="BQ68" s="237"/>
      <c r="BR68" s="252">
        <v>-0.15</v>
      </c>
      <c r="BS68" s="229"/>
      <c r="BT68" s="246">
        <v>-0.15</v>
      </c>
      <c r="BU68" s="237"/>
      <c r="BV68" s="252">
        <v>-0.15</v>
      </c>
      <c r="BW68" s="229"/>
      <c r="BX68" s="246">
        <v>-0.15</v>
      </c>
      <c r="BY68" s="237"/>
      <c r="BZ68" s="252">
        <v>-0.15</v>
      </c>
      <c r="CA68" s="229"/>
      <c r="CB68" s="246">
        <v>-0.15</v>
      </c>
      <c r="CC68" s="237"/>
      <c r="CD68" s="252">
        <v>-0.15</v>
      </c>
      <c r="CE68" s="229"/>
      <c r="CF68" s="246">
        <v>-0.15</v>
      </c>
      <c r="CG68" s="237"/>
      <c r="CH68" s="252">
        <v>-0.15</v>
      </c>
      <c r="CI68" s="229"/>
      <c r="CJ68" s="246">
        <v>-0.2</v>
      </c>
      <c r="CK68" s="237"/>
      <c r="CL68" s="252">
        <v>-0.2</v>
      </c>
      <c r="CM68" s="229"/>
      <c r="CN68" s="246">
        <v>-0.2</v>
      </c>
      <c r="CO68" s="237"/>
      <c r="CP68" s="252">
        <v>-0.2</v>
      </c>
      <c r="CQ68" s="229"/>
      <c r="CR68" s="246">
        <v>-0.2</v>
      </c>
      <c r="CS68" s="237"/>
      <c r="CT68" s="252">
        <v>-0.2</v>
      </c>
      <c r="CU68" s="229"/>
    </row>
    <row r="69" spans="2:99" s="10" customFormat="1" ht="18" customHeight="1" x14ac:dyDescent="0.45">
      <c r="B69" s="293" t="s">
        <v>70</v>
      </c>
      <c r="C69" s="31" t="s">
        <v>300</v>
      </c>
      <c r="D69" s="287" t="s">
        <v>8</v>
      </c>
      <c r="E69" s="270" t="s">
        <v>8</v>
      </c>
      <c r="F69" s="273" t="s">
        <v>8</v>
      </c>
      <c r="G69" s="267" t="s">
        <v>8</v>
      </c>
      <c r="H69" s="287" t="s">
        <v>8</v>
      </c>
      <c r="I69" s="270" t="s">
        <v>8</v>
      </c>
      <c r="J69" s="273" t="s">
        <v>8</v>
      </c>
      <c r="K69" s="267" t="s">
        <v>8</v>
      </c>
      <c r="L69" s="287" t="s">
        <v>8</v>
      </c>
      <c r="M69" s="270" t="s">
        <v>8</v>
      </c>
      <c r="N69" s="273" t="s">
        <v>8</v>
      </c>
      <c r="O69" s="267" t="s">
        <v>8</v>
      </c>
      <c r="P69" s="287" t="s">
        <v>8</v>
      </c>
      <c r="Q69" s="270" t="s">
        <v>8</v>
      </c>
      <c r="R69" s="273" t="s">
        <v>8</v>
      </c>
      <c r="S69" s="267" t="s">
        <v>8</v>
      </c>
      <c r="T69" s="287" t="s">
        <v>8</v>
      </c>
      <c r="U69" s="270" t="s">
        <v>8</v>
      </c>
      <c r="V69" s="273" t="s">
        <v>8</v>
      </c>
      <c r="W69" s="267" t="s">
        <v>8</v>
      </c>
      <c r="X69" s="115" t="s">
        <v>8</v>
      </c>
      <c r="Y69" s="270" t="s">
        <v>135</v>
      </c>
      <c r="Z69" s="273" t="s">
        <v>8</v>
      </c>
      <c r="AA69" s="267" t="s">
        <v>8</v>
      </c>
      <c r="AB69" s="115" t="s">
        <v>8</v>
      </c>
      <c r="AC69" s="270" t="s">
        <v>135</v>
      </c>
      <c r="AD69" s="273" t="s">
        <v>8</v>
      </c>
      <c r="AE69" s="267" t="s">
        <v>8</v>
      </c>
      <c r="AF69" s="115" t="s">
        <v>8</v>
      </c>
      <c r="AG69" s="270" t="s">
        <v>135</v>
      </c>
      <c r="AH69" s="273" t="s">
        <v>8</v>
      </c>
      <c r="AI69" s="267" t="s">
        <v>8</v>
      </c>
      <c r="AJ69" s="115" t="s">
        <v>8</v>
      </c>
      <c r="AK69" s="253" t="s">
        <v>135</v>
      </c>
      <c r="AL69" s="250" t="s">
        <v>8</v>
      </c>
      <c r="AM69" s="228" t="s">
        <v>8</v>
      </c>
      <c r="AN69" s="115" t="s">
        <v>8</v>
      </c>
      <c r="AO69" s="253" t="s">
        <v>135</v>
      </c>
      <c r="AP69" s="250" t="s">
        <v>8</v>
      </c>
      <c r="AQ69" s="228" t="s">
        <v>8</v>
      </c>
      <c r="AR69" s="115" t="s">
        <v>8</v>
      </c>
      <c r="AS69" s="253" t="s">
        <v>135</v>
      </c>
      <c r="AT69" s="250" t="s">
        <v>8</v>
      </c>
      <c r="AU69" s="228" t="s">
        <v>8</v>
      </c>
      <c r="AV69" s="115" t="s">
        <v>8</v>
      </c>
      <c r="AW69" s="253" t="s">
        <v>135</v>
      </c>
      <c r="AX69" s="250" t="s">
        <v>8</v>
      </c>
      <c r="AY69" s="228" t="s">
        <v>8</v>
      </c>
      <c r="AZ69" s="115" t="s">
        <v>8</v>
      </c>
      <c r="BA69" s="253" t="s">
        <v>135</v>
      </c>
      <c r="BB69" s="250" t="s">
        <v>8</v>
      </c>
      <c r="BC69" s="228" t="s">
        <v>8</v>
      </c>
      <c r="BD69" s="244">
        <v>0.35</v>
      </c>
      <c r="BE69" s="235" t="s">
        <v>134</v>
      </c>
      <c r="BF69" s="250" t="s">
        <v>8</v>
      </c>
      <c r="BG69" s="228" t="s">
        <v>8</v>
      </c>
      <c r="BH69" s="244">
        <v>0.35</v>
      </c>
      <c r="BI69" s="235" t="s">
        <v>134</v>
      </c>
      <c r="BJ69" s="250" t="s">
        <v>8</v>
      </c>
      <c r="BK69" s="228" t="s">
        <v>8</v>
      </c>
      <c r="BL69" s="244">
        <v>0.3</v>
      </c>
      <c r="BM69" s="235" t="s">
        <v>134</v>
      </c>
      <c r="BN69" s="250" t="s">
        <v>8</v>
      </c>
      <c r="BO69" s="228" t="s">
        <v>8</v>
      </c>
      <c r="BP69" s="244">
        <v>0.3</v>
      </c>
      <c r="BQ69" s="235" t="s">
        <v>134</v>
      </c>
      <c r="BR69" s="250" t="s">
        <v>8</v>
      </c>
      <c r="BS69" s="228" t="s">
        <v>8</v>
      </c>
      <c r="BT69" s="244">
        <v>0.3</v>
      </c>
      <c r="BU69" s="235" t="s">
        <v>134</v>
      </c>
      <c r="BV69" s="250" t="s">
        <v>8</v>
      </c>
      <c r="BW69" s="228" t="s">
        <v>8</v>
      </c>
      <c r="BX69" s="244">
        <v>0.3</v>
      </c>
      <c r="BY69" s="235" t="s">
        <v>134</v>
      </c>
      <c r="BZ69" s="250" t="s">
        <v>8</v>
      </c>
      <c r="CA69" s="228" t="s">
        <v>8</v>
      </c>
      <c r="CB69" s="244">
        <v>0.3</v>
      </c>
      <c r="CC69" s="235" t="s">
        <v>134</v>
      </c>
      <c r="CD69" s="250" t="s">
        <v>8</v>
      </c>
      <c r="CE69" s="228" t="s">
        <v>8</v>
      </c>
      <c r="CF69" s="244">
        <v>0.3</v>
      </c>
      <c r="CG69" s="235" t="s">
        <v>134</v>
      </c>
      <c r="CH69" s="250" t="s">
        <v>8</v>
      </c>
      <c r="CI69" s="228" t="s">
        <v>8</v>
      </c>
      <c r="CJ69" s="244">
        <v>0.25</v>
      </c>
      <c r="CK69" s="235" t="s">
        <v>134</v>
      </c>
      <c r="CL69" s="250" t="s">
        <v>8</v>
      </c>
      <c r="CM69" s="228" t="s">
        <v>8</v>
      </c>
      <c r="CN69" s="244">
        <v>0.25</v>
      </c>
      <c r="CO69" s="235" t="s">
        <v>134</v>
      </c>
      <c r="CP69" s="250" t="s">
        <v>8</v>
      </c>
      <c r="CQ69" s="228" t="s">
        <v>8</v>
      </c>
      <c r="CR69" s="244">
        <v>0.25</v>
      </c>
      <c r="CS69" s="235" t="s">
        <v>134</v>
      </c>
      <c r="CT69" s="250" t="s">
        <v>8</v>
      </c>
      <c r="CU69" s="228" t="s">
        <v>8</v>
      </c>
    </row>
    <row r="70" spans="2:99" s="10" customFormat="1" ht="18" customHeight="1" x14ac:dyDescent="0.45">
      <c r="B70" s="294"/>
      <c r="C70" s="34" t="s">
        <v>48</v>
      </c>
      <c r="D70" s="288"/>
      <c r="E70" s="271"/>
      <c r="F70" s="274"/>
      <c r="G70" s="268"/>
      <c r="H70" s="288"/>
      <c r="I70" s="271"/>
      <c r="J70" s="274"/>
      <c r="K70" s="268"/>
      <c r="L70" s="288"/>
      <c r="M70" s="271"/>
      <c r="N70" s="274"/>
      <c r="O70" s="268"/>
      <c r="P70" s="288"/>
      <c r="Q70" s="271"/>
      <c r="R70" s="274"/>
      <c r="S70" s="268"/>
      <c r="T70" s="288"/>
      <c r="U70" s="271"/>
      <c r="V70" s="274"/>
      <c r="W70" s="268"/>
      <c r="X70" s="24">
        <v>2.25</v>
      </c>
      <c r="Y70" s="271"/>
      <c r="Z70" s="274"/>
      <c r="AA70" s="268"/>
      <c r="AB70" s="24">
        <v>2.5</v>
      </c>
      <c r="AC70" s="271"/>
      <c r="AD70" s="274"/>
      <c r="AE70" s="268"/>
      <c r="AF70" s="24">
        <v>2.5</v>
      </c>
      <c r="AG70" s="271"/>
      <c r="AH70" s="274"/>
      <c r="AI70" s="268"/>
      <c r="AJ70" s="24">
        <v>2.5</v>
      </c>
      <c r="AK70" s="236"/>
      <c r="AL70" s="251"/>
      <c r="AM70" s="226"/>
      <c r="AN70" s="24">
        <v>2.5</v>
      </c>
      <c r="AO70" s="236"/>
      <c r="AP70" s="251"/>
      <c r="AQ70" s="226"/>
      <c r="AR70" s="24">
        <v>2.5</v>
      </c>
      <c r="AS70" s="236"/>
      <c r="AT70" s="251"/>
      <c r="AU70" s="226"/>
      <c r="AV70" s="24">
        <v>2.5</v>
      </c>
      <c r="AW70" s="236"/>
      <c r="AX70" s="251"/>
      <c r="AY70" s="226"/>
      <c r="AZ70" s="24">
        <v>2.5</v>
      </c>
      <c r="BA70" s="236"/>
      <c r="BB70" s="251"/>
      <c r="BC70" s="226"/>
      <c r="BD70" s="245"/>
      <c r="BE70" s="236"/>
      <c r="BF70" s="251"/>
      <c r="BG70" s="226"/>
      <c r="BH70" s="245"/>
      <c r="BI70" s="236"/>
      <c r="BJ70" s="251"/>
      <c r="BK70" s="226"/>
      <c r="BL70" s="245"/>
      <c r="BM70" s="236"/>
      <c r="BN70" s="251"/>
      <c r="BO70" s="226"/>
      <c r="BP70" s="245"/>
      <c r="BQ70" s="236"/>
      <c r="BR70" s="251"/>
      <c r="BS70" s="226"/>
      <c r="BT70" s="245"/>
      <c r="BU70" s="236"/>
      <c r="BV70" s="251"/>
      <c r="BW70" s="226"/>
      <c r="BX70" s="245"/>
      <c r="BY70" s="236"/>
      <c r="BZ70" s="251"/>
      <c r="CA70" s="226"/>
      <c r="CB70" s="245"/>
      <c r="CC70" s="236"/>
      <c r="CD70" s="251"/>
      <c r="CE70" s="226"/>
      <c r="CF70" s="245"/>
      <c r="CG70" s="236"/>
      <c r="CH70" s="251"/>
      <c r="CI70" s="226"/>
      <c r="CJ70" s="245">
        <v>-0.05</v>
      </c>
      <c r="CK70" s="236"/>
      <c r="CL70" s="251">
        <v>-0.05</v>
      </c>
      <c r="CM70" s="226"/>
      <c r="CN70" s="245">
        <v>-0.05</v>
      </c>
      <c r="CO70" s="236"/>
      <c r="CP70" s="251">
        <v>-0.05</v>
      </c>
      <c r="CQ70" s="226"/>
      <c r="CR70" s="245">
        <v>-0.05</v>
      </c>
      <c r="CS70" s="236"/>
      <c r="CT70" s="251">
        <v>-0.05</v>
      </c>
      <c r="CU70" s="226"/>
    </row>
    <row r="71" spans="2:99" s="10" customFormat="1" ht="18" customHeight="1" x14ac:dyDescent="0.45">
      <c r="B71" s="295"/>
      <c r="C71" s="32" t="s">
        <v>49</v>
      </c>
      <c r="D71" s="289"/>
      <c r="E71" s="272">
        <v>0</v>
      </c>
      <c r="F71" s="275"/>
      <c r="G71" s="269">
        <v>0</v>
      </c>
      <c r="H71" s="289"/>
      <c r="I71" s="272">
        <v>0</v>
      </c>
      <c r="J71" s="275"/>
      <c r="K71" s="269">
        <v>0</v>
      </c>
      <c r="L71" s="289"/>
      <c r="M71" s="272">
        <v>0</v>
      </c>
      <c r="N71" s="275"/>
      <c r="O71" s="269">
        <v>0</v>
      </c>
      <c r="P71" s="289"/>
      <c r="Q71" s="272">
        <v>0</v>
      </c>
      <c r="R71" s="275"/>
      <c r="S71" s="269">
        <v>0</v>
      </c>
      <c r="T71" s="289"/>
      <c r="U71" s="272">
        <v>0</v>
      </c>
      <c r="V71" s="275"/>
      <c r="W71" s="269">
        <v>0</v>
      </c>
      <c r="X71" s="116">
        <v>13.5</v>
      </c>
      <c r="Y71" s="272"/>
      <c r="Z71" s="275"/>
      <c r="AA71" s="269"/>
      <c r="AB71" s="116">
        <v>13.75</v>
      </c>
      <c r="AC71" s="272"/>
      <c r="AD71" s="275"/>
      <c r="AE71" s="269"/>
      <c r="AF71" s="116">
        <v>13.75</v>
      </c>
      <c r="AG71" s="272"/>
      <c r="AH71" s="275"/>
      <c r="AI71" s="269"/>
      <c r="AJ71" s="116">
        <v>13.75</v>
      </c>
      <c r="AK71" s="254"/>
      <c r="AL71" s="252"/>
      <c r="AM71" s="229"/>
      <c r="AN71" s="116">
        <v>13.75</v>
      </c>
      <c r="AO71" s="254"/>
      <c r="AP71" s="252"/>
      <c r="AQ71" s="229"/>
      <c r="AR71" s="116">
        <v>13.75</v>
      </c>
      <c r="AS71" s="254"/>
      <c r="AT71" s="252"/>
      <c r="AU71" s="229"/>
      <c r="AV71" s="116">
        <v>13.75</v>
      </c>
      <c r="AW71" s="254"/>
      <c r="AX71" s="252"/>
      <c r="AY71" s="229"/>
      <c r="AZ71" s="116">
        <v>13.75</v>
      </c>
      <c r="BA71" s="254"/>
      <c r="BB71" s="252"/>
      <c r="BC71" s="229"/>
      <c r="BD71" s="246"/>
      <c r="BE71" s="237"/>
      <c r="BF71" s="252"/>
      <c r="BG71" s="229"/>
      <c r="BH71" s="246"/>
      <c r="BI71" s="237"/>
      <c r="BJ71" s="252"/>
      <c r="BK71" s="229"/>
      <c r="BL71" s="246">
        <v>-0.15</v>
      </c>
      <c r="BM71" s="237"/>
      <c r="BN71" s="252">
        <v>-0.15</v>
      </c>
      <c r="BO71" s="229"/>
      <c r="BP71" s="246">
        <v>-0.15</v>
      </c>
      <c r="BQ71" s="237"/>
      <c r="BR71" s="252">
        <v>-0.15</v>
      </c>
      <c r="BS71" s="229"/>
      <c r="BT71" s="246">
        <v>-0.15</v>
      </c>
      <c r="BU71" s="237"/>
      <c r="BV71" s="252">
        <v>-0.15</v>
      </c>
      <c r="BW71" s="229"/>
      <c r="BX71" s="246">
        <v>-0.15</v>
      </c>
      <c r="BY71" s="237"/>
      <c r="BZ71" s="252">
        <v>-0.15</v>
      </c>
      <c r="CA71" s="229"/>
      <c r="CB71" s="246">
        <v>-0.15</v>
      </c>
      <c r="CC71" s="237"/>
      <c r="CD71" s="252">
        <v>-0.15</v>
      </c>
      <c r="CE71" s="229"/>
      <c r="CF71" s="246">
        <v>-0.15</v>
      </c>
      <c r="CG71" s="237"/>
      <c r="CH71" s="252">
        <v>-0.15</v>
      </c>
      <c r="CI71" s="229"/>
      <c r="CJ71" s="246">
        <v>-0.2</v>
      </c>
      <c r="CK71" s="237"/>
      <c r="CL71" s="252">
        <v>-0.2</v>
      </c>
      <c r="CM71" s="229"/>
      <c r="CN71" s="246">
        <v>-0.2</v>
      </c>
      <c r="CO71" s="237"/>
      <c r="CP71" s="252">
        <v>-0.2</v>
      </c>
      <c r="CQ71" s="229"/>
      <c r="CR71" s="246">
        <v>-0.2</v>
      </c>
      <c r="CS71" s="237"/>
      <c r="CT71" s="252">
        <v>-0.2</v>
      </c>
      <c r="CU71" s="229"/>
    </row>
    <row r="72" spans="2:99" s="10" customFormat="1" ht="18" customHeight="1" x14ac:dyDescent="0.45">
      <c r="B72" s="293" t="s">
        <v>35</v>
      </c>
      <c r="C72" s="31" t="s">
        <v>300</v>
      </c>
      <c r="D72" s="287" t="s">
        <v>8</v>
      </c>
      <c r="E72" s="270" t="s">
        <v>8</v>
      </c>
      <c r="F72" s="273" t="s">
        <v>8</v>
      </c>
      <c r="G72" s="267" t="s">
        <v>8</v>
      </c>
      <c r="H72" s="287" t="s">
        <v>8</v>
      </c>
      <c r="I72" s="270" t="s">
        <v>8</v>
      </c>
      <c r="J72" s="273" t="s">
        <v>8</v>
      </c>
      <c r="K72" s="267" t="s">
        <v>8</v>
      </c>
      <c r="L72" s="287" t="s">
        <v>8</v>
      </c>
      <c r="M72" s="270" t="s">
        <v>8</v>
      </c>
      <c r="N72" s="273" t="s">
        <v>8</v>
      </c>
      <c r="O72" s="267" t="s">
        <v>8</v>
      </c>
      <c r="P72" s="287" t="s">
        <v>8</v>
      </c>
      <c r="Q72" s="270" t="s">
        <v>8</v>
      </c>
      <c r="R72" s="273" t="s">
        <v>8</v>
      </c>
      <c r="S72" s="267" t="s">
        <v>8</v>
      </c>
      <c r="T72" s="287" t="s">
        <v>8</v>
      </c>
      <c r="U72" s="270" t="s">
        <v>8</v>
      </c>
      <c r="V72" s="273" t="s">
        <v>8</v>
      </c>
      <c r="W72" s="267" t="s">
        <v>8</v>
      </c>
      <c r="X72" s="115" t="s">
        <v>8</v>
      </c>
      <c r="Y72" s="270" t="s">
        <v>135</v>
      </c>
      <c r="Z72" s="273" t="s">
        <v>8</v>
      </c>
      <c r="AA72" s="267" t="s">
        <v>8</v>
      </c>
      <c r="AB72" s="115" t="s">
        <v>8</v>
      </c>
      <c r="AC72" s="270" t="s">
        <v>135</v>
      </c>
      <c r="AD72" s="273" t="s">
        <v>8</v>
      </c>
      <c r="AE72" s="267" t="s">
        <v>8</v>
      </c>
      <c r="AF72" s="115" t="s">
        <v>8</v>
      </c>
      <c r="AG72" s="270" t="s">
        <v>135</v>
      </c>
      <c r="AH72" s="273" t="s">
        <v>8</v>
      </c>
      <c r="AI72" s="267" t="s">
        <v>8</v>
      </c>
      <c r="AJ72" s="115" t="s">
        <v>8</v>
      </c>
      <c r="AK72" s="253" t="s">
        <v>135</v>
      </c>
      <c r="AL72" s="250" t="s">
        <v>8</v>
      </c>
      <c r="AM72" s="228" t="s">
        <v>8</v>
      </c>
      <c r="AN72" s="115" t="s">
        <v>8</v>
      </c>
      <c r="AO72" s="253" t="s">
        <v>135</v>
      </c>
      <c r="AP72" s="250" t="s">
        <v>8</v>
      </c>
      <c r="AQ72" s="228" t="s">
        <v>8</v>
      </c>
      <c r="AR72" s="115" t="s">
        <v>8</v>
      </c>
      <c r="AS72" s="253" t="s">
        <v>135</v>
      </c>
      <c r="AT72" s="250" t="s">
        <v>8</v>
      </c>
      <c r="AU72" s="228" t="s">
        <v>8</v>
      </c>
      <c r="AV72" s="115" t="s">
        <v>8</v>
      </c>
      <c r="AW72" s="253" t="s">
        <v>135</v>
      </c>
      <c r="AX72" s="250" t="s">
        <v>8</v>
      </c>
      <c r="AY72" s="228" t="s">
        <v>8</v>
      </c>
      <c r="AZ72" s="115" t="s">
        <v>8</v>
      </c>
      <c r="BA72" s="253" t="s">
        <v>135</v>
      </c>
      <c r="BB72" s="250" t="s">
        <v>8</v>
      </c>
      <c r="BC72" s="228" t="s">
        <v>8</v>
      </c>
      <c r="BD72" s="244">
        <v>0.35</v>
      </c>
      <c r="BE72" s="235" t="s">
        <v>134</v>
      </c>
      <c r="BF72" s="250" t="s">
        <v>8</v>
      </c>
      <c r="BG72" s="228" t="s">
        <v>8</v>
      </c>
      <c r="BH72" s="244">
        <v>0.35</v>
      </c>
      <c r="BI72" s="235" t="s">
        <v>134</v>
      </c>
      <c r="BJ72" s="250" t="s">
        <v>8</v>
      </c>
      <c r="BK72" s="228" t="s">
        <v>8</v>
      </c>
      <c r="BL72" s="244">
        <v>0.3</v>
      </c>
      <c r="BM72" s="235" t="s">
        <v>134</v>
      </c>
      <c r="BN72" s="250" t="s">
        <v>8</v>
      </c>
      <c r="BO72" s="228" t="s">
        <v>8</v>
      </c>
      <c r="BP72" s="244">
        <v>0.3</v>
      </c>
      <c r="BQ72" s="235" t="s">
        <v>134</v>
      </c>
      <c r="BR72" s="250" t="s">
        <v>8</v>
      </c>
      <c r="BS72" s="228" t="s">
        <v>8</v>
      </c>
      <c r="BT72" s="244">
        <v>0.3</v>
      </c>
      <c r="BU72" s="235" t="s">
        <v>134</v>
      </c>
      <c r="BV72" s="250" t="s">
        <v>8</v>
      </c>
      <c r="BW72" s="228" t="s">
        <v>8</v>
      </c>
      <c r="BX72" s="244">
        <v>0.3</v>
      </c>
      <c r="BY72" s="235" t="s">
        <v>134</v>
      </c>
      <c r="BZ72" s="250" t="s">
        <v>8</v>
      </c>
      <c r="CA72" s="228" t="s">
        <v>8</v>
      </c>
      <c r="CB72" s="244">
        <v>0.3</v>
      </c>
      <c r="CC72" s="235" t="s">
        <v>134</v>
      </c>
      <c r="CD72" s="250" t="s">
        <v>8</v>
      </c>
      <c r="CE72" s="228" t="s">
        <v>8</v>
      </c>
      <c r="CF72" s="244">
        <v>0.3</v>
      </c>
      <c r="CG72" s="235" t="s">
        <v>134</v>
      </c>
      <c r="CH72" s="250" t="s">
        <v>8</v>
      </c>
      <c r="CI72" s="228" t="s">
        <v>8</v>
      </c>
      <c r="CJ72" s="244">
        <v>0.25</v>
      </c>
      <c r="CK72" s="235" t="s">
        <v>134</v>
      </c>
      <c r="CL72" s="250" t="s">
        <v>8</v>
      </c>
      <c r="CM72" s="228" t="s">
        <v>8</v>
      </c>
      <c r="CN72" s="244">
        <v>0.25</v>
      </c>
      <c r="CO72" s="235" t="s">
        <v>134</v>
      </c>
      <c r="CP72" s="250" t="s">
        <v>8</v>
      </c>
      <c r="CQ72" s="228" t="s">
        <v>8</v>
      </c>
      <c r="CR72" s="244">
        <v>0.25</v>
      </c>
      <c r="CS72" s="235" t="s">
        <v>134</v>
      </c>
      <c r="CT72" s="250" t="s">
        <v>8</v>
      </c>
      <c r="CU72" s="228" t="s">
        <v>8</v>
      </c>
    </row>
    <row r="73" spans="2:99" s="10" customFormat="1" ht="18" customHeight="1" x14ac:dyDescent="0.45">
      <c r="B73" s="294"/>
      <c r="C73" s="34" t="s">
        <v>48</v>
      </c>
      <c r="D73" s="288"/>
      <c r="E73" s="271"/>
      <c r="F73" s="274"/>
      <c r="G73" s="268"/>
      <c r="H73" s="288"/>
      <c r="I73" s="271"/>
      <c r="J73" s="274"/>
      <c r="K73" s="268"/>
      <c r="L73" s="288"/>
      <c r="M73" s="271"/>
      <c r="N73" s="274"/>
      <c r="O73" s="268"/>
      <c r="P73" s="288"/>
      <c r="Q73" s="271"/>
      <c r="R73" s="274"/>
      <c r="S73" s="268"/>
      <c r="T73" s="288"/>
      <c r="U73" s="271"/>
      <c r="V73" s="274"/>
      <c r="W73" s="268"/>
      <c r="X73" s="24">
        <v>2.25</v>
      </c>
      <c r="Y73" s="271"/>
      <c r="Z73" s="274"/>
      <c r="AA73" s="268"/>
      <c r="AB73" s="24">
        <v>2.5</v>
      </c>
      <c r="AC73" s="271"/>
      <c r="AD73" s="274"/>
      <c r="AE73" s="268"/>
      <c r="AF73" s="24">
        <v>2.5</v>
      </c>
      <c r="AG73" s="271"/>
      <c r="AH73" s="274"/>
      <c r="AI73" s="268"/>
      <c r="AJ73" s="24">
        <v>2.5</v>
      </c>
      <c r="AK73" s="236"/>
      <c r="AL73" s="251"/>
      <c r="AM73" s="226"/>
      <c r="AN73" s="24">
        <v>2.5</v>
      </c>
      <c r="AO73" s="236"/>
      <c r="AP73" s="251"/>
      <c r="AQ73" s="226"/>
      <c r="AR73" s="24">
        <v>2.5</v>
      </c>
      <c r="AS73" s="236"/>
      <c r="AT73" s="251"/>
      <c r="AU73" s="226"/>
      <c r="AV73" s="24">
        <v>2.5</v>
      </c>
      <c r="AW73" s="236"/>
      <c r="AX73" s="251"/>
      <c r="AY73" s="226"/>
      <c r="AZ73" s="24">
        <v>2.5</v>
      </c>
      <c r="BA73" s="236"/>
      <c r="BB73" s="251"/>
      <c r="BC73" s="226"/>
      <c r="BD73" s="245"/>
      <c r="BE73" s="236"/>
      <c r="BF73" s="251"/>
      <c r="BG73" s="226"/>
      <c r="BH73" s="245"/>
      <c r="BI73" s="236"/>
      <c r="BJ73" s="251"/>
      <c r="BK73" s="226"/>
      <c r="BL73" s="245"/>
      <c r="BM73" s="236"/>
      <c r="BN73" s="251"/>
      <c r="BO73" s="226"/>
      <c r="BP73" s="245"/>
      <c r="BQ73" s="236"/>
      <c r="BR73" s="251"/>
      <c r="BS73" s="226"/>
      <c r="BT73" s="245"/>
      <c r="BU73" s="236"/>
      <c r="BV73" s="251"/>
      <c r="BW73" s="226"/>
      <c r="BX73" s="245"/>
      <c r="BY73" s="236"/>
      <c r="BZ73" s="251"/>
      <c r="CA73" s="226"/>
      <c r="CB73" s="245"/>
      <c r="CC73" s="236"/>
      <c r="CD73" s="251"/>
      <c r="CE73" s="226"/>
      <c r="CF73" s="245"/>
      <c r="CG73" s="236"/>
      <c r="CH73" s="251"/>
      <c r="CI73" s="226"/>
      <c r="CJ73" s="245">
        <v>-0.05</v>
      </c>
      <c r="CK73" s="236"/>
      <c r="CL73" s="251">
        <v>-0.05</v>
      </c>
      <c r="CM73" s="226"/>
      <c r="CN73" s="245">
        <v>-0.05</v>
      </c>
      <c r="CO73" s="236"/>
      <c r="CP73" s="251">
        <v>-0.05</v>
      </c>
      <c r="CQ73" s="226"/>
      <c r="CR73" s="245">
        <v>-0.05</v>
      </c>
      <c r="CS73" s="236"/>
      <c r="CT73" s="251">
        <v>-0.05</v>
      </c>
      <c r="CU73" s="226"/>
    </row>
    <row r="74" spans="2:99" s="10" customFormat="1" ht="18" customHeight="1" x14ac:dyDescent="0.45">
      <c r="B74" s="295"/>
      <c r="C74" s="32" t="s">
        <v>49</v>
      </c>
      <c r="D74" s="289"/>
      <c r="E74" s="272">
        <v>0</v>
      </c>
      <c r="F74" s="275"/>
      <c r="G74" s="269">
        <v>0</v>
      </c>
      <c r="H74" s="289"/>
      <c r="I74" s="272">
        <v>0</v>
      </c>
      <c r="J74" s="275"/>
      <c r="K74" s="269">
        <v>0</v>
      </c>
      <c r="L74" s="289"/>
      <c r="M74" s="272">
        <v>0</v>
      </c>
      <c r="N74" s="275"/>
      <c r="O74" s="269">
        <v>0</v>
      </c>
      <c r="P74" s="289"/>
      <c r="Q74" s="272">
        <v>0</v>
      </c>
      <c r="R74" s="275"/>
      <c r="S74" s="269">
        <v>0</v>
      </c>
      <c r="T74" s="289"/>
      <c r="U74" s="272">
        <v>0</v>
      </c>
      <c r="V74" s="275"/>
      <c r="W74" s="269">
        <v>0</v>
      </c>
      <c r="X74" s="116">
        <v>13.5</v>
      </c>
      <c r="Y74" s="272"/>
      <c r="Z74" s="275"/>
      <c r="AA74" s="269"/>
      <c r="AB74" s="116">
        <v>13.75</v>
      </c>
      <c r="AC74" s="272"/>
      <c r="AD74" s="275"/>
      <c r="AE74" s="269"/>
      <c r="AF74" s="116">
        <v>13.75</v>
      </c>
      <c r="AG74" s="272"/>
      <c r="AH74" s="275"/>
      <c r="AI74" s="269"/>
      <c r="AJ74" s="116">
        <v>13.75</v>
      </c>
      <c r="AK74" s="254"/>
      <c r="AL74" s="252"/>
      <c r="AM74" s="229"/>
      <c r="AN74" s="116">
        <v>13.75</v>
      </c>
      <c r="AO74" s="254"/>
      <c r="AP74" s="252"/>
      <c r="AQ74" s="229"/>
      <c r="AR74" s="116">
        <v>13.75</v>
      </c>
      <c r="AS74" s="254"/>
      <c r="AT74" s="252"/>
      <c r="AU74" s="229"/>
      <c r="AV74" s="116">
        <v>13.75</v>
      </c>
      <c r="AW74" s="254"/>
      <c r="AX74" s="252"/>
      <c r="AY74" s="229"/>
      <c r="AZ74" s="116">
        <v>13.75</v>
      </c>
      <c r="BA74" s="254"/>
      <c r="BB74" s="252"/>
      <c r="BC74" s="229"/>
      <c r="BD74" s="246"/>
      <c r="BE74" s="237"/>
      <c r="BF74" s="252"/>
      <c r="BG74" s="229"/>
      <c r="BH74" s="246"/>
      <c r="BI74" s="237"/>
      <c r="BJ74" s="252"/>
      <c r="BK74" s="229"/>
      <c r="BL74" s="246">
        <v>-0.15</v>
      </c>
      <c r="BM74" s="237"/>
      <c r="BN74" s="252">
        <v>-0.15</v>
      </c>
      <c r="BO74" s="229"/>
      <c r="BP74" s="246">
        <v>-0.15</v>
      </c>
      <c r="BQ74" s="237"/>
      <c r="BR74" s="252">
        <v>-0.15</v>
      </c>
      <c r="BS74" s="229"/>
      <c r="BT74" s="246">
        <v>-0.15</v>
      </c>
      <c r="BU74" s="237"/>
      <c r="BV74" s="252">
        <v>-0.15</v>
      </c>
      <c r="BW74" s="229"/>
      <c r="BX74" s="246">
        <v>-0.15</v>
      </c>
      <c r="BY74" s="237"/>
      <c r="BZ74" s="252">
        <v>-0.15</v>
      </c>
      <c r="CA74" s="229"/>
      <c r="CB74" s="246">
        <v>-0.15</v>
      </c>
      <c r="CC74" s="237"/>
      <c r="CD74" s="252">
        <v>-0.15</v>
      </c>
      <c r="CE74" s="229"/>
      <c r="CF74" s="246">
        <v>-0.15</v>
      </c>
      <c r="CG74" s="237"/>
      <c r="CH74" s="252">
        <v>-0.15</v>
      </c>
      <c r="CI74" s="229"/>
      <c r="CJ74" s="246">
        <v>-0.2</v>
      </c>
      <c r="CK74" s="237"/>
      <c r="CL74" s="252">
        <v>-0.2</v>
      </c>
      <c r="CM74" s="229"/>
      <c r="CN74" s="246">
        <v>-0.2</v>
      </c>
      <c r="CO74" s="237"/>
      <c r="CP74" s="252">
        <v>-0.2</v>
      </c>
      <c r="CQ74" s="229"/>
      <c r="CR74" s="246">
        <v>-0.2</v>
      </c>
      <c r="CS74" s="237"/>
      <c r="CT74" s="252">
        <v>-0.2</v>
      </c>
      <c r="CU74" s="229"/>
    </row>
    <row r="75" spans="2:99" s="13" customFormat="1" ht="18" customHeight="1" x14ac:dyDescent="0.4">
      <c r="B75" s="33" t="s">
        <v>22</v>
      </c>
      <c r="C75" s="34" t="s">
        <v>137</v>
      </c>
      <c r="D75" s="24" t="s">
        <v>8</v>
      </c>
      <c r="E75" s="12" t="s">
        <v>8</v>
      </c>
      <c r="F75" s="11" t="s">
        <v>8</v>
      </c>
      <c r="G75" s="25" t="s">
        <v>8</v>
      </c>
      <c r="H75" s="24" t="s">
        <v>8</v>
      </c>
      <c r="I75" s="12" t="s">
        <v>8</v>
      </c>
      <c r="J75" s="11" t="s">
        <v>8</v>
      </c>
      <c r="K75" s="25" t="s">
        <v>8</v>
      </c>
      <c r="L75" s="24">
        <v>3.25</v>
      </c>
      <c r="M75" s="12" t="s">
        <v>134</v>
      </c>
      <c r="N75" s="11">
        <v>3.25</v>
      </c>
      <c r="O75" s="25" t="s">
        <v>134</v>
      </c>
      <c r="P75" s="24">
        <v>3.25</v>
      </c>
      <c r="Q75" s="12" t="s">
        <v>134</v>
      </c>
      <c r="R75" s="11">
        <v>3.25</v>
      </c>
      <c r="S75" s="25" t="s">
        <v>134</v>
      </c>
      <c r="T75" s="24">
        <v>3.25</v>
      </c>
      <c r="U75" s="12" t="s">
        <v>134</v>
      </c>
      <c r="V75" s="11">
        <v>3.25</v>
      </c>
      <c r="W75" s="25" t="s">
        <v>134</v>
      </c>
      <c r="X75" s="24">
        <v>3.25</v>
      </c>
      <c r="Y75" s="12" t="s">
        <v>134</v>
      </c>
      <c r="Z75" s="11">
        <v>3.25</v>
      </c>
      <c r="AA75" s="25" t="s">
        <v>134</v>
      </c>
      <c r="AB75" s="24">
        <v>3.5</v>
      </c>
      <c r="AC75" s="12" t="s">
        <v>134</v>
      </c>
      <c r="AD75" s="11">
        <v>3.5</v>
      </c>
      <c r="AE75" s="25" t="s">
        <v>134</v>
      </c>
      <c r="AF75" s="24">
        <v>3.5</v>
      </c>
      <c r="AG75" s="12" t="s">
        <v>134</v>
      </c>
      <c r="AH75" s="11">
        <v>3.5</v>
      </c>
      <c r="AI75" s="25" t="s">
        <v>134</v>
      </c>
      <c r="AJ75" s="46">
        <v>3.5</v>
      </c>
      <c r="AK75" s="42" t="s">
        <v>134</v>
      </c>
      <c r="AL75" s="41">
        <v>3.5</v>
      </c>
      <c r="AM75" s="47" t="s">
        <v>134</v>
      </c>
      <c r="AN75" s="46">
        <v>3.5</v>
      </c>
      <c r="AO75" s="42" t="s">
        <v>134</v>
      </c>
      <c r="AP75" s="41">
        <v>3.5</v>
      </c>
      <c r="AQ75" s="47" t="s">
        <v>134</v>
      </c>
      <c r="AR75" s="46">
        <v>3.5</v>
      </c>
      <c r="AS75" s="42" t="s">
        <v>134</v>
      </c>
      <c r="AT75" s="41">
        <v>3.5</v>
      </c>
      <c r="AU75" s="47" t="s">
        <v>134</v>
      </c>
      <c r="AV75" s="46">
        <v>3.5</v>
      </c>
      <c r="AW75" s="42" t="s">
        <v>134</v>
      </c>
      <c r="AX75" s="41">
        <v>3.5</v>
      </c>
      <c r="AY75" s="47" t="s">
        <v>134</v>
      </c>
      <c r="AZ75" s="46">
        <v>3.5</v>
      </c>
      <c r="BA75" s="42" t="s">
        <v>134</v>
      </c>
      <c r="BB75" s="41">
        <v>3.5</v>
      </c>
      <c r="BC75" s="47" t="s">
        <v>134</v>
      </c>
      <c r="BD75" s="46">
        <v>3.5</v>
      </c>
      <c r="BE75" s="42" t="s">
        <v>134</v>
      </c>
      <c r="BF75" s="41">
        <v>3.5</v>
      </c>
      <c r="BG75" s="47" t="s">
        <v>134</v>
      </c>
      <c r="BH75" s="46">
        <v>3.5</v>
      </c>
      <c r="BI75" s="42" t="s">
        <v>134</v>
      </c>
      <c r="BJ75" s="41">
        <v>3.5</v>
      </c>
      <c r="BK75" s="47" t="s">
        <v>134</v>
      </c>
      <c r="BL75" s="46">
        <v>2.25</v>
      </c>
      <c r="BM75" s="42" t="s">
        <v>134</v>
      </c>
      <c r="BN75" s="41">
        <v>2.25</v>
      </c>
      <c r="BO75" s="47" t="s">
        <v>134</v>
      </c>
      <c r="BP75" s="46">
        <v>2.25</v>
      </c>
      <c r="BQ75" s="42" t="s">
        <v>134</v>
      </c>
      <c r="BR75" s="41">
        <v>2.25</v>
      </c>
      <c r="BS75" s="47" t="s">
        <v>134</v>
      </c>
      <c r="BT75" s="46">
        <v>2.25</v>
      </c>
      <c r="BU75" s="42" t="s">
        <v>134</v>
      </c>
      <c r="BV75" s="41">
        <v>2.25</v>
      </c>
      <c r="BW75" s="47" t="s">
        <v>134</v>
      </c>
      <c r="BX75" s="46">
        <v>2.25</v>
      </c>
      <c r="BY75" s="42" t="s">
        <v>134</v>
      </c>
      <c r="BZ75" s="41">
        <v>2.25</v>
      </c>
      <c r="CA75" s="47" t="s">
        <v>134</v>
      </c>
      <c r="CB75" s="46">
        <v>2.25</v>
      </c>
      <c r="CC75" s="42" t="s">
        <v>134</v>
      </c>
      <c r="CD75" s="41">
        <v>2.25</v>
      </c>
      <c r="CE75" s="47" t="s">
        <v>134</v>
      </c>
      <c r="CF75" s="46">
        <v>3.6</v>
      </c>
      <c r="CG75" s="42" t="s">
        <v>134</v>
      </c>
      <c r="CH75" s="41">
        <v>3.6</v>
      </c>
      <c r="CI75" s="47" t="s">
        <v>134</v>
      </c>
      <c r="CJ75" s="123">
        <v>3.5500000000000003</v>
      </c>
      <c r="CK75" s="124" t="s">
        <v>134</v>
      </c>
      <c r="CL75" s="125">
        <v>3.5500000000000003</v>
      </c>
      <c r="CM75" s="127" t="s">
        <v>134</v>
      </c>
      <c r="CN75" s="139">
        <v>3.5500000000000003</v>
      </c>
      <c r="CO75" s="140" t="s">
        <v>134</v>
      </c>
      <c r="CP75" s="137">
        <v>3.5500000000000003</v>
      </c>
      <c r="CQ75" s="143" t="s">
        <v>134</v>
      </c>
      <c r="CR75" s="145">
        <v>3.5500000000000003</v>
      </c>
      <c r="CS75" s="146" t="s">
        <v>134</v>
      </c>
      <c r="CT75" s="149">
        <v>3.5500000000000003</v>
      </c>
      <c r="CU75" s="148" t="s">
        <v>134</v>
      </c>
    </row>
    <row r="76" spans="2:99" s="10" customFormat="1" ht="18" customHeight="1" x14ac:dyDescent="0.45">
      <c r="B76" s="293" t="s">
        <v>71</v>
      </c>
      <c r="C76" s="31" t="s">
        <v>300</v>
      </c>
      <c r="D76" s="287" t="s">
        <v>8</v>
      </c>
      <c r="E76" s="270" t="s">
        <v>8</v>
      </c>
      <c r="F76" s="273" t="s">
        <v>8</v>
      </c>
      <c r="G76" s="267" t="s">
        <v>8</v>
      </c>
      <c r="H76" s="287" t="s">
        <v>8</v>
      </c>
      <c r="I76" s="270" t="s">
        <v>8</v>
      </c>
      <c r="J76" s="273" t="s">
        <v>8</v>
      </c>
      <c r="K76" s="267" t="s">
        <v>8</v>
      </c>
      <c r="L76" s="287" t="s">
        <v>8</v>
      </c>
      <c r="M76" s="270" t="s">
        <v>8</v>
      </c>
      <c r="N76" s="273" t="s">
        <v>8</v>
      </c>
      <c r="O76" s="267" t="s">
        <v>8</v>
      </c>
      <c r="P76" s="287" t="s">
        <v>8</v>
      </c>
      <c r="Q76" s="270" t="s">
        <v>8</v>
      </c>
      <c r="R76" s="273" t="s">
        <v>8</v>
      </c>
      <c r="S76" s="267" t="s">
        <v>8</v>
      </c>
      <c r="T76" s="287" t="s">
        <v>8</v>
      </c>
      <c r="U76" s="270" t="s">
        <v>8</v>
      </c>
      <c r="V76" s="273" t="s">
        <v>8</v>
      </c>
      <c r="W76" s="267" t="s">
        <v>8</v>
      </c>
      <c r="X76" s="115" t="s">
        <v>8</v>
      </c>
      <c r="Y76" s="270" t="s">
        <v>135</v>
      </c>
      <c r="Z76" s="273" t="s">
        <v>8</v>
      </c>
      <c r="AA76" s="267" t="s">
        <v>8</v>
      </c>
      <c r="AB76" s="115" t="s">
        <v>8</v>
      </c>
      <c r="AC76" s="270" t="s">
        <v>135</v>
      </c>
      <c r="AD76" s="273" t="s">
        <v>8</v>
      </c>
      <c r="AE76" s="267" t="s">
        <v>8</v>
      </c>
      <c r="AF76" s="115" t="s">
        <v>8</v>
      </c>
      <c r="AG76" s="270" t="s">
        <v>135</v>
      </c>
      <c r="AH76" s="273" t="s">
        <v>8</v>
      </c>
      <c r="AI76" s="267" t="s">
        <v>8</v>
      </c>
      <c r="AJ76" s="115" t="s">
        <v>8</v>
      </c>
      <c r="AK76" s="253" t="s">
        <v>135</v>
      </c>
      <c r="AL76" s="250" t="s">
        <v>8</v>
      </c>
      <c r="AM76" s="228" t="s">
        <v>8</v>
      </c>
      <c r="AN76" s="115" t="s">
        <v>8</v>
      </c>
      <c r="AO76" s="253" t="s">
        <v>135</v>
      </c>
      <c r="AP76" s="250" t="s">
        <v>8</v>
      </c>
      <c r="AQ76" s="228" t="s">
        <v>8</v>
      </c>
      <c r="AR76" s="115" t="s">
        <v>8</v>
      </c>
      <c r="AS76" s="253" t="s">
        <v>135</v>
      </c>
      <c r="AT76" s="250" t="s">
        <v>8</v>
      </c>
      <c r="AU76" s="228" t="s">
        <v>8</v>
      </c>
      <c r="AV76" s="115" t="s">
        <v>8</v>
      </c>
      <c r="AW76" s="253" t="s">
        <v>135</v>
      </c>
      <c r="AX76" s="250" t="s">
        <v>8</v>
      </c>
      <c r="AY76" s="228" t="s">
        <v>8</v>
      </c>
      <c r="AZ76" s="115" t="s">
        <v>8</v>
      </c>
      <c r="BA76" s="253" t="s">
        <v>135</v>
      </c>
      <c r="BB76" s="250" t="s">
        <v>8</v>
      </c>
      <c r="BC76" s="228" t="s">
        <v>8</v>
      </c>
      <c r="BD76" s="244">
        <v>0.35</v>
      </c>
      <c r="BE76" s="235" t="s">
        <v>134</v>
      </c>
      <c r="BF76" s="250" t="s">
        <v>8</v>
      </c>
      <c r="BG76" s="228" t="s">
        <v>8</v>
      </c>
      <c r="BH76" s="244">
        <v>0.35</v>
      </c>
      <c r="BI76" s="235" t="s">
        <v>134</v>
      </c>
      <c r="BJ76" s="250" t="s">
        <v>8</v>
      </c>
      <c r="BK76" s="228" t="s">
        <v>8</v>
      </c>
      <c r="BL76" s="244">
        <v>0.3</v>
      </c>
      <c r="BM76" s="235" t="s">
        <v>134</v>
      </c>
      <c r="BN76" s="250" t="s">
        <v>8</v>
      </c>
      <c r="BO76" s="228" t="s">
        <v>8</v>
      </c>
      <c r="BP76" s="244">
        <v>0.3</v>
      </c>
      <c r="BQ76" s="235" t="s">
        <v>134</v>
      </c>
      <c r="BR76" s="250" t="s">
        <v>8</v>
      </c>
      <c r="BS76" s="228" t="s">
        <v>8</v>
      </c>
      <c r="BT76" s="244">
        <v>0.3</v>
      </c>
      <c r="BU76" s="235" t="s">
        <v>134</v>
      </c>
      <c r="BV76" s="250" t="s">
        <v>8</v>
      </c>
      <c r="BW76" s="228" t="s">
        <v>8</v>
      </c>
      <c r="BX76" s="244">
        <v>0.3</v>
      </c>
      <c r="BY76" s="235" t="s">
        <v>134</v>
      </c>
      <c r="BZ76" s="250" t="s">
        <v>8</v>
      </c>
      <c r="CA76" s="228" t="s">
        <v>8</v>
      </c>
      <c r="CB76" s="244">
        <v>0.3</v>
      </c>
      <c r="CC76" s="235" t="s">
        <v>134</v>
      </c>
      <c r="CD76" s="250" t="s">
        <v>8</v>
      </c>
      <c r="CE76" s="228" t="s">
        <v>8</v>
      </c>
      <c r="CF76" s="244">
        <v>0.3</v>
      </c>
      <c r="CG76" s="235" t="s">
        <v>134</v>
      </c>
      <c r="CH76" s="250" t="s">
        <v>8</v>
      </c>
      <c r="CI76" s="228" t="s">
        <v>8</v>
      </c>
      <c r="CJ76" s="244">
        <v>0.25</v>
      </c>
      <c r="CK76" s="235" t="s">
        <v>134</v>
      </c>
      <c r="CL76" s="250" t="s">
        <v>8</v>
      </c>
      <c r="CM76" s="228" t="s">
        <v>8</v>
      </c>
      <c r="CN76" s="244">
        <v>0.25</v>
      </c>
      <c r="CO76" s="235" t="s">
        <v>134</v>
      </c>
      <c r="CP76" s="250" t="s">
        <v>8</v>
      </c>
      <c r="CQ76" s="228" t="s">
        <v>8</v>
      </c>
      <c r="CR76" s="244">
        <v>0.25</v>
      </c>
      <c r="CS76" s="235" t="s">
        <v>134</v>
      </c>
      <c r="CT76" s="250" t="s">
        <v>8</v>
      </c>
      <c r="CU76" s="228" t="s">
        <v>8</v>
      </c>
    </row>
    <row r="77" spans="2:99" s="10" customFormat="1" ht="18" customHeight="1" x14ac:dyDescent="0.45">
      <c r="B77" s="294"/>
      <c r="C77" s="34" t="s">
        <v>48</v>
      </c>
      <c r="D77" s="288"/>
      <c r="E77" s="271"/>
      <c r="F77" s="274"/>
      <c r="G77" s="268"/>
      <c r="H77" s="288"/>
      <c r="I77" s="271"/>
      <c r="J77" s="274"/>
      <c r="K77" s="268"/>
      <c r="L77" s="288"/>
      <c r="M77" s="271"/>
      <c r="N77" s="274"/>
      <c r="O77" s="268"/>
      <c r="P77" s="288"/>
      <c r="Q77" s="271"/>
      <c r="R77" s="274"/>
      <c r="S77" s="268"/>
      <c r="T77" s="288"/>
      <c r="U77" s="271"/>
      <c r="V77" s="274"/>
      <c r="W77" s="268"/>
      <c r="X77" s="24">
        <v>2.25</v>
      </c>
      <c r="Y77" s="271"/>
      <c r="Z77" s="274"/>
      <c r="AA77" s="268"/>
      <c r="AB77" s="24">
        <v>2.5</v>
      </c>
      <c r="AC77" s="271"/>
      <c r="AD77" s="274"/>
      <c r="AE77" s="268"/>
      <c r="AF77" s="24">
        <v>2.5</v>
      </c>
      <c r="AG77" s="271"/>
      <c r="AH77" s="274"/>
      <c r="AI77" s="268"/>
      <c r="AJ77" s="24">
        <v>2.5</v>
      </c>
      <c r="AK77" s="236"/>
      <c r="AL77" s="251"/>
      <c r="AM77" s="226"/>
      <c r="AN77" s="24">
        <v>2.5</v>
      </c>
      <c r="AO77" s="236"/>
      <c r="AP77" s="251"/>
      <c r="AQ77" s="226"/>
      <c r="AR77" s="24">
        <v>2.5</v>
      </c>
      <c r="AS77" s="236"/>
      <c r="AT77" s="251"/>
      <c r="AU77" s="226"/>
      <c r="AV77" s="24">
        <v>2.5</v>
      </c>
      <c r="AW77" s="236"/>
      <c r="AX77" s="251"/>
      <c r="AY77" s="226"/>
      <c r="AZ77" s="24">
        <v>2.5</v>
      </c>
      <c r="BA77" s="236"/>
      <c r="BB77" s="251"/>
      <c r="BC77" s="226"/>
      <c r="BD77" s="245"/>
      <c r="BE77" s="236"/>
      <c r="BF77" s="251"/>
      <c r="BG77" s="226"/>
      <c r="BH77" s="245"/>
      <c r="BI77" s="236"/>
      <c r="BJ77" s="251"/>
      <c r="BK77" s="226"/>
      <c r="BL77" s="245"/>
      <c r="BM77" s="236"/>
      <c r="BN77" s="251"/>
      <c r="BO77" s="226"/>
      <c r="BP77" s="245"/>
      <c r="BQ77" s="236"/>
      <c r="BR77" s="251"/>
      <c r="BS77" s="226"/>
      <c r="BT77" s="245"/>
      <c r="BU77" s="236"/>
      <c r="BV77" s="251"/>
      <c r="BW77" s="226"/>
      <c r="BX77" s="245"/>
      <c r="BY77" s="236"/>
      <c r="BZ77" s="251"/>
      <c r="CA77" s="226"/>
      <c r="CB77" s="245"/>
      <c r="CC77" s="236"/>
      <c r="CD77" s="251"/>
      <c r="CE77" s="226"/>
      <c r="CF77" s="245"/>
      <c r="CG77" s="236"/>
      <c r="CH77" s="251"/>
      <c r="CI77" s="226"/>
      <c r="CJ77" s="245">
        <v>-0.05</v>
      </c>
      <c r="CK77" s="236"/>
      <c r="CL77" s="251">
        <v>-0.05</v>
      </c>
      <c r="CM77" s="226"/>
      <c r="CN77" s="245">
        <v>-0.05</v>
      </c>
      <c r="CO77" s="236"/>
      <c r="CP77" s="251">
        <v>-0.05</v>
      </c>
      <c r="CQ77" s="226"/>
      <c r="CR77" s="245">
        <v>-0.05</v>
      </c>
      <c r="CS77" s="236"/>
      <c r="CT77" s="251">
        <v>-0.05</v>
      </c>
      <c r="CU77" s="226"/>
    </row>
    <row r="78" spans="2:99" s="10" customFormat="1" ht="18" customHeight="1" x14ac:dyDescent="0.45">
      <c r="B78" s="295"/>
      <c r="C78" s="32" t="s">
        <v>49</v>
      </c>
      <c r="D78" s="289"/>
      <c r="E78" s="272">
        <v>0</v>
      </c>
      <c r="F78" s="275"/>
      <c r="G78" s="269">
        <v>0</v>
      </c>
      <c r="H78" s="289"/>
      <c r="I78" s="272">
        <v>0</v>
      </c>
      <c r="J78" s="275"/>
      <c r="K78" s="269">
        <v>0</v>
      </c>
      <c r="L78" s="289"/>
      <c r="M78" s="272">
        <v>0</v>
      </c>
      <c r="N78" s="275"/>
      <c r="O78" s="269">
        <v>0</v>
      </c>
      <c r="P78" s="289"/>
      <c r="Q78" s="272">
        <v>0</v>
      </c>
      <c r="R78" s="275"/>
      <c r="S78" s="269">
        <v>0</v>
      </c>
      <c r="T78" s="289"/>
      <c r="U78" s="272">
        <v>0</v>
      </c>
      <c r="V78" s="275"/>
      <c r="W78" s="269">
        <v>0</v>
      </c>
      <c r="X78" s="116">
        <v>13.5</v>
      </c>
      <c r="Y78" s="272"/>
      <c r="Z78" s="275"/>
      <c r="AA78" s="269"/>
      <c r="AB78" s="116">
        <v>13.75</v>
      </c>
      <c r="AC78" s="272"/>
      <c r="AD78" s="275"/>
      <c r="AE78" s="269"/>
      <c r="AF78" s="116">
        <v>13.75</v>
      </c>
      <c r="AG78" s="272"/>
      <c r="AH78" s="275"/>
      <c r="AI78" s="269"/>
      <c r="AJ78" s="116">
        <v>13.75</v>
      </c>
      <c r="AK78" s="254"/>
      <c r="AL78" s="252"/>
      <c r="AM78" s="229"/>
      <c r="AN78" s="116">
        <v>13.75</v>
      </c>
      <c r="AO78" s="254"/>
      <c r="AP78" s="252"/>
      <c r="AQ78" s="229"/>
      <c r="AR78" s="116">
        <v>13.75</v>
      </c>
      <c r="AS78" s="254"/>
      <c r="AT78" s="252"/>
      <c r="AU78" s="229"/>
      <c r="AV78" s="116">
        <v>13.75</v>
      </c>
      <c r="AW78" s="254"/>
      <c r="AX78" s="252"/>
      <c r="AY78" s="229"/>
      <c r="AZ78" s="116">
        <v>13.75</v>
      </c>
      <c r="BA78" s="254"/>
      <c r="BB78" s="252"/>
      <c r="BC78" s="229"/>
      <c r="BD78" s="246"/>
      <c r="BE78" s="237"/>
      <c r="BF78" s="252"/>
      <c r="BG78" s="229"/>
      <c r="BH78" s="246"/>
      <c r="BI78" s="237"/>
      <c r="BJ78" s="252"/>
      <c r="BK78" s="229"/>
      <c r="BL78" s="246">
        <v>-0.15</v>
      </c>
      <c r="BM78" s="237"/>
      <c r="BN78" s="252">
        <v>-0.15</v>
      </c>
      <c r="BO78" s="229"/>
      <c r="BP78" s="246">
        <v>-0.15</v>
      </c>
      <c r="BQ78" s="237"/>
      <c r="BR78" s="252">
        <v>-0.15</v>
      </c>
      <c r="BS78" s="229"/>
      <c r="BT78" s="246">
        <v>-0.15</v>
      </c>
      <c r="BU78" s="237"/>
      <c r="BV78" s="252">
        <v>-0.15</v>
      </c>
      <c r="BW78" s="229"/>
      <c r="BX78" s="246">
        <v>-0.15</v>
      </c>
      <c r="BY78" s="237"/>
      <c r="BZ78" s="252">
        <v>-0.15</v>
      </c>
      <c r="CA78" s="229"/>
      <c r="CB78" s="246">
        <v>-0.15</v>
      </c>
      <c r="CC78" s="237"/>
      <c r="CD78" s="252">
        <v>-0.15</v>
      </c>
      <c r="CE78" s="229"/>
      <c r="CF78" s="246">
        <v>-0.15</v>
      </c>
      <c r="CG78" s="237"/>
      <c r="CH78" s="252">
        <v>-0.15</v>
      </c>
      <c r="CI78" s="229"/>
      <c r="CJ78" s="246">
        <v>-0.2</v>
      </c>
      <c r="CK78" s="237"/>
      <c r="CL78" s="252">
        <v>-0.2</v>
      </c>
      <c r="CM78" s="229"/>
      <c r="CN78" s="246">
        <v>-0.2</v>
      </c>
      <c r="CO78" s="237"/>
      <c r="CP78" s="252">
        <v>-0.2</v>
      </c>
      <c r="CQ78" s="229"/>
      <c r="CR78" s="246">
        <v>-0.2</v>
      </c>
      <c r="CS78" s="237"/>
      <c r="CT78" s="252">
        <v>-0.2</v>
      </c>
      <c r="CU78" s="229"/>
    </row>
    <row r="79" spans="2:99" s="10" customFormat="1" ht="18" customHeight="1" x14ac:dyDescent="0.45">
      <c r="B79" s="293" t="s">
        <v>72</v>
      </c>
      <c r="C79" s="31" t="s">
        <v>300</v>
      </c>
      <c r="D79" s="287" t="s">
        <v>8</v>
      </c>
      <c r="E79" s="270" t="s">
        <v>8</v>
      </c>
      <c r="F79" s="273" t="s">
        <v>8</v>
      </c>
      <c r="G79" s="267" t="s">
        <v>8</v>
      </c>
      <c r="H79" s="287" t="s">
        <v>8</v>
      </c>
      <c r="I79" s="270" t="s">
        <v>8</v>
      </c>
      <c r="J79" s="273" t="s">
        <v>8</v>
      </c>
      <c r="K79" s="267" t="s">
        <v>8</v>
      </c>
      <c r="L79" s="287" t="s">
        <v>8</v>
      </c>
      <c r="M79" s="270" t="s">
        <v>8</v>
      </c>
      <c r="N79" s="273" t="s">
        <v>8</v>
      </c>
      <c r="O79" s="267" t="s">
        <v>8</v>
      </c>
      <c r="P79" s="287" t="s">
        <v>8</v>
      </c>
      <c r="Q79" s="270" t="s">
        <v>8</v>
      </c>
      <c r="R79" s="273" t="s">
        <v>8</v>
      </c>
      <c r="S79" s="267" t="s">
        <v>8</v>
      </c>
      <c r="T79" s="287" t="s">
        <v>8</v>
      </c>
      <c r="U79" s="270" t="s">
        <v>8</v>
      </c>
      <c r="V79" s="273" t="s">
        <v>8</v>
      </c>
      <c r="W79" s="267" t="s">
        <v>8</v>
      </c>
      <c r="X79" s="115" t="s">
        <v>8</v>
      </c>
      <c r="Y79" s="270" t="s">
        <v>135</v>
      </c>
      <c r="Z79" s="273" t="s">
        <v>8</v>
      </c>
      <c r="AA79" s="267" t="s">
        <v>8</v>
      </c>
      <c r="AB79" s="115" t="s">
        <v>8</v>
      </c>
      <c r="AC79" s="270" t="s">
        <v>135</v>
      </c>
      <c r="AD79" s="273" t="s">
        <v>8</v>
      </c>
      <c r="AE79" s="267" t="s">
        <v>8</v>
      </c>
      <c r="AF79" s="115" t="s">
        <v>8</v>
      </c>
      <c r="AG79" s="270" t="s">
        <v>135</v>
      </c>
      <c r="AH79" s="273" t="s">
        <v>8</v>
      </c>
      <c r="AI79" s="267" t="s">
        <v>8</v>
      </c>
      <c r="AJ79" s="115" t="s">
        <v>8</v>
      </c>
      <c r="AK79" s="253" t="s">
        <v>135</v>
      </c>
      <c r="AL79" s="250" t="s">
        <v>8</v>
      </c>
      <c r="AM79" s="228" t="s">
        <v>8</v>
      </c>
      <c r="AN79" s="115" t="s">
        <v>8</v>
      </c>
      <c r="AO79" s="253" t="s">
        <v>135</v>
      </c>
      <c r="AP79" s="250" t="s">
        <v>8</v>
      </c>
      <c r="AQ79" s="228" t="s">
        <v>8</v>
      </c>
      <c r="AR79" s="115" t="s">
        <v>8</v>
      </c>
      <c r="AS79" s="253" t="s">
        <v>135</v>
      </c>
      <c r="AT79" s="250" t="s">
        <v>8</v>
      </c>
      <c r="AU79" s="228" t="s">
        <v>8</v>
      </c>
      <c r="AV79" s="115" t="s">
        <v>8</v>
      </c>
      <c r="AW79" s="253" t="s">
        <v>135</v>
      </c>
      <c r="AX79" s="250" t="s">
        <v>8</v>
      </c>
      <c r="AY79" s="228" t="s">
        <v>8</v>
      </c>
      <c r="AZ79" s="115" t="s">
        <v>8</v>
      </c>
      <c r="BA79" s="253" t="s">
        <v>135</v>
      </c>
      <c r="BB79" s="250" t="s">
        <v>8</v>
      </c>
      <c r="BC79" s="228" t="s">
        <v>8</v>
      </c>
      <c r="BD79" s="244">
        <v>0.35</v>
      </c>
      <c r="BE79" s="235" t="s">
        <v>134</v>
      </c>
      <c r="BF79" s="250" t="s">
        <v>8</v>
      </c>
      <c r="BG79" s="228" t="s">
        <v>8</v>
      </c>
      <c r="BH79" s="244">
        <v>0.35</v>
      </c>
      <c r="BI79" s="235" t="s">
        <v>134</v>
      </c>
      <c r="BJ79" s="250" t="s">
        <v>8</v>
      </c>
      <c r="BK79" s="228" t="s">
        <v>8</v>
      </c>
      <c r="BL79" s="244">
        <v>0.3</v>
      </c>
      <c r="BM79" s="235" t="s">
        <v>134</v>
      </c>
      <c r="BN79" s="250" t="s">
        <v>8</v>
      </c>
      <c r="BO79" s="228" t="s">
        <v>8</v>
      </c>
      <c r="BP79" s="244">
        <v>0.3</v>
      </c>
      <c r="BQ79" s="235" t="s">
        <v>134</v>
      </c>
      <c r="BR79" s="250" t="s">
        <v>8</v>
      </c>
      <c r="BS79" s="228" t="s">
        <v>8</v>
      </c>
      <c r="BT79" s="244">
        <v>0.3</v>
      </c>
      <c r="BU79" s="235" t="s">
        <v>134</v>
      </c>
      <c r="BV79" s="250" t="s">
        <v>8</v>
      </c>
      <c r="BW79" s="228" t="s">
        <v>8</v>
      </c>
      <c r="BX79" s="244">
        <v>0.3</v>
      </c>
      <c r="BY79" s="235" t="s">
        <v>134</v>
      </c>
      <c r="BZ79" s="250" t="s">
        <v>8</v>
      </c>
      <c r="CA79" s="228" t="s">
        <v>8</v>
      </c>
      <c r="CB79" s="244">
        <v>0.3</v>
      </c>
      <c r="CC79" s="235" t="s">
        <v>134</v>
      </c>
      <c r="CD79" s="250" t="s">
        <v>8</v>
      </c>
      <c r="CE79" s="228" t="s">
        <v>8</v>
      </c>
      <c r="CF79" s="244">
        <v>0.3</v>
      </c>
      <c r="CG79" s="235" t="s">
        <v>134</v>
      </c>
      <c r="CH79" s="250" t="s">
        <v>8</v>
      </c>
      <c r="CI79" s="228" t="s">
        <v>8</v>
      </c>
      <c r="CJ79" s="244">
        <v>0.25</v>
      </c>
      <c r="CK79" s="235" t="s">
        <v>134</v>
      </c>
      <c r="CL79" s="250" t="s">
        <v>8</v>
      </c>
      <c r="CM79" s="228" t="s">
        <v>8</v>
      </c>
      <c r="CN79" s="244">
        <v>0.25</v>
      </c>
      <c r="CO79" s="235" t="s">
        <v>134</v>
      </c>
      <c r="CP79" s="250" t="s">
        <v>8</v>
      </c>
      <c r="CQ79" s="228" t="s">
        <v>8</v>
      </c>
      <c r="CR79" s="244">
        <v>0.25</v>
      </c>
      <c r="CS79" s="235" t="s">
        <v>134</v>
      </c>
      <c r="CT79" s="250" t="s">
        <v>8</v>
      </c>
      <c r="CU79" s="228" t="s">
        <v>8</v>
      </c>
    </row>
    <row r="80" spans="2:99" s="10" customFormat="1" ht="18" customHeight="1" x14ac:dyDescent="0.45">
      <c r="B80" s="294"/>
      <c r="C80" s="34" t="s">
        <v>48</v>
      </c>
      <c r="D80" s="288"/>
      <c r="E80" s="271"/>
      <c r="F80" s="274"/>
      <c r="G80" s="268"/>
      <c r="H80" s="288"/>
      <c r="I80" s="271"/>
      <c r="J80" s="274"/>
      <c r="K80" s="268"/>
      <c r="L80" s="288"/>
      <c r="M80" s="271"/>
      <c r="N80" s="274"/>
      <c r="O80" s="268"/>
      <c r="P80" s="288"/>
      <c r="Q80" s="271"/>
      <c r="R80" s="274"/>
      <c r="S80" s="268"/>
      <c r="T80" s="288"/>
      <c r="U80" s="271"/>
      <c r="V80" s="274"/>
      <c r="W80" s="268"/>
      <c r="X80" s="24">
        <v>2.25</v>
      </c>
      <c r="Y80" s="271"/>
      <c r="Z80" s="274"/>
      <c r="AA80" s="268"/>
      <c r="AB80" s="24">
        <v>2.5</v>
      </c>
      <c r="AC80" s="271"/>
      <c r="AD80" s="274"/>
      <c r="AE80" s="268"/>
      <c r="AF80" s="24">
        <v>2.5</v>
      </c>
      <c r="AG80" s="271"/>
      <c r="AH80" s="274"/>
      <c r="AI80" s="268"/>
      <c r="AJ80" s="24">
        <v>2.5</v>
      </c>
      <c r="AK80" s="236"/>
      <c r="AL80" s="251"/>
      <c r="AM80" s="226"/>
      <c r="AN80" s="24">
        <v>2.5</v>
      </c>
      <c r="AO80" s="236"/>
      <c r="AP80" s="251"/>
      <c r="AQ80" s="226"/>
      <c r="AR80" s="24">
        <v>2.5</v>
      </c>
      <c r="AS80" s="236"/>
      <c r="AT80" s="251"/>
      <c r="AU80" s="226"/>
      <c r="AV80" s="24">
        <v>2.5</v>
      </c>
      <c r="AW80" s="236"/>
      <c r="AX80" s="251"/>
      <c r="AY80" s="226"/>
      <c r="AZ80" s="24">
        <v>2.5</v>
      </c>
      <c r="BA80" s="236"/>
      <c r="BB80" s="251"/>
      <c r="BC80" s="226"/>
      <c r="BD80" s="245"/>
      <c r="BE80" s="236"/>
      <c r="BF80" s="251"/>
      <c r="BG80" s="226"/>
      <c r="BH80" s="245"/>
      <c r="BI80" s="236"/>
      <c r="BJ80" s="251"/>
      <c r="BK80" s="226"/>
      <c r="BL80" s="245"/>
      <c r="BM80" s="236"/>
      <c r="BN80" s="251"/>
      <c r="BO80" s="226"/>
      <c r="BP80" s="245"/>
      <c r="BQ80" s="236"/>
      <c r="BR80" s="251"/>
      <c r="BS80" s="226"/>
      <c r="BT80" s="245"/>
      <c r="BU80" s="236"/>
      <c r="BV80" s="251"/>
      <c r="BW80" s="226"/>
      <c r="BX80" s="245"/>
      <c r="BY80" s="236"/>
      <c r="BZ80" s="251"/>
      <c r="CA80" s="226"/>
      <c r="CB80" s="245"/>
      <c r="CC80" s="236"/>
      <c r="CD80" s="251"/>
      <c r="CE80" s="226"/>
      <c r="CF80" s="245"/>
      <c r="CG80" s="236"/>
      <c r="CH80" s="251"/>
      <c r="CI80" s="226"/>
      <c r="CJ80" s="245">
        <v>-0.05</v>
      </c>
      <c r="CK80" s="236"/>
      <c r="CL80" s="251">
        <v>-0.05</v>
      </c>
      <c r="CM80" s="226"/>
      <c r="CN80" s="245">
        <v>-0.05</v>
      </c>
      <c r="CO80" s="236"/>
      <c r="CP80" s="251">
        <v>-0.05</v>
      </c>
      <c r="CQ80" s="226"/>
      <c r="CR80" s="245">
        <v>-0.05</v>
      </c>
      <c r="CS80" s="236"/>
      <c r="CT80" s="251">
        <v>-0.05</v>
      </c>
      <c r="CU80" s="226"/>
    </row>
    <row r="81" spans="2:99" s="10" customFormat="1" ht="18" customHeight="1" x14ac:dyDescent="0.45">
      <c r="B81" s="295"/>
      <c r="C81" s="32" t="s">
        <v>49</v>
      </c>
      <c r="D81" s="289"/>
      <c r="E81" s="272">
        <v>0</v>
      </c>
      <c r="F81" s="275"/>
      <c r="G81" s="269">
        <v>0</v>
      </c>
      <c r="H81" s="289"/>
      <c r="I81" s="272">
        <v>0</v>
      </c>
      <c r="J81" s="275"/>
      <c r="K81" s="269">
        <v>0</v>
      </c>
      <c r="L81" s="289"/>
      <c r="M81" s="272">
        <v>0</v>
      </c>
      <c r="N81" s="275"/>
      <c r="O81" s="269">
        <v>0</v>
      </c>
      <c r="P81" s="289"/>
      <c r="Q81" s="272">
        <v>0</v>
      </c>
      <c r="R81" s="275"/>
      <c r="S81" s="269">
        <v>0</v>
      </c>
      <c r="T81" s="289"/>
      <c r="U81" s="272">
        <v>0</v>
      </c>
      <c r="V81" s="275"/>
      <c r="W81" s="269">
        <v>0</v>
      </c>
      <c r="X81" s="116">
        <v>13.5</v>
      </c>
      <c r="Y81" s="272"/>
      <c r="Z81" s="275"/>
      <c r="AA81" s="269"/>
      <c r="AB81" s="116">
        <v>13.75</v>
      </c>
      <c r="AC81" s="272"/>
      <c r="AD81" s="275"/>
      <c r="AE81" s="269"/>
      <c r="AF81" s="116">
        <v>13.75</v>
      </c>
      <c r="AG81" s="272"/>
      <c r="AH81" s="275"/>
      <c r="AI81" s="269"/>
      <c r="AJ81" s="116">
        <v>13.75</v>
      </c>
      <c r="AK81" s="254"/>
      <c r="AL81" s="252"/>
      <c r="AM81" s="229"/>
      <c r="AN81" s="116">
        <v>13.75</v>
      </c>
      <c r="AO81" s="254"/>
      <c r="AP81" s="252"/>
      <c r="AQ81" s="229"/>
      <c r="AR81" s="116">
        <v>13.75</v>
      </c>
      <c r="AS81" s="254"/>
      <c r="AT81" s="252"/>
      <c r="AU81" s="229"/>
      <c r="AV81" s="116">
        <v>13.75</v>
      </c>
      <c r="AW81" s="254"/>
      <c r="AX81" s="252"/>
      <c r="AY81" s="229"/>
      <c r="AZ81" s="116">
        <v>13.75</v>
      </c>
      <c r="BA81" s="254"/>
      <c r="BB81" s="252"/>
      <c r="BC81" s="229"/>
      <c r="BD81" s="246"/>
      <c r="BE81" s="237"/>
      <c r="BF81" s="252"/>
      <c r="BG81" s="229"/>
      <c r="BH81" s="246"/>
      <c r="BI81" s="237"/>
      <c r="BJ81" s="252"/>
      <c r="BK81" s="229"/>
      <c r="BL81" s="246">
        <v>-0.15</v>
      </c>
      <c r="BM81" s="237"/>
      <c r="BN81" s="252">
        <v>-0.15</v>
      </c>
      <c r="BO81" s="229"/>
      <c r="BP81" s="246">
        <v>-0.15</v>
      </c>
      <c r="BQ81" s="237"/>
      <c r="BR81" s="252">
        <v>-0.15</v>
      </c>
      <c r="BS81" s="229"/>
      <c r="BT81" s="246">
        <v>-0.15</v>
      </c>
      <c r="BU81" s="237"/>
      <c r="BV81" s="252">
        <v>-0.15</v>
      </c>
      <c r="BW81" s="229"/>
      <c r="BX81" s="246">
        <v>-0.15</v>
      </c>
      <c r="BY81" s="237"/>
      <c r="BZ81" s="252">
        <v>-0.15</v>
      </c>
      <c r="CA81" s="229"/>
      <c r="CB81" s="246">
        <v>-0.15</v>
      </c>
      <c r="CC81" s="237"/>
      <c r="CD81" s="252">
        <v>-0.15</v>
      </c>
      <c r="CE81" s="229"/>
      <c r="CF81" s="246">
        <v>-0.15</v>
      </c>
      <c r="CG81" s="237"/>
      <c r="CH81" s="252">
        <v>-0.15</v>
      </c>
      <c r="CI81" s="229"/>
      <c r="CJ81" s="246">
        <v>-0.2</v>
      </c>
      <c r="CK81" s="237"/>
      <c r="CL81" s="252">
        <v>-0.2</v>
      </c>
      <c r="CM81" s="229"/>
      <c r="CN81" s="246">
        <v>-0.2</v>
      </c>
      <c r="CO81" s="237"/>
      <c r="CP81" s="252">
        <v>-0.2</v>
      </c>
      <c r="CQ81" s="229"/>
      <c r="CR81" s="246">
        <v>-0.2</v>
      </c>
      <c r="CS81" s="237"/>
      <c r="CT81" s="252">
        <v>-0.2</v>
      </c>
      <c r="CU81" s="229"/>
    </row>
    <row r="82" spans="2:99" s="10" customFormat="1" ht="18" customHeight="1" x14ac:dyDescent="0.45">
      <c r="B82" s="293" t="s">
        <v>73</v>
      </c>
      <c r="C82" s="31" t="s">
        <v>300</v>
      </c>
      <c r="D82" s="287" t="s">
        <v>8</v>
      </c>
      <c r="E82" s="270" t="s">
        <v>8</v>
      </c>
      <c r="F82" s="273" t="s">
        <v>8</v>
      </c>
      <c r="G82" s="267" t="s">
        <v>8</v>
      </c>
      <c r="H82" s="287" t="s">
        <v>8</v>
      </c>
      <c r="I82" s="270" t="s">
        <v>8</v>
      </c>
      <c r="J82" s="273" t="s">
        <v>8</v>
      </c>
      <c r="K82" s="267" t="s">
        <v>8</v>
      </c>
      <c r="L82" s="287" t="s">
        <v>8</v>
      </c>
      <c r="M82" s="270" t="s">
        <v>8</v>
      </c>
      <c r="N82" s="273" t="s">
        <v>8</v>
      </c>
      <c r="O82" s="267" t="s">
        <v>8</v>
      </c>
      <c r="P82" s="287" t="s">
        <v>8</v>
      </c>
      <c r="Q82" s="270" t="s">
        <v>8</v>
      </c>
      <c r="R82" s="273" t="s">
        <v>8</v>
      </c>
      <c r="S82" s="267" t="s">
        <v>8</v>
      </c>
      <c r="T82" s="287" t="s">
        <v>8</v>
      </c>
      <c r="U82" s="270" t="s">
        <v>8</v>
      </c>
      <c r="V82" s="273" t="s">
        <v>8</v>
      </c>
      <c r="W82" s="267" t="s">
        <v>8</v>
      </c>
      <c r="X82" s="115" t="s">
        <v>8</v>
      </c>
      <c r="Y82" s="270" t="s">
        <v>135</v>
      </c>
      <c r="Z82" s="273" t="s">
        <v>8</v>
      </c>
      <c r="AA82" s="267" t="s">
        <v>8</v>
      </c>
      <c r="AB82" s="115" t="s">
        <v>8</v>
      </c>
      <c r="AC82" s="270" t="s">
        <v>135</v>
      </c>
      <c r="AD82" s="273" t="s">
        <v>8</v>
      </c>
      <c r="AE82" s="267" t="s">
        <v>8</v>
      </c>
      <c r="AF82" s="115" t="s">
        <v>8</v>
      </c>
      <c r="AG82" s="270" t="s">
        <v>135</v>
      </c>
      <c r="AH82" s="273" t="s">
        <v>8</v>
      </c>
      <c r="AI82" s="267" t="s">
        <v>8</v>
      </c>
      <c r="AJ82" s="115" t="s">
        <v>8</v>
      </c>
      <c r="AK82" s="253" t="s">
        <v>135</v>
      </c>
      <c r="AL82" s="250" t="s">
        <v>8</v>
      </c>
      <c r="AM82" s="228" t="s">
        <v>8</v>
      </c>
      <c r="AN82" s="115" t="s">
        <v>8</v>
      </c>
      <c r="AO82" s="253" t="s">
        <v>135</v>
      </c>
      <c r="AP82" s="250" t="s">
        <v>8</v>
      </c>
      <c r="AQ82" s="228" t="s">
        <v>8</v>
      </c>
      <c r="AR82" s="115" t="s">
        <v>8</v>
      </c>
      <c r="AS82" s="253" t="s">
        <v>135</v>
      </c>
      <c r="AT82" s="250" t="s">
        <v>8</v>
      </c>
      <c r="AU82" s="228" t="s">
        <v>8</v>
      </c>
      <c r="AV82" s="115" t="s">
        <v>8</v>
      </c>
      <c r="AW82" s="253" t="s">
        <v>135</v>
      </c>
      <c r="AX82" s="250" t="s">
        <v>8</v>
      </c>
      <c r="AY82" s="228" t="s">
        <v>8</v>
      </c>
      <c r="AZ82" s="115" t="s">
        <v>8</v>
      </c>
      <c r="BA82" s="253" t="s">
        <v>135</v>
      </c>
      <c r="BB82" s="250" t="s">
        <v>8</v>
      </c>
      <c r="BC82" s="228" t="s">
        <v>8</v>
      </c>
      <c r="BD82" s="244">
        <v>0.35</v>
      </c>
      <c r="BE82" s="235" t="s">
        <v>134</v>
      </c>
      <c r="BF82" s="250" t="s">
        <v>8</v>
      </c>
      <c r="BG82" s="228" t="s">
        <v>8</v>
      </c>
      <c r="BH82" s="244">
        <v>0.35</v>
      </c>
      <c r="BI82" s="235" t="s">
        <v>134</v>
      </c>
      <c r="BJ82" s="250" t="s">
        <v>8</v>
      </c>
      <c r="BK82" s="228" t="s">
        <v>8</v>
      </c>
      <c r="BL82" s="244">
        <v>0.3</v>
      </c>
      <c r="BM82" s="235" t="s">
        <v>134</v>
      </c>
      <c r="BN82" s="250" t="s">
        <v>8</v>
      </c>
      <c r="BO82" s="228" t="s">
        <v>8</v>
      </c>
      <c r="BP82" s="244">
        <v>0.3</v>
      </c>
      <c r="BQ82" s="235" t="s">
        <v>134</v>
      </c>
      <c r="BR82" s="250" t="s">
        <v>8</v>
      </c>
      <c r="BS82" s="228" t="s">
        <v>8</v>
      </c>
      <c r="BT82" s="244">
        <v>0.3</v>
      </c>
      <c r="BU82" s="235" t="s">
        <v>134</v>
      </c>
      <c r="BV82" s="250" t="s">
        <v>8</v>
      </c>
      <c r="BW82" s="228" t="s">
        <v>8</v>
      </c>
      <c r="BX82" s="244">
        <v>0.3</v>
      </c>
      <c r="BY82" s="235" t="s">
        <v>134</v>
      </c>
      <c r="BZ82" s="250" t="s">
        <v>8</v>
      </c>
      <c r="CA82" s="228" t="s">
        <v>8</v>
      </c>
      <c r="CB82" s="244">
        <v>0.3</v>
      </c>
      <c r="CC82" s="235" t="s">
        <v>134</v>
      </c>
      <c r="CD82" s="250" t="s">
        <v>8</v>
      </c>
      <c r="CE82" s="228" t="s">
        <v>8</v>
      </c>
      <c r="CF82" s="244">
        <v>0.3</v>
      </c>
      <c r="CG82" s="235" t="s">
        <v>134</v>
      </c>
      <c r="CH82" s="250" t="s">
        <v>8</v>
      </c>
      <c r="CI82" s="228" t="s">
        <v>8</v>
      </c>
      <c r="CJ82" s="244">
        <v>0.25</v>
      </c>
      <c r="CK82" s="235" t="s">
        <v>134</v>
      </c>
      <c r="CL82" s="250" t="s">
        <v>8</v>
      </c>
      <c r="CM82" s="228" t="s">
        <v>8</v>
      </c>
      <c r="CN82" s="244">
        <v>0.25</v>
      </c>
      <c r="CO82" s="235" t="s">
        <v>134</v>
      </c>
      <c r="CP82" s="250" t="s">
        <v>8</v>
      </c>
      <c r="CQ82" s="228" t="s">
        <v>8</v>
      </c>
      <c r="CR82" s="244">
        <v>0.25</v>
      </c>
      <c r="CS82" s="235" t="s">
        <v>134</v>
      </c>
      <c r="CT82" s="250" t="s">
        <v>8</v>
      </c>
      <c r="CU82" s="228" t="s">
        <v>8</v>
      </c>
    </row>
    <row r="83" spans="2:99" s="10" customFormat="1" ht="18" customHeight="1" x14ac:dyDescent="0.45">
      <c r="B83" s="294"/>
      <c r="C83" s="34" t="s">
        <v>48</v>
      </c>
      <c r="D83" s="288"/>
      <c r="E83" s="271"/>
      <c r="F83" s="274"/>
      <c r="G83" s="268"/>
      <c r="H83" s="288"/>
      <c r="I83" s="271"/>
      <c r="J83" s="274"/>
      <c r="K83" s="268"/>
      <c r="L83" s="288"/>
      <c r="M83" s="271"/>
      <c r="N83" s="274"/>
      <c r="O83" s="268"/>
      <c r="P83" s="288"/>
      <c r="Q83" s="271"/>
      <c r="R83" s="274"/>
      <c r="S83" s="268"/>
      <c r="T83" s="288"/>
      <c r="U83" s="271"/>
      <c r="V83" s="274"/>
      <c r="W83" s="268"/>
      <c r="X83" s="24">
        <v>2.25</v>
      </c>
      <c r="Y83" s="271"/>
      <c r="Z83" s="274"/>
      <c r="AA83" s="268"/>
      <c r="AB83" s="24">
        <v>2.5</v>
      </c>
      <c r="AC83" s="271"/>
      <c r="AD83" s="274"/>
      <c r="AE83" s="268"/>
      <c r="AF83" s="24">
        <v>2.5</v>
      </c>
      <c r="AG83" s="271"/>
      <c r="AH83" s="274"/>
      <c r="AI83" s="268"/>
      <c r="AJ83" s="24">
        <v>2.5</v>
      </c>
      <c r="AK83" s="236"/>
      <c r="AL83" s="251"/>
      <c r="AM83" s="226"/>
      <c r="AN83" s="24">
        <v>2.5</v>
      </c>
      <c r="AO83" s="236"/>
      <c r="AP83" s="251"/>
      <c r="AQ83" s="226"/>
      <c r="AR83" s="24">
        <v>2.5</v>
      </c>
      <c r="AS83" s="236"/>
      <c r="AT83" s="251"/>
      <c r="AU83" s="226"/>
      <c r="AV83" s="24">
        <v>2.5</v>
      </c>
      <c r="AW83" s="236"/>
      <c r="AX83" s="251"/>
      <c r="AY83" s="226"/>
      <c r="AZ83" s="24">
        <v>2.5</v>
      </c>
      <c r="BA83" s="236"/>
      <c r="BB83" s="251"/>
      <c r="BC83" s="226"/>
      <c r="BD83" s="245"/>
      <c r="BE83" s="236"/>
      <c r="BF83" s="251"/>
      <c r="BG83" s="226"/>
      <c r="BH83" s="245"/>
      <c r="BI83" s="236"/>
      <c r="BJ83" s="251"/>
      <c r="BK83" s="226"/>
      <c r="BL83" s="245"/>
      <c r="BM83" s="236"/>
      <c r="BN83" s="251"/>
      <c r="BO83" s="226"/>
      <c r="BP83" s="245"/>
      <c r="BQ83" s="236"/>
      <c r="BR83" s="251"/>
      <c r="BS83" s="226"/>
      <c r="BT83" s="245"/>
      <c r="BU83" s="236"/>
      <c r="BV83" s="251"/>
      <c r="BW83" s="226"/>
      <c r="BX83" s="245"/>
      <c r="BY83" s="236"/>
      <c r="BZ83" s="251"/>
      <c r="CA83" s="226"/>
      <c r="CB83" s="245"/>
      <c r="CC83" s="236"/>
      <c r="CD83" s="251"/>
      <c r="CE83" s="226"/>
      <c r="CF83" s="245"/>
      <c r="CG83" s="236"/>
      <c r="CH83" s="251"/>
      <c r="CI83" s="226"/>
      <c r="CJ83" s="245">
        <v>-0.05</v>
      </c>
      <c r="CK83" s="236"/>
      <c r="CL83" s="251">
        <v>-0.05</v>
      </c>
      <c r="CM83" s="226"/>
      <c r="CN83" s="245">
        <v>-0.05</v>
      </c>
      <c r="CO83" s="236"/>
      <c r="CP83" s="251">
        <v>-0.05</v>
      </c>
      <c r="CQ83" s="226"/>
      <c r="CR83" s="245">
        <v>-0.05</v>
      </c>
      <c r="CS83" s="236"/>
      <c r="CT83" s="251">
        <v>-0.05</v>
      </c>
      <c r="CU83" s="226"/>
    </row>
    <row r="84" spans="2:99" s="10" customFormat="1" ht="18" customHeight="1" x14ac:dyDescent="0.45">
      <c r="B84" s="295"/>
      <c r="C84" s="32" t="s">
        <v>49</v>
      </c>
      <c r="D84" s="289"/>
      <c r="E84" s="272">
        <v>0</v>
      </c>
      <c r="F84" s="275"/>
      <c r="G84" s="269">
        <v>0</v>
      </c>
      <c r="H84" s="289"/>
      <c r="I84" s="272">
        <v>0</v>
      </c>
      <c r="J84" s="275"/>
      <c r="K84" s="269">
        <v>0</v>
      </c>
      <c r="L84" s="289"/>
      <c r="M84" s="272">
        <v>0</v>
      </c>
      <c r="N84" s="275"/>
      <c r="O84" s="269">
        <v>0</v>
      </c>
      <c r="P84" s="289"/>
      <c r="Q84" s="272">
        <v>0</v>
      </c>
      <c r="R84" s="275"/>
      <c r="S84" s="269">
        <v>0</v>
      </c>
      <c r="T84" s="289"/>
      <c r="U84" s="272">
        <v>0</v>
      </c>
      <c r="V84" s="275"/>
      <c r="W84" s="269">
        <v>0</v>
      </c>
      <c r="X84" s="116">
        <v>13.5</v>
      </c>
      <c r="Y84" s="272"/>
      <c r="Z84" s="275"/>
      <c r="AA84" s="269"/>
      <c r="AB84" s="116">
        <v>13.75</v>
      </c>
      <c r="AC84" s="272"/>
      <c r="AD84" s="275"/>
      <c r="AE84" s="269"/>
      <c r="AF84" s="116">
        <v>13.75</v>
      </c>
      <c r="AG84" s="272"/>
      <c r="AH84" s="275"/>
      <c r="AI84" s="269"/>
      <c r="AJ84" s="116">
        <v>13.75</v>
      </c>
      <c r="AK84" s="254"/>
      <c r="AL84" s="252"/>
      <c r="AM84" s="229"/>
      <c r="AN84" s="116">
        <v>13.75</v>
      </c>
      <c r="AO84" s="254"/>
      <c r="AP84" s="252"/>
      <c r="AQ84" s="229"/>
      <c r="AR84" s="116">
        <v>13.75</v>
      </c>
      <c r="AS84" s="254"/>
      <c r="AT84" s="252"/>
      <c r="AU84" s="229"/>
      <c r="AV84" s="116">
        <v>13.75</v>
      </c>
      <c r="AW84" s="254"/>
      <c r="AX84" s="252"/>
      <c r="AY84" s="229"/>
      <c r="AZ84" s="116">
        <v>13.75</v>
      </c>
      <c r="BA84" s="254"/>
      <c r="BB84" s="252"/>
      <c r="BC84" s="229"/>
      <c r="BD84" s="246"/>
      <c r="BE84" s="237"/>
      <c r="BF84" s="252"/>
      <c r="BG84" s="229"/>
      <c r="BH84" s="246"/>
      <c r="BI84" s="237"/>
      <c r="BJ84" s="252"/>
      <c r="BK84" s="229"/>
      <c r="BL84" s="246">
        <v>-0.15</v>
      </c>
      <c r="BM84" s="237"/>
      <c r="BN84" s="252">
        <v>-0.15</v>
      </c>
      <c r="BO84" s="229"/>
      <c r="BP84" s="246">
        <v>-0.15</v>
      </c>
      <c r="BQ84" s="237"/>
      <c r="BR84" s="252">
        <v>-0.15</v>
      </c>
      <c r="BS84" s="229"/>
      <c r="BT84" s="246">
        <v>-0.15</v>
      </c>
      <c r="BU84" s="237"/>
      <c r="BV84" s="252">
        <v>-0.15</v>
      </c>
      <c r="BW84" s="229"/>
      <c r="BX84" s="246">
        <v>-0.15</v>
      </c>
      <c r="BY84" s="237"/>
      <c r="BZ84" s="252">
        <v>-0.15</v>
      </c>
      <c r="CA84" s="229"/>
      <c r="CB84" s="246">
        <v>-0.15</v>
      </c>
      <c r="CC84" s="237"/>
      <c r="CD84" s="252">
        <v>-0.15</v>
      </c>
      <c r="CE84" s="229"/>
      <c r="CF84" s="246">
        <v>-0.15</v>
      </c>
      <c r="CG84" s="237"/>
      <c r="CH84" s="252">
        <v>-0.15</v>
      </c>
      <c r="CI84" s="229"/>
      <c r="CJ84" s="246">
        <v>-0.2</v>
      </c>
      <c r="CK84" s="237"/>
      <c r="CL84" s="252">
        <v>-0.2</v>
      </c>
      <c r="CM84" s="229"/>
      <c r="CN84" s="246">
        <v>-0.2</v>
      </c>
      <c r="CO84" s="237"/>
      <c r="CP84" s="252">
        <v>-0.2</v>
      </c>
      <c r="CQ84" s="229"/>
      <c r="CR84" s="246">
        <v>-0.2</v>
      </c>
      <c r="CS84" s="237"/>
      <c r="CT84" s="252">
        <v>-0.2</v>
      </c>
      <c r="CU84" s="229"/>
    </row>
    <row r="85" spans="2:99" s="13" customFormat="1" ht="18" customHeight="1" x14ac:dyDescent="0.4">
      <c r="B85" s="293" t="s">
        <v>36</v>
      </c>
      <c r="C85" s="31" t="s">
        <v>300</v>
      </c>
      <c r="D85" s="287" t="s">
        <v>8</v>
      </c>
      <c r="E85" s="270" t="s">
        <v>8</v>
      </c>
      <c r="F85" s="273" t="s">
        <v>8</v>
      </c>
      <c r="G85" s="267" t="s">
        <v>8</v>
      </c>
      <c r="H85" s="287" t="s">
        <v>8</v>
      </c>
      <c r="I85" s="270" t="s">
        <v>8</v>
      </c>
      <c r="J85" s="273" t="s">
        <v>8</v>
      </c>
      <c r="K85" s="267" t="s">
        <v>8</v>
      </c>
      <c r="L85" s="287" t="s">
        <v>8</v>
      </c>
      <c r="M85" s="270" t="s">
        <v>8</v>
      </c>
      <c r="N85" s="273" t="s">
        <v>8</v>
      </c>
      <c r="O85" s="267" t="s">
        <v>8</v>
      </c>
      <c r="P85" s="287" t="s">
        <v>8</v>
      </c>
      <c r="Q85" s="270" t="s">
        <v>8</v>
      </c>
      <c r="R85" s="273" t="s">
        <v>8</v>
      </c>
      <c r="S85" s="267" t="s">
        <v>8</v>
      </c>
      <c r="T85" s="287" t="s">
        <v>8</v>
      </c>
      <c r="U85" s="270" t="s">
        <v>8</v>
      </c>
      <c r="V85" s="273" t="s">
        <v>8</v>
      </c>
      <c r="W85" s="267" t="s">
        <v>8</v>
      </c>
      <c r="X85" s="115" t="s">
        <v>8</v>
      </c>
      <c r="Y85" s="270" t="s">
        <v>135</v>
      </c>
      <c r="Z85" s="273">
        <v>2.92</v>
      </c>
      <c r="AA85" s="267" t="s">
        <v>134</v>
      </c>
      <c r="AB85" s="115" t="s">
        <v>8</v>
      </c>
      <c r="AC85" s="270" t="s">
        <v>135</v>
      </c>
      <c r="AD85" s="273">
        <v>3.17</v>
      </c>
      <c r="AE85" s="267" t="s">
        <v>134</v>
      </c>
      <c r="AF85" s="115" t="s">
        <v>8</v>
      </c>
      <c r="AG85" s="270" t="s">
        <v>135</v>
      </c>
      <c r="AH85" s="273">
        <v>3.17</v>
      </c>
      <c r="AI85" s="267" t="s">
        <v>134</v>
      </c>
      <c r="AJ85" s="115" t="s">
        <v>8</v>
      </c>
      <c r="AK85" s="253" t="s">
        <v>135</v>
      </c>
      <c r="AL85" s="250">
        <v>3.17</v>
      </c>
      <c r="AM85" s="228" t="s">
        <v>134</v>
      </c>
      <c r="AN85" s="115" t="s">
        <v>8</v>
      </c>
      <c r="AO85" s="253" t="s">
        <v>135</v>
      </c>
      <c r="AP85" s="250">
        <v>3.17</v>
      </c>
      <c r="AQ85" s="228" t="s">
        <v>134</v>
      </c>
      <c r="AR85" s="115" t="s">
        <v>8</v>
      </c>
      <c r="AS85" s="253" t="s">
        <v>135</v>
      </c>
      <c r="AT85" s="250">
        <v>3.17</v>
      </c>
      <c r="AU85" s="228" t="s">
        <v>134</v>
      </c>
      <c r="AV85" s="115" t="s">
        <v>8</v>
      </c>
      <c r="AW85" s="253" t="s">
        <v>135</v>
      </c>
      <c r="AX85" s="250">
        <v>3.17</v>
      </c>
      <c r="AY85" s="228" t="s">
        <v>134</v>
      </c>
      <c r="AZ85" s="115" t="s">
        <v>8</v>
      </c>
      <c r="BA85" s="253" t="s">
        <v>135</v>
      </c>
      <c r="BB85" s="250">
        <v>3.17</v>
      </c>
      <c r="BC85" s="228" t="s">
        <v>134</v>
      </c>
      <c r="BD85" s="244">
        <v>0.35</v>
      </c>
      <c r="BE85" s="235" t="s">
        <v>134</v>
      </c>
      <c r="BF85" s="250">
        <v>3.17</v>
      </c>
      <c r="BG85" s="228" t="s">
        <v>134</v>
      </c>
      <c r="BH85" s="244">
        <v>0.35</v>
      </c>
      <c r="BI85" s="235" t="s">
        <v>134</v>
      </c>
      <c r="BJ85" s="250">
        <v>3.17</v>
      </c>
      <c r="BK85" s="228" t="s">
        <v>134</v>
      </c>
      <c r="BL85" s="244">
        <v>0.3</v>
      </c>
      <c r="BM85" s="235" t="s">
        <v>134</v>
      </c>
      <c r="BN85" s="250">
        <v>3.02</v>
      </c>
      <c r="BO85" s="228" t="s">
        <v>134</v>
      </c>
      <c r="BP85" s="244">
        <v>0.3</v>
      </c>
      <c r="BQ85" s="235" t="s">
        <v>134</v>
      </c>
      <c r="BR85" s="250" t="s">
        <v>8</v>
      </c>
      <c r="BS85" s="228" t="s">
        <v>8</v>
      </c>
      <c r="BT85" s="244">
        <v>0.3</v>
      </c>
      <c r="BU85" s="235" t="s">
        <v>134</v>
      </c>
      <c r="BV85" s="250" t="s">
        <v>8</v>
      </c>
      <c r="BW85" s="228" t="s">
        <v>8</v>
      </c>
      <c r="BX85" s="244">
        <v>0.3</v>
      </c>
      <c r="BY85" s="235" t="s">
        <v>134</v>
      </c>
      <c r="BZ85" s="250" t="s">
        <v>8</v>
      </c>
      <c r="CA85" s="228" t="s">
        <v>8</v>
      </c>
      <c r="CB85" s="244">
        <v>0.3</v>
      </c>
      <c r="CC85" s="235" t="s">
        <v>134</v>
      </c>
      <c r="CD85" s="250" t="s">
        <v>8</v>
      </c>
      <c r="CE85" s="228" t="s">
        <v>8</v>
      </c>
      <c r="CF85" s="244">
        <v>0.3</v>
      </c>
      <c r="CG85" s="235" t="s">
        <v>134</v>
      </c>
      <c r="CH85" s="250" t="s">
        <v>8</v>
      </c>
      <c r="CI85" s="228" t="s">
        <v>8</v>
      </c>
      <c r="CJ85" s="244">
        <v>0.25</v>
      </c>
      <c r="CK85" s="235" t="s">
        <v>134</v>
      </c>
      <c r="CL85" s="250" t="s">
        <v>8</v>
      </c>
      <c r="CM85" s="228" t="s">
        <v>8</v>
      </c>
      <c r="CN85" s="244">
        <v>0.25</v>
      </c>
      <c r="CO85" s="235" t="s">
        <v>134</v>
      </c>
      <c r="CP85" s="250" t="s">
        <v>8</v>
      </c>
      <c r="CQ85" s="228" t="s">
        <v>8</v>
      </c>
      <c r="CR85" s="244">
        <v>0.25</v>
      </c>
      <c r="CS85" s="235" t="s">
        <v>134</v>
      </c>
      <c r="CT85" s="250">
        <v>2.2799999999999998</v>
      </c>
      <c r="CU85" s="228" t="s">
        <v>134</v>
      </c>
    </row>
    <row r="86" spans="2:99" s="13" customFormat="1" ht="18" customHeight="1" x14ac:dyDescent="0.4">
      <c r="B86" s="294"/>
      <c r="C86" s="34" t="s">
        <v>48</v>
      </c>
      <c r="D86" s="288"/>
      <c r="E86" s="271"/>
      <c r="F86" s="274"/>
      <c r="G86" s="268"/>
      <c r="H86" s="288"/>
      <c r="I86" s="271"/>
      <c r="J86" s="274"/>
      <c r="K86" s="268"/>
      <c r="L86" s="288"/>
      <c r="M86" s="271"/>
      <c r="N86" s="274"/>
      <c r="O86" s="268"/>
      <c r="P86" s="288"/>
      <c r="Q86" s="271"/>
      <c r="R86" s="274"/>
      <c r="S86" s="268"/>
      <c r="T86" s="288"/>
      <c r="U86" s="271"/>
      <c r="V86" s="274"/>
      <c r="W86" s="268"/>
      <c r="X86" s="24">
        <v>2.25</v>
      </c>
      <c r="Y86" s="271"/>
      <c r="Z86" s="274"/>
      <c r="AA86" s="268"/>
      <c r="AB86" s="24">
        <v>2.5</v>
      </c>
      <c r="AC86" s="271"/>
      <c r="AD86" s="274"/>
      <c r="AE86" s="268"/>
      <c r="AF86" s="24">
        <v>2.5</v>
      </c>
      <c r="AG86" s="271"/>
      <c r="AH86" s="274"/>
      <c r="AI86" s="268"/>
      <c r="AJ86" s="24">
        <v>2.5</v>
      </c>
      <c r="AK86" s="236"/>
      <c r="AL86" s="251"/>
      <c r="AM86" s="226"/>
      <c r="AN86" s="24">
        <v>2.5</v>
      </c>
      <c r="AO86" s="236"/>
      <c r="AP86" s="251"/>
      <c r="AQ86" s="226"/>
      <c r="AR86" s="24">
        <v>2.5</v>
      </c>
      <c r="AS86" s="236"/>
      <c r="AT86" s="251"/>
      <c r="AU86" s="226"/>
      <c r="AV86" s="24">
        <v>2.5</v>
      </c>
      <c r="AW86" s="236"/>
      <c r="AX86" s="251"/>
      <c r="AY86" s="226"/>
      <c r="AZ86" s="24">
        <v>2.5</v>
      </c>
      <c r="BA86" s="236"/>
      <c r="BB86" s="251"/>
      <c r="BC86" s="226"/>
      <c r="BD86" s="245"/>
      <c r="BE86" s="236"/>
      <c r="BF86" s="251"/>
      <c r="BG86" s="226"/>
      <c r="BH86" s="245"/>
      <c r="BI86" s="236"/>
      <c r="BJ86" s="251"/>
      <c r="BK86" s="226"/>
      <c r="BL86" s="245"/>
      <c r="BM86" s="236"/>
      <c r="BN86" s="251"/>
      <c r="BO86" s="226"/>
      <c r="BP86" s="245"/>
      <c r="BQ86" s="236"/>
      <c r="BR86" s="251"/>
      <c r="BS86" s="226"/>
      <c r="BT86" s="245"/>
      <c r="BU86" s="236"/>
      <c r="BV86" s="251"/>
      <c r="BW86" s="226"/>
      <c r="BX86" s="245"/>
      <c r="BY86" s="236"/>
      <c r="BZ86" s="251"/>
      <c r="CA86" s="226"/>
      <c r="CB86" s="245"/>
      <c r="CC86" s="236"/>
      <c r="CD86" s="251"/>
      <c r="CE86" s="226"/>
      <c r="CF86" s="245"/>
      <c r="CG86" s="236"/>
      <c r="CH86" s="251"/>
      <c r="CI86" s="226"/>
      <c r="CJ86" s="245">
        <v>-0.05</v>
      </c>
      <c r="CK86" s="236"/>
      <c r="CL86" s="251">
        <v>-0.05</v>
      </c>
      <c r="CM86" s="226"/>
      <c r="CN86" s="245">
        <v>-0.05</v>
      </c>
      <c r="CO86" s="236"/>
      <c r="CP86" s="251">
        <v>-0.05</v>
      </c>
      <c r="CQ86" s="226"/>
      <c r="CR86" s="245">
        <v>-0.05</v>
      </c>
      <c r="CS86" s="236"/>
      <c r="CT86" s="251">
        <v>-0.05</v>
      </c>
      <c r="CU86" s="226"/>
    </row>
    <row r="87" spans="2:99" s="13" customFormat="1" ht="18" customHeight="1" x14ac:dyDescent="0.4">
      <c r="B87" s="295"/>
      <c r="C87" s="32" t="s">
        <v>49</v>
      </c>
      <c r="D87" s="289"/>
      <c r="E87" s="272">
        <v>0</v>
      </c>
      <c r="F87" s="275"/>
      <c r="G87" s="269">
        <v>0</v>
      </c>
      <c r="H87" s="289"/>
      <c r="I87" s="272">
        <v>0</v>
      </c>
      <c r="J87" s="275"/>
      <c r="K87" s="269">
        <v>0</v>
      </c>
      <c r="L87" s="289"/>
      <c r="M87" s="272">
        <v>0</v>
      </c>
      <c r="N87" s="275"/>
      <c r="O87" s="269">
        <v>0</v>
      </c>
      <c r="P87" s="289"/>
      <c r="Q87" s="272">
        <v>0</v>
      </c>
      <c r="R87" s="275"/>
      <c r="S87" s="269">
        <v>0</v>
      </c>
      <c r="T87" s="289"/>
      <c r="U87" s="272">
        <v>0</v>
      </c>
      <c r="V87" s="275"/>
      <c r="W87" s="269">
        <v>0</v>
      </c>
      <c r="X87" s="116">
        <v>13.5</v>
      </c>
      <c r="Y87" s="272"/>
      <c r="Z87" s="275"/>
      <c r="AA87" s="269"/>
      <c r="AB87" s="116">
        <v>13.75</v>
      </c>
      <c r="AC87" s="272"/>
      <c r="AD87" s="275"/>
      <c r="AE87" s="269"/>
      <c r="AF87" s="116">
        <v>13.75</v>
      </c>
      <c r="AG87" s="272"/>
      <c r="AH87" s="275"/>
      <c r="AI87" s="269"/>
      <c r="AJ87" s="116">
        <v>13.75</v>
      </c>
      <c r="AK87" s="254"/>
      <c r="AL87" s="252"/>
      <c r="AM87" s="229"/>
      <c r="AN87" s="116">
        <v>13.75</v>
      </c>
      <c r="AO87" s="254"/>
      <c r="AP87" s="252"/>
      <c r="AQ87" s="229"/>
      <c r="AR87" s="116">
        <v>13.75</v>
      </c>
      <c r="AS87" s="254"/>
      <c r="AT87" s="252"/>
      <c r="AU87" s="229"/>
      <c r="AV87" s="116">
        <v>13.75</v>
      </c>
      <c r="AW87" s="254"/>
      <c r="AX87" s="252"/>
      <c r="AY87" s="229"/>
      <c r="AZ87" s="116">
        <v>13.75</v>
      </c>
      <c r="BA87" s="254"/>
      <c r="BB87" s="252"/>
      <c r="BC87" s="229"/>
      <c r="BD87" s="246"/>
      <c r="BE87" s="237"/>
      <c r="BF87" s="252"/>
      <c r="BG87" s="229"/>
      <c r="BH87" s="246"/>
      <c r="BI87" s="237"/>
      <c r="BJ87" s="252"/>
      <c r="BK87" s="229"/>
      <c r="BL87" s="246">
        <v>-0.15</v>
      </c>
      <c r="BM87" s="237"/>
      <c r="BN87" s="252">
        <v>-0.15</v>
      </c>
      <c r="BO87" s="229"/>
      <c r="BP87" s="246">
        <v>-0.15</v>
      </c>
      <c r="BQ87" s="237"/>
      <c r="BR87" s="252">
        <v>-0.15</v>
      </c>
      <c r="BS87" s="229"/>
      <c r="BT87" s="246">
        <v>-0.15</v>
      </c>
      <c r="BU87" s="237"/>
      <c r="BV87" s="252">
        <v>-0.15</v>
      </c>
      <c r="BW87" s="229"/>
      <c r="BX87" s="246">
        <v>-0.15</v>
      </c>
      <c r="BY87" s="237"/>
      <c r="BZ87" s="252">
        <v>-0.15</v>
      </c>
      <c r="CA87" s="229"/>
      <c r="CB87" s="246">
        <v>-0.15</v>
      </c>
      <c r="CC87" s="237"/>
      <c r="CD87" s="252">
        <v>-0.15</v>
      </c>
      <c r="CE87" s="229"/>
      <c r="CF87" s="246">
        <v>-0.15</v>
      </c>
      <c r="CG87" s="237"/>
      <c r="CH87" s="252">
        <v>-0.15</v>
      </c>
      <c r="CI87" s="229"/>
      <c r="CJ87" s="246">
        <v>-0.2</v>
      </c>
      <c r="CK87" s="237"/>
      <c r="CL87" s="252">
        <v>-0.2</v>
      </c>
      <c r="CM87" s="229"/>
      <c r="CN87" s="246">
        <v>-0.2</v>
      </c>
      <c r="CO87" s="237"/>
      <c r="CP87" s="252">
        <v>-0.2</v>
      </c>
      <c r="CQ87" s="229"/>
      <c r="CR87" s="246">
        <v>-0.2</v>
      </c>
      <c r="CS87" s="237"/>
      <c r="CT87" s="252">
        <v>-0.2</v>
      </c>
      <c r="CU87" s="229"/>
    </row>
    <row r="88" spans="2:99" s="10" customFormat="1" ht="18" customHeight="1" x14ac:dyDescent="0.45">
      <c r="B88" s="293" t="s">
        <v>74</v>
      </c>
      <c r="C88" s="31" t="s">
        <v>300</v>
      </c>
      <c r="D88" s="287" t="s">
        <v>8</v>
      </c>
      <c r="E88" s="270" t="s">
        <v>8</v>
      </c>
      <c r="F88" s="273" t="s">
        <v>8</v>
      </c>
      <c r="G88" s="267" t="s">
        <v>8</v>
      </c>
      <c r="H88" s="287" t="s">
        <v>8</v>
      </c>
      <c r="I88" s="270" t="s">
        <v>8</v>
      </c>
      <c r="J88" s="273" t="s">
        <v>8</v>
      </c>
      <c r="K88" s="267" t="s">
        <v>8</v>
      </c>
      <c r="L88" s="287" t="s">
        <v>8</v>
      </c>
      <c r="M88" s="270" t="s">
        <v>8</v>
      </c>
      <c r="N88" s="273" t="s">
        <v>8</v>
      </c>
      <c r="O88" s="267" t="s">
        <v>8</v>
      </c>
      <c r="P88" s="287" t="s">
        <v>8</v>
      </c>
      <c r="Q88" s="270" t="s">
        <v>8</v>
      </c>
      <c r="R88" s="273" t="s">
        <v>8</v>
      </c>
      <c r="S88" s="267" t="s">
        <v>8</v>
      </c>
      <c r="T88" s="287" t="s">
        <v>8</v>
      </c>
      <c r="U88" s="270" t="s">
        <v>8</v>
      </c>
      <c r="V88" s="273" t="s">
        <v>8</v>
      </c>
      <c r="W88" s="267" t="s">
        <v>8</v>
      </c>
      <c r="X88" s="115" t="s">
        <v>8</v>
      </c>
      <c r="Y88" s="270" t="s">
        <v>135</v>
      </c>
      <c r="Z88" s="273" t="s">
        <v>8</v>
      </c>
      <c r="AA88" s="267" t="s">
        <v>8</v>
      </c>
      <c r="AB88" s="115" t="s">
        <v>8</v>
      </c>
      <c r="AC88" s="270" t="s">
        <v>135</v>
      </c>
      <c r="AD88" s="273" t="s">
        <v>8</v>
      </c>
      <c r="AE88" s="267" t="s">
        <v>8</v>
      </c>
      <c r="AF88" s="115" t="s">
        <v>8</v>
      </c>
      <c r="AG88" s="270" t="s">
        <v>135</v>
      </c>
      <c r="AH88" s="273" t="s">
        <v>8</v>
      </c>
      <c r="AI88" s="267" t="s">
        <v>8</v>
      </c>
      <c r="AJ88" s="115" t="s">
        <v>8</v>
      </c>
      <c r="AK88" s="253" t="s">
        <v>135</v>
      </c>
      <c r="AL88" s="250" t="s">
        <v>8</v>
      </c>
      <c r="AM88" s="228" t="s">
        <v>8</v>
      </c>
      <c r="AN88" s="115" t="s">
        <v>8</v>
      </c>
      <c r="AO88" s="253" t="s">
        <v>135</v>
      </c>
      <c r="AP88" s="250" t="s">
        <v>8</v>
      </c>
      <c r="AQ88" s="228" t="s">
        <v>8</v>
      </c>
      <c r="AR88" s="115" t="s">
        <v>8</v>
      </c>
      <c r="AS88" s="253" t="s">
        <v>135</v>
      </c>
      <c r="AT88" s="250" t="s">
        <v>8</v>
      </c>
      <c r="AU88" s="228" t="s">
        <v>8</v>
      </c>
      <c r="AV88" s="115" t="s">
        <v>8</v>
      </c>
      <c r="AW88" s="253" t="s">
        <v>135</v>
      </c>
      <c r="AX88" s="250" t="s">
        <v>8</v>
      </c>
      <c r="AY88" s="228" t="s">
        <v>8</v>
      </c>
      <c r="AZ88" s="115" t="s">
        <v>8</v>
      </c>
      <c r="BA88" s="253" t="s">
        <v>135</v>
      </c>
      <c r="BB88" s="250" t="s">
        <v>8</v>
      </c>
      <c r="BC88" s="228" t="s">
        <v>8</v>
      </c>
      <c r="BD88" s="244">
        <v>0.35</v>
      </c>
      <c r="BE88" s="235" t="s">
        <v>134</v>
      </c>
      <c r="BF88" s="250" t="s">
        <v>8</v>
      </c>
      <c r="BG88" s="228" t="s">
        <v>8</v>
      </c>
      <c r="BH88" s="244">
        <v>0.35</v>
      </c>
      <c r="BI88" s="235" t="s">
        <v>134</v>
      </c>
      <c r="BJ88" s="250" t="s">
        <v>8</v>
      </c>
      <c r="BK88" s="228" t="s">
        <v>8</v>
      </c>
      <c r="BL88" s="244">
        <v>0.3</v>
      </c>
      <c r="BM88" s="235" t="s">
        <v>134</v>
      </c>
      <c r="BN88" s="250" t="s">
        <v>8</v>
      </c>
      <c r="BO88" s="228" t="s">
        <v>8</v>
      </c>
      <c r="BP88" s="244">
        <v>0.3</v>
      </c>
      <c r="BQ88" s="235" t="s">
        <v>134</v>
      </c>
      <c r="BR88" s="250" t="s">
        <v>8</v>
      </c>
      <c r="BS88" s="228" t="s">
        <v>8</v>
      </c>
      <c r="BT88" s="244">
        <v>0.3</v>
      </c>
      <c r="BU88" s="235" t="s">
        <v>134</v>
      </c>
      <c r="BV88" s="250" t="s">
        <v>8</v>
      </c>
      <c r="BW88" s="228" t="s">
        <v>8</v>
      </c>
      <c r="BX88" s="244">
        <v>0.3</v>
      </c>
      <c r="BY88" s="235" t="s">
        <v>134</v>
      </c>
      <c r="BZ88" s="250" t="s">
        <v>8</v>
      </c>
      <c r="CA88" s="228" t="s">
        <v>8</v>
      </c>
      <c r="CB88" s="244">
        <v>0.3</v>
      </c>
      <c r="CC88" s="235" t="s">
        <v>134</v>
      </c>
      <c r="CD88" s="250" t="s">
        <v>8</v>
      </c>
      <c r="CE88" s="228" t="s">
        <v>8</v>
      </c>
      <c r="CF88" s="244">
        <v>0.3</v>
      </c>
      <c r="CG88" s="235" t="s">
        <v>134</v>
      </c>
      <c r="CH88" s="250" t="s">
        <v>8</v>
      </c>
      <c r="CI88" s="228" t="s">
        <v>8</v>
      </c>
      <c r="CJ88" s="244">
        <v>0.25</v>
      </c>
      <c r="CK88" s="235" t="s">
        <v>134</v>
      </c>
      <c r="CL88" s="250" t="s">
        <v>8</v>
      </c>
      <c r="CM88" s="228" t="s">
        <v>8</v>
      </c>
      <c r="CN88" s="244">
        <v>0.25</v>
      </c>
      <c r="CO88" s="235" t="s">
        <v>134</v>
      </c>
      <c r="CP88" s="250" t="s">
        <v>8</v>
      </c>
      <c r="CQ88" s="228" t="s">
        <v>8</v>
      </c>
      <c r="CR88" s="244">
        <v>0.25</v>
      </c>
      <c r="CS88" s="235" t="s">
        <v>134</v>
      </c>
      <c r="CT88" s="250" t="s">
        <v>8</v>
      </c>
      <c r="CU88" s="228" t="s">
        <v>8</v>
      </c>
    </row>
    <row r="89" spans="2:99" s="10" customFormat="1" ht="18" customHeight="1" x14ac:dyDescent="0.45">
      <c r="B89" s="294"/>
      <c r="C89" s="34" t="s">
        <v>48</v>
      </c>
      <c r="D89" s="288"/>
      <c r="E89" s="271"/>
      <c r="F89" s="274"/>
      <c r="G89" s="268"/>
      <c r="H89" s="288"/>
      <c r="I89" s="271"/>
      <c r="J89" s="274"/>
      <c r="K89" s="268"/>
      <c r="L89" s="288"/>
      <c r="M89" s="271"/>
      <c r="N89" s="274"/>
      <c r="O89" s="268"/>
      <c r="P89" s="288"/>
      <c r="Q89" s="271"/>
      <c r="R89" s="274"/>
      <c r="S89" s="268"/>
      <c r="T89" s="288"/>
      <c r="U89" s="271"/>
      <c r="V89" s="274"/>
      <c r="W89" s="268"/>
      <c r="X89" s="24">
        <v>2.25</v>
      </c>
      <c r="Y89" s="271"/>
      <c r="Z89" s="274"/>
      <c r="AA89" s="268"/>
      <c r="AB89" s="24">
        <v>2.5</v>
      </c>
      <c r="AC89" s="271"/>
      <c r="AD89" s="274"/>
      <c r="AE89" s="268"/>
      <c r="AF89" s="24">
        <v>2.5</v>
      </c>
      <c r="AG89" s="271"/>
      <c r="AH89" s="274"/>
      <c r="AI89" s="268"/>
      <c r="AJ89" s="24">
        <v>2.5</v>
      </c>
      <c r="AK89" s="236"/>
      <c r="AL89" s="251"/>
      <c r="AM89" s="226"/>
      <c r="AN89" s="24">
        <v>2.5</v>
      </c>
      <c r="AO89" s="236"/>
      <c r="AP89" s="251"/>
      <c r="AQ89" s="226"/>
      <c r="AR89" s="24">
        <v>2.5</v>
      </c>
      <c r="AS89" s="236"/>
      <c r="AT89" s="251"/>
      <c r="AU89" s="226"/>
      <c r="AV89" s="24">
        <v>2.5</v>
      </c>
      <c r="AW89" s="236"/>
      <c r="AX89" s="251"/>
      <c r="AY89" s="226"/>
      <c r="AZ89" s="24">
        <v>2.5</v>
      </c>
      <c r="BA89" s="236"/>
      <c r="BB89" s="251"/>
      <c r="BC89" s="226"/>
      <c r="BD89" s="245"/>
      <c r="BE89" s="236"/>
      <c r="BF89" s="251"/>
      <c r="BG89" s="226"/>
      <c r="BH89" s="245"/>
      <c r="BI89" s="236"/>
      <c r="BJ89" s="251"/>
      <c r="BK89" s="226"/>
      <c r="BL89" s="245"/>
      <c r="BM89" s="236"/>
      <c r="BN89" s="251"/>
      <c r="BO89" s="226"/>
      <c r="BP89" s="245"/>
      <c r="BQ89" s="236"/>
      <c r="BR89" s="251"/>
      <c r="BS89" s="226"/>
      <c r="BT89" s="245"/>
      <c r="BU89" s="236"/>
      <c r="BV89" s="251"/>
      <c r="BW89" s="226"/>
      <c r="BX89" s="245"/>
      <c r="BY89" s="236"/>
      <c r="BZ89" s="251"/>
      <c r="CA89" s="226"/>
      <c r="CB89" s="245"/>
      <c r="CC89" s="236"/>
      <c r="CD89" s="251"/>
      <c r="CE89" s="226"/>
      <c r="CF89" s="245"/>
      <c r="CG89" s="236"/>
      <c r="CH89" s="251"/>
      <c r="CI89" s="226"/>
      <c r="CJ89" s="245">
        <v>-0.05</v>
      </c>
      <c r="CK89" s="236"/>
      <c r="CL89" s="251">
        <v>-0.05</v>
      </c>
      <c r="CM89" s="226"/>
      <c r="CN89" s="245">
        <v>-0.05</v>
      </c>
      <c r="CO89" s="236"/>
      <c r="CP89" s="251">
        <v>-0.05</v>
      </c>
      <c r="CQ89" s="226"/>
      <c r="CR89" s="245">
        <v>-0.05</v>
      </c>
      <c r="CS89" s="236"/>
      <c r="CT89" s="251">
        <v>-0.05</v>
      </c>
      <c r="CU89" s="226"/>
    </row>
    <row r="90" spans="2:99" s="10" customFormat="1" ht="18" customHeight="1" x14ac:dyDescent="0.45">
      <c r="B90" s="295"/>
      <c r="C90" s="32" t="s">
        <v>49</v>
      </c>
      <c r="D90" s="289"/>
      <c r="E90" s="272">
        <v>0</v>
      </c>
      <c r="F90" s="275"/>
      <c r="G90" s="269">
        <v>0</v>
      </c>
      <c r="H90" s="289"/>
      <c r="I90" s="272">
        <v>0</v>
      </c>
      <c r="J90" s="275"/>
      <c r="K90" s="269">
        <v>0</v>
      </c>
      <c r="L90" s="289"/>
      <c r="M90" s="272">
        <v>0</v>
      </c>
      <c r="N90" s="275"/>
      <c r="O90" s="269">
        <v>0</v>
      </c>
      <c r="P90" s="289"/>
      <c r="Q90" s="272">
        <v>0</v>
      </c>
      <c r="R90" s="275"/>
      <c r="S90" s="269">
        <v>0</v>
      </c>
      <c r="T90" s="289"/>
      <c r="U90" s="272">
        <v>0</v>
      </c>
      <c r="V90" s="275"/>
      <c r="W90" s="269">
        <v>0</v>
      </c>
      <c r="X90" s="116">
        <v>13.5</v>
      </c>
      <c r="Y90" s="272"/>
      <c r="Z90" s="275"/>
      <c r="AA90" s="269"/>
      <c r="AB90" s="116">
        <v>13.75</v>
      </c>
      <c r="AC90" s="272"/>
      <c r="AD90" s="275"/>
      <c r="AE90" s="269"/>
      <c r="AF90" s="116">
        <v>13.75</v>
      </c>
      <c r="AG90" s="272"/>
      <c r="AH90" s="275"/>
      <c r="AI90" s="269"/>
      <c r="AJ90" s="116">
        <v>13.75</v>
      </c>
      <c r="AK90" s="254"/>
      <c r="AL90" s="252"/>
      <c r="AM90" s="229"/>
      <c r="AN90" s="116">
        <v>13.75</v>
      </c>
      <c r="AO90" s="254"/>
      <c r="AP90" s="252"/>
      <c r="AQ90" s="229"/>
      <c r="AR90" s="116">
        <v>13.75</v>
      </c>
      <c r="AS90" s="254"/>
      <c r="AT90" s="252"/>
      <c r="AU90" s="229"/>
      <c r="AV90" s="116">
        <v>13.75</v>
      </c>
      <c r="AW90" s="254"/>
      <c r="AX90" s="252"/>
      <c r="AY90" s="229"/>
      <c r="AZ90" s="116">
        <v>13.75</v>
      </c>
      <c r="BA90" s="254"/>
      <c r="BB90" s="252"/>
      <c r="BC90" s="229"/>
      <c r="BD90" s="246"/>
      <c r="BE90" s="237"/>
      <c r="BF90" s="252"/>
      <c r="BG90" s="229"/>
      <c r="BH90" s="246"/>
      <c r="BI90" s="237"/>
      <c r="BJ90" s="252"/>
      <c r="BK90" s="229"/>
      <c r="BL90" s="246">
        <v>-0.15</v>
      </c>
      <c r="BM90" s="237"/>
      <c r="BN90" s="252">
        <v>-0.15</v>
      </c>
      <c r="BO90" s="229"/>
      <c r="BP90" s="246">
        <v>-0.15</v>
      </c>
      <c r="BQ90" s="237"/>
      <c r="BR90" s="252">
        <v>-0.15</v>
      </c>
      <c r="BS90" s="229"/>
      <c r="BT90" s="246">
        <v>-0.15</v>
      </c>
      <c r="BU90" s="237"/>
      <c r="BV90" s="252">
        <v>-0.15</v>
      </c>
      <c r="BW90" s="229"/>
      <c r="BX90" s="246">
        <v>-0.15</v>
      </c>
      <c r="BY90" s="237"/>
      <c r="BZ90" s="252">
        <v>-0.15</v>
      </c>
      <c r="CA90" s="229"/>
      <c r="CB90" s="246">
        <v>-0.15</v>
      </c>
      <c r="CC90" s="237"/>
      <c r="CD90" s="252">
        <v>-0.15</v>
      </c>
      <c r="CE90" s="229"/>
      <c r="CF90" s="246">
        <v>-0.15</v>
      </c>
      <c r="CG90" s="237"/>
      <c r="CH90" s="252">
        <v>-0.15</v>
      </c>
      <c r="CI90" s="229"/>
      <c r="CJ90" s="246">
        <v>-0.2</v>
      </c>
      <c r="CK90" s="237"/>
      <c r="CL90" s="252">
        <v>-0.2</v>
      </c>
      <c r="CM90" s="229"/>
      <c r="CN90" s="246">
        <v>-0.2</v>
      </c>
      <c r="CO90" s="237"/>
      <c r="CP90" s="252">
        <v>-0.2</v>
      </c>
      <c r="CQ90" s="229"/>
      <c r="CR90" s="246">
        <v>-0.2</v>
      </c>
      <c r="CS90" s="237"/>
      <c r="CT90" s="252">
        <v>-0.2</v>
      </c>
      <c r="CU90" s="229"/>
    </row>
    <row r="91" spans="2:99" s="13" customFormat="1" ht="18" customHeight="1" x14ac:dyDescent="0.4">
      <c r="B91" s="33" t="s">
        <v>37</v>
      </c>
      <c r="C91" s="34" t="s">
        <v>137</v>
      </c>
      <c r="D91" s="24" t="s">
        <v>8</v>
      </c>
      <c r="E91" s="12" t="s">
        <v>8</v>
      </c>
      <c r="F91" s="11" t="s">
        <v>8</v>
      </c>
      <c r="G91" s="25" t="s">
        <v>8</v>
      </c>
      <c r="H91" s="24" t="s">
        <v>8</v>
      </c>
      <c r="I91" s="12" t="s">
        <v>8</v>
      </c>
      <c r="J91" s="11" t="s">
        <v>8</v>
      </c>
      <c r="K91" s="25" t="s">
        <v>8</v>
      </c>
      <c r="L91" s="24" t="s">
        <v>8</v>
      </c>
      <c r="M91" s="12" t="s">
        <v>8</v>
      </c>
      <c r="N91" s="11" t="s">
        <v>8</v>
      </c>
      <c r="O91" s="25" t="s">
        <v>8</v>
      </c>
      <c r="P91" s="24" t="s">
        <v>8</v>
      </c>
      <c r="Q91" s="12" t="s">
        <v>8</v>
      </c>
      <c r="R91" s="11" t="s">
        <v>8</v>
      </c>
      <c r="S91" s="25" t="s">
        <v>8</v>
      </c>
      <c r="T91" s="24" t="s">
        <v>8</v>
      </c>
      <c r="U91" s="12" t="s">
        <v>8</v>
      </c>
      <c r="V91" s="11" t="s">
        <v>8</v>
      </c>
      <c r="W91" s="25" t="s">
        <v>8</v>
      </c>
      <c r="X91" s="24">
        <v>2.92</v>
      </c>
      <c r="Y91" s="12" t="s">
        <v>134</v>
      </c>
      <c r="Z91" s="11">
        <v>2.92</v>
      </c>
      <c r="AA91" s="25" t="s">
        <v>134</v>
      </c>
      <c r="AB91" s="24">
        <v>3.17</v>
      </c>
      <c r="AC91" s="12" t="s">
        <v>134</v>
      </c>
      <c r="AD91" s="11">
        <v>3.17</v>
      </c>
      <c r="AE91" s="25" t="s">
        <v>134</v>
      </c>
      <c r="AF91" s="24">
        <v>3.17</v>
      </c>
      <c r="AG91" s="12" t="s">
        <v>134</v>
      </c>
      <c r="AH91" s="11">
        <v>3.17</v>
      </c>
      <c r="AI91" s="25" t="s">
        <v>134</v>
      </c>
      <c r="AJ91" s="46">
        <v>3.17</v>
      </c>
      <c r="AK91" s="42" t="s">
        <v>134</v>
      </c>
      <c r="AL91" s="41">
        <v>3.17</v>
      </c>
      <c r="AM91" s="47" t="s">
        <v>134</v>
      </c>
      <c r="AN91" s="46">
        <v>3.17</v>
      </c>
      <c r="AO91" s="42" t="s">
        <v>134</v>
      </c>
      <c r="AP91" s="41">
        <v>3.17</v>
      </c>
      <c r="AQ91" s="47" t="s">
        <v>134</v>
      </c>
      <c r="AR91" s="46">
        <v>3.17</v>
      </c>
      <c r="AS91" s="42" t="s">
        <v>134</v>
      </c>
      <c r="AT91" s="41">
        <v>3.17</v>
      </c>
      <c r="AU91" s="47" t="s">
        <v>134</v>
      </c>
      <c r="AV91" s="46">
        <v>3.17</v>
      </c>
      <c r="AW91" s="42" t="s">
        <v>134</v>
      </c>
      <c r="AX91" s="41">
        <v>3.17</v>
      </c>
      <c r="AY91" s="47" t="s">
        <v>134</v>
      </c>
      <c r="AZ91" s="46">
        <v>3.17</v>
      </c>
      <c r="BA91" s="42" t="s">
        <v>134</v>
      </c>
      <c r="BB91" s="41">
        <v>3.17</v>
      </c>
      <c r="BC91" s="47" t="s">
        <v>134</v>
      </c>
      <c r="BD91" s="46">
        <v>3.17</v>
      </c>
      <c r="BE91" s="42" t="s">
        <v>134</v>
      </c>
      <c r="BF91" s="41">
        <v>3.17</v>
      </c>
      <c r="BG91" s="47" t="s">
        <v>134</v>
      </c>
      <c r="BH91" s="46">
        <v>3.17</v>
      </c>
      <c r="BI91" s="42" t="s">
        <v>134</v>
      </c>
      <c r="BJ91" s="41">
        <v>3.17</v>
      </c>
      <c r="BK91" s="47" t="s">
        <v>134</v>
      </c>
      <c r="BL91" s="46">
        <v>3.02</v>
      </c>
      <c r="BM91" s="42" t="s">
        <v>134</v>
      </c>
      <c r="BN91" s="41">
        <v>3.02</v>
      </c>
      <c r="BO91" s="47" t="s">
        <v>134</v>
      </c>
      <c r="BP91" s="46">
        <v>3.02</v>
      </c>
      <c r="BQ91" s="42" t="s">
        <v>134</v>
      </c>
      <c r="BR91" s="41">
        <v>3.02</v>
      </c>
      <c r="BS91" s="47" t="s">
        <v>134</v>
      </c>
      <c r="BT91" s="46">
        <v>3.02</v>
      </c>
      <c r="BU91" s="42" t="s">
        <v>134</v>
      </c>
      <c r="BV91" s="41">
        <v>3.02</v>
      </c>
      <c r="BW91" s="47" t="s">
        <v>134</v>
      </c>
      <c r="BX91" s="46">
        <v>3.02</v>
      </c>
      <c r="BY91" s="42" t="s">
        <v>134</v>
      </c>
      <c r="BZ91" s="41">
        <v>3.02</v>
      </c>
      <c r="CA91" s="47" t="s">
        <v>134</v>
      </c>
      <c r="CB91" s="46">
        <v>3.02</v>
      </c>
      <c r="CC91" s="42" t="s">
        <v>134</v>
      </c>
      <c r="CD91" s="41">
        <v>3.02</v>
      </c>
      <c r="CE91" s="47" t="s">
        <v>134</v>
      </c>
      <c r="CF91" s="46">
        <v>3.02</v>
      </c>
      <c r="CG91" s="42" t="s">
        <v>134</v>
      </c>
      <c r="CH91" s="41">
        <v>3.02</v>
      </c>
      <c r="CI91" s="47" t="s">
        <v>134</v>
      </c>
      <c r="CJ91" s="123">
        <v>2.97</v>
      </c>
      <c r="CK91" s="124" t="s">
        <v>134</v>
      </c>
      <c r="CL91" s="125">
        <v>2.97</v>
      </c>
      <c r="CM91" s="127" t="s">
        <v>134</v>
      </c>
      <c r="CN91" s="139">
        <v>2.97</v>
      </c>
      <c r="CO91" s="140" t="s">
        <v>134</v>
      </c>
      <c r="CP91" s="137">
        <v>2.97</v>
      </c>
      <c r="CQ91" s="143" t="s">
        <v>134</v>
      </c>
      <c r="CR91" s="145">
        <v>2.97</v>
      </c>
      <c r="CS91" s="146" t="s">
        <v>134</v>
      </c>
      <c r="CT91" s="149">
        <v>2.97</v>
      </c>
      <c r="CU91" s="148" t="s">
        <v>134</v>
      </c>
    </row>
    <row r="92" spans="2:99" s="10" customFormat="1" ht="18" customHeight="1" x14ac:dyDescent="0.45">
      <c r="B92" s="293" t="s">
        <v>75</v>
      </c>
      <c r="C92" s="31" t="s">
        <v>300</v>
      </c>
      <c r="D92" s="287" t="s">
        <v>8</v>
      </c>
      <c r="E92" s="270" t="s">
        <v>8</v>
      </c>
      <c r="F92" s="273" t="s">
        <v>8</v>
      </c>
      <c r="G92" s="267" t="s">
        <v>8</v>
      </c>
      <c r="H92" s="287" t="s">
        <v>8</v>
      </c>
      <c r="I92" s="270" t="s">
        <v>8</v>
      </c>
      <c r="J92" s="273" t="s">
        <v>8</v>
      </c>
      <c r="K92" s="267" t="s">
        <v>8</v>
      </c>
      <c r="L92" s="287" t="s">
        <v>8</v>
      </c>
      <c r="M92" s="270" t="s">
        <v>8</v>
      </c>
      <c r="N92" s="273" t="s">
        <v>8</v>
      </c>
      <c r="O92" s="267" t="s">
        <v>8</v>
      </c>
      <c r="P92" s="287" t="s">
        <v>8</v>
      </c>
      <c r="Q92" s="270" t="s">
        <v>8</v>
      </c>
      <c r="R92" s="273" t="s">
        <v>8</v>
      </c>
      <c r="S92" s="267" t="s">
        <v>8</v>
      </c>
      <c r="T92" s="287" t="s">
        <v>8</v>
      </c>
      <c r="U92" s="270" t="s">
        <v>8</v>
      </c>
      <c r="V92" s="273" t="s">
        <v>8</v>
      </c>
      <c r="W92" s="267" t="s">
        <v>8</v>
      </c>
      <c r="X92" s="115" t="s">
        <v>8</v>
      </c>
      <c r="Y92" s="270" t="s">
        <v>135</v>
      </c>
      <c r="Z92" s="273" t="s">
        <v>8</v>
      </c>
      <c r="AA92" s="267" t="s">
        <v>8</v>
      </c>
      <c r="AB92" s="115" t="s">
        <v>8</v>
      </c>
      <c r="AC92" s="270" t="s">
        <v>135</v>
      </c>
      <c r="AD92" s="273" t="s">
        <v>8</v>
      </c>
      <c r="AE92" s="267" t="s">
        <v>8</v>
      </c>
      <c r="AF92" s="115" t="s">
        <v>8</v>
      </c>
      <c r="AG92" s="270" t="s">
        <v>135</v>
      </c>
      <c r="AH92" s="273" t="s">
        <v>8</v>
      </c>
      <c r="AI92" s="267" t="s">
        <v>8</v>
      </c>
      <c r="AJ92" s="115" t="s">
        <v>8</v>
      </c>
      <c r="AK92" s="253" t="s">
        <v>135</v>
      </c>
      <c r="AL92" s="250" t="s">
        <v>8</v>
      </c>
      <c r="AM92" s="228" t="s">
        <v>8</v>
      </c>
      <c r="AN92" s="115" t="s">
        <v>8</v>
      </c>
      <c r="AO92" s="253" t="s">
        <v>135</v>
      </c>
      <c r="AP92" s="250" t="s">
        <v>8</v>
      </c>
      <c r="AQ92" s="228" t="s">
        <v>8</v>
      </c>
      <c r="AR92" s="115" t="s">
        <v>8</v>
      </c>
      <c r="AS92" s="253" t="s">
        <v>135</v>
      </c>
      <c r="AT92" s="250" t="s">
        <v>8</v>
      </c>
      <c r="AU92" s="228" t="s">
        <v>8</v>
      </c>
      <c r="AV92" s="115" t="s">
        <v>8</v>
      </c>
      <c r="AW92" s="253" t="s">
        <v>135</v>
      </c>
      <c r="AX92" s="250" t="s">
        <v>8</v>
      </c>
      <c r="AY92" s="228" t="s">
        <v>8</v>
      </c>
      <c r="AZ92" s="115" t="s">
        <v>8</v>
      </c>
      <c r="BA92" s="253" t="s">
        <v>135</v>
      </c>
      <c r="BB92" s="250" t="s">
        <v>8</v>
      </c>
      <c r="BC92" s="228" t="s">
        <v>8</v>
      </c>
      <c r="BD92" s="244">
        <v>0.35</v>
      </c>
      <c r="BE92" s="235" t="s">
        <v>134</v>
      </c>
      <c r="BF92" s="250" t="s">
        <v>8</v>
      </c>
      <c r="BG92" s="228" t="s">
        <v>8</v>
      </c>
      <c r="BH92" s="244">
        <v>0.35</v>
      </c>
      <c r="BI92" s="235" t="s">
        <v>134</v>
      </c>
      <c r="BJ92" s="250" t="s">
        <v>8</v>
      </c>
      <c r="BK92" s="228" t="s">
        <v>8</v>
      </c>
      <c r="BL92" s="244">
        <v>0.3</v>
      </c>
      <c r="BM92" s="235" t="s">
        <v>134</v>
      </c>
      <c r="BN92" s="250" t="s">
        <v>8</v>
      </c>
      <c r="BO92" s="228" t="s">
        <v>8</v>
      </c>
      <c r="BP92" s="244">
        <v>0.3</v>
      </c>
      <c r="BQ92" s="235" t="s">
        <v>134</v>
      </c>
      <c r="BR92" s="250" t="s">
        <v>8</v>
      </c>
      <c r="BS92" s="228" t="s">
        <v>8</v>
      </c>
      <c r="BT92" s="244">
        <v>0.3</v>
      </c>
      <c r="BU92" s="235" t="s">
        <v>134</v>
      </c>
      <c r="BV92" s="250" t="s">
        <v>8</v>
      </c>
      <c r="BW92" s="228" t="s">
        <v>8</v>
      </c>
      <c r="BX92" s="244">
        <v>0.3</v>
      </c>
      <c r="BY92" s="235" t="s">
        <v>134</v>
      </c>
      <c r="BZ92" s="250" t="s">
        <v>8</v>
      </c>
      <c r="CA92" s="228" t="s">
        <v>8</v>
      </c>
      <c r="CB92" s="244">
        <v>0.3</v>
      </c>
      <c r="CC92" s="235" t="s">
        <v>134</v>
      </c>
      <c r="CD92" s="250" t="s">
        <v>8</v>
      </c>
      <c r="CE92" s="228" t="s">
        <v>8</v>
      </c>
      <c r="CF92" s="244">
        <v>0.3</v>
      </c>
      <c r="CG92" s="235" t="s">
        <v>134</v>
      </c>
      <c r="CH92" s="250" t="s">
        <v>8</v>
      </c>
      <c r="CI92" s="228" t="s">
        <v>8</v>
      </c>
      <c r="CJ92" s="244">
        <v>0.25</v>
      </c>
      <c r="CK92" s="235" t="s">
        <v>134</v>
      </c>
      <c r="CL92" s="250" t="s">
        <v>8</v>
      </c>
      <c r="CM92" s="228" t="s">
        <v>8</v>
      </c>
      <c r="CN92" s="244">
        <v>0.25</v>
      </c>
      <c r="CO92" s="235" t="s">
        <v>134</v>
      </c>
      <c r="CP92" s="250" t="s">
        <v>8</v>
      </c>
      <c r="CQ92" s="228" t="s">
        <v>8</v>
      </c>
      <c r="CR92" s="244">
        <v>0.25</v>
      </c>
      <c r="CS92" s="235" t="s">
        <v>134</v>
      </c>
      <c r="CT92" s="250" t="s">
        <v>8</v>
      </c>
      <c r="CU92" s="228" t="s">
        <v>8</v>
      </c>
    </row>
    <row r="93" spans="2:99" s="10" customFormat="1" ht="18" customHeight="1" x14ac:dyDescent="0.45">
      <c r="B93" s="294"/>
      <c r="C93" s="34" t="s">
        <v>48</v>
      </c>
      <c r="D93" s="288"/>
      <c r="E93" s="271"/>
      <c r="F93" s="274"/>
      <c r="G93" s="268"/>
      <c r="H93" s="288"/>
      <c r="I93" s="271"/>
      <c r="J93" s="274"/>
      <c r="K93" s="268"/>
      <c r="L93" s="288"/>
      <c r="M93" s="271"/>
      <c r="N93" s="274"/>
      <c r="O93" s="268"/>
      <c r="P93" s="288"/>
      <c r="Q93" s="271"/>
      <c r="R93" s="274"/>
      <c r="S93" s="268"/>
      <c r="T93" s="288"/>
      <c r="U93" s="271"/>
      <c r="V93" s="274"/>
      <c r="W93" s="268"/>
      <c r="X93" s="24">
        <v>2.25</v>
      </c>
      <c r="Y93" s="271"/>
      <c r="Z93" s="274"/>
      <c r="AA93" s="268"/>
      <c r="AB93" s="24">
        <v>2.5</v>
      </c>
      <c r="AC93" s="271"/>
      <c r="AD93" s="274"/>
      <c r="AE93" s="268"/>
      <c r="AF93" s="24">
        <v>2.5</v>
      </c>
      <c r="AG93" s="271"/>
      <c r="AH93" s="274"/>
      <c r="AI93" s="268"/>
      <c r="AJ93" s="24">
        <v>2.5</v>
      </c>
      <c r="AK93" s="236"/>
      <c r="AL93" s="251"/>
      <c r="AM93" s="226"/>
      <c r="AN93" s="24">
        <v>2.5</v>
      </c>
      <c r="AO93" s="236"/>
      <c r="AP93" s="251"/>
      <c r="AQ93" s="226"/>
      <c r="AR93" s="24">
        <v>2.5</v>
      </c>
      <c r="AS93" s="236"/>
      <c r="AT93" s="251"/>
      <c r="AU93" s="226"/>
      <c r="AV93" s="24">
        <v>2.5</v>
      </c>
      <c r="AW93" s="236"/>
      <c r="AX93" s="251"/>
      <c r="AY93" s="226"/>
      <c r="AZ93" s="24">
        <v>2.5</v>
      </c>
      <c r="BA93" s="236"/>
      <c r="BB93" s="251"/>
      <c r="BC93" s="226"/>
      <c r="BD93" s="245"/>
      <c r="BE93" s="236"/>
      <c r="BF93" s="251"/>
      <c r="BG93" s="226"/>
      <c r="BH93" s="245"/>
      <c r="BI93" s="236"/>
      <c r="BJ93" s="251"/>
      <c r="BK93" s="226"/>
      <c r="BL93" s="245"/>
      <c r="BM93" s="236"/>
      <c r="BN93" s="251"/>
      <c r="BO93" s="226"/>
      <c r="BP93" s="245"/>
      <c r="BQ93" s="236"/>
      <c r="BR93" s="251"/>
      <c r="BS93" s="226"/>
      <c r="BT93" s="245"/>
      <c r="BU93" s="236"/>
      <c r="BV93" s="251"/>
      <c r="BW93" s="226"/>
      <c r="BX93" s="245"/>
      <c r="BY93" s="236"/>
      <c r="BZ93" s="251"/>
      <c r="CA93" s="226"/>
      <c r="CB93" s="245"/>
      <c r="CC93" s="236"/>
      <c r="CD93" s="251"/>
      <c r="CE93" s="226"/>
      <c r="CF93" s="245"/>
      <c r="CG93" s="236"/>
      <c r="CH93" s="251"/>
      <c r="CI93" s="226"/>
      <c r="CJ93" s="245">
        <v>-0.05</v>
      </c>
      <c r="CK93" s="236"/>
      <c r="CL93" s="251">
        <v>-0.05</v>
      </c>
      <c r="CM93" s="226"/>
      <c r="CN93" s="245">
        <v>-0.05</v>
      </c>
      <c r="CO93" s="236"/>
      <c r="CP93" s="251">
        <v>-0.05</v>
      </c>
      <c r="CQ93" s="226"/>
      <c r="CR93" s="245">
        <v>-0.05</v>
      </c>
      <c r="CS93" s="236"/>
      <c r="CT93" s="251">
        <v>-0.05</v>
      </c>
      <c r="CU93" s="226"/>
    </row>
    <row r="94" spans="2:99" s="10" customFormat="1" ht="18" customHeight="1" x14ac:dyDescent="0.45">
      <c r="B94" s="295"/>
      <c r="C94" s="32" t="s">
        <v>49</v>
      </c>
      <c r="D94" s="289"/>
      <c r="E94" s="272">
        <v>0</v>
      </c>
      <c r="F94" s="275"/>
      <c r="G94" s="269">
        <v>0</v>
      </c>
      <c r="H94" s="289"/>
      <c r="I94" s="272">
        <v>0</v>
      </c>
      <c r="J94" s="275"/>
      <c r="K94" s="269">
        <v>0</v>
      </c>
      <c r="L94" s="289"/>
      <c r="M94" s="272">
        <v>0</v>
      </c>
      <c r="N94" s="275"/>
      <c r="O94" s="269">
        <v>0</v>
      </c>
      <c r="P94" s="289"/>
      <c r="Q94" s="272">
        <v>0</v>
      </c>
      <c r="R94" s="275"/>
      <c r="S94" s="269">
        <v>0</v>
      </c>
      <c r="T94" s="289"/>
      <c r="U94" s="272">
        <v>0</v>
      </c>
      <c r="V94" s="275"/>
      <c r="W94" s="269">
        <v>0</v>
      </c>
      <c r="X94" s="116">
        <v>13.5</v>
      </c>
      <c r="Y94" s="272"/>
      <c r="Z94" s="275"/>
      <c r="AA94" s="269"/>
      <c r="AB94" s="116">
        <v>13.75</v>
      </c>
      <c r="AC94" s="272"/>
      <c r="AD94" s="275"/>
      <c r="AE94" s="269"/>
      <c r="AF94" s="116">
        <v>13.75</v>
      </c>
      <c r="AG94" s="272"/>
      <c r="AH94" s="275"/>
      <c r="AI94" s="269"/>
      <c r="AJ94" s="116">
        <v>13.75</v>
      </c>
      <c r="AK94" s="254"/>
      <c r="AL94" s="252"/>
      <c r="AM94" s="229"/>
      <c r="AN94" s="116">
        <v>13.75</v>
      </c>
      <c r="AO94" s="254"/>
      <c r="AP94" s="252"/>
      <c r="AQ94" s="229"/>
      <c r="AR94" s="116">
        <v>13.75</v>
      </c>
      <c r="AS94" s="254"/>
      <c r="AT94" s="252"/>
      <c r="AU94" s="229"/>
      <c r="AV94" s="116">
        <v>13.75</v>
      </c>
      <c r="AW94" s="254"/>
      <c r="AX94" s="252"/>
      <c r="AY94" s="229"/>
      <c r="AZ94" s="116">
        <v>13.75</v>
      </c>
      <c r="BA94" s="254"/>
      <c r="BB94" s="252"/>
      <c r="BC94" s="229"/>
      <c r="BD94" s="246"/>
      <c r="BE94" s="237"/>
      <c r="BF94" s="252"/>
      <c r="BG94" s="229"/>
      <c r="BH94" s="246"/>
      <c r="BI94" s="237"/>
      <c r="BJ94" s="252"/>
      <c r="BK94" s="229"/>
      <c r="BL94" s="246">
        <v>-0.15</v>
      </c>
      <c r="BM94" s="237"/>
      <c r="BN94" s="252">
        <v>-0.15</v>
      </c>
      <c r="BO94" s="229"/>
      <c r="BP94" s="246">
        <v>-0.15</v>
      </c>
      <c r="BQ94" s="237"/>
      <c r="BR94" s="252">
        <v>-0.15</v>
      </c>
      <c r="BS94" s="229"/>
      <c r="BT94" s="246">
        <v>-0.15</v>
      </c>
      <c r="BU94" s="237"/>
      <c r="BV94" s="252">
        <v>-0.15</v>
      </c>
      <c r="BW94" s="229"/>
      <c r="BX94" s="246">
        <v>-0.15</v>
      </c>
      <c r="BY94" s="237"/>
      <c r="BZ94" s="252">
        <v>-0.15</v>
      </c>
      <c r="CA94" s="229"/>
      <c r="CB94" s="246">
        <v>-0.15</v>
      </c>
      <c r="CC94" s="237"/>
      <c r="CD94" s="252">
        <v>-0.15</v>
      </c>
      <c r="CE94" s="229"/>
      <c r="CF94" s="246">
        <v>-0.15</v>
      </c>
      <c r="CG94" s="237"/>
      <c r="CH94" s="252">
        <v>-0.15</v>
      </c>
      <c r="CI94" s="229"/>
      <c r="CJ94" s="246">
        <v>-0.2</v>
      </c>
      <c r="CK94" s="237"/>
      <c r="CL94" s="252">
        <v>-0.2</v>
      </c>
      <c r="CM94" s="229"/>
      <c r="CN94" s="246">
        <v>-0.2</v>
      </c>
      <c r="CO94" s="237"/>
      <c r="CP94" s="252">
        <v>-0.2</v>
      </c>
      <c r="CQ94" s="229"/>
      <c r="CR94" s="246">
        <v>-0.2</v>
      </c>
      <c r="CS94" s="237"/>
      <c r="CT94" s="252">
        <v>-0.2</v>
      </c>
      <c r="CU94" s="229"/>
    </row>
    <row r="95" spans="2:99" s="13" customFormat="1" ht="18" customHeight="1" x14ac:dyDescent="0.4">
      <c r="B95" s="33" t="s">
        <v>1</v>
      </c>
      <c r="C95" s="34" t="s">
        <v>137</v>
      </c>
      <c r="D95" s="24">
        <v>1.5</v>
      </c>
      <c r="E95" s="12" t="s">
        <v>134</v>
      </c>
      <c r="F95" s="11">
        <v>1.5</v>
      </c>
      <c r="G95" s="25" t="s">
        <v>134</v>
      </c>
      <c r="H95" s="24">
        <v>1.5</v>
      </c>
      <c r="I95" s="12" t="s">
        <v>134</v>
      </c>
      <c r="J95" s="11">
        <v>1.5</v>
      </c>
      <c r="K95" s="25" t="s">
        <v>134</v>
      </c>
      <c r="L95" s="24">
        <v>1.5</v>
      </c>
      <c r="M95" s="12" t="s">
        <v>134</v>
      </c>
      <c r="N95" s="11">
        <v>1.5</v>
      </c>
      <c r="O95" s="25" t="s">
        <v>134</v>
      </c>
      <c r="P95" s="24">
        <v>1.5</v>
      </c>
      <c r="Q95" s="12" t="s">
        <v>134</v>
      </c>
      <c r="R95" s="11">
        <v>1.5</v>
      </c>
      <c r="S95" s="25" t="s">
        <v>134</v>
      </c>
      <c r="T95" s="24">
        <v>1.5</v>
      </c>
      <c r="U95" s="12" t="s">
        <v>134</v>
      </c>
      <c r="V95" s="11">
        <v>1.5</v>
      </c>
      <c r="W95" s="25" t="s">
        <v>134</v>
      </c>
      <c r="X95" s="24">
        <v>1.5</v>
      </c>
      <c r="Y95" s="12" t="s">
        <v>134</v>
      </c>
      <c r="Z95" s="11">
        <v>1.5</v>
      </c>
      <c r="AA95" s="25" t="s">
        <v>134</v>
      </c>
      <c r="AB95" s="24">
        <v>1.75</v>
      </c>
      <c r="AC95" s="12" t="s">
        <v>134</v>
      </c>
      <c r="AD95" s="11">
        <v>1.75</v>
      </c>
      <c r="AE95" s="25" t="s">
        <v>134</v>
      </c>
      <c r="AF95" s="24">
        <v>1.75</v>
      </c>
      <c r="AG95" s="12" t="s">
        <v>134</v>
      </c>
      <c r="AH95" s="11">
        <v>1.75</v>
      </c>
      <c r="AI95" s="25" t="s">
        <v>134</v>
      </c>
      <c r="AJ95" s="46">
        <v>1.75</v>
      </c>
      <c r="AK95" s="42" t="s">
        <v>134</v>
      </c>
      <c r="AL95" s="41">
        <v>1.75</v>
      </c>
      <c r="AM95" s="47" t="s">
        <v>134</v>
      </c>
      <c r="AN95" s="46">
        <v>1.75</v>
      </c>
      <c r="AO95" s="42" t="s">
        <v>134</v>
      </c>
      <c r="AP95" s="41">
        <v>1.75</v>
      </c>
      <c r="AQ95" s="47" t="s">
        <v>134</v>
      </c>
      <c r="AR95" s="46">
        <v>1.75</v>
      </c>
      <c r="AS95" s="42" t="s">
        <v>134</v>
      </c>
      <c r="AT95" s="41">
        <v>1.75</v>
      </c>
      <c r="AU95" s="47" t="s">
        <v>134</v>
      </c>
      <c r="AV95" s="46">
        <v>1.75</v>
      </c>
      <c r="AW95" s="42" t="s">
        <v>134</v>
      </c>
      <c r="AX95" s="41">
        <v>1.75</v>
      </c>
      <c r="AY95" s="47" t="s">
        <v>134</v>
      </c>
      <c r="AZ95" s="46">
        <v>1.25</v>
      </c>
      <c r="BA95" s="42" t="s">
        <v>134</v>
      </c>
      <c r="BB95" s="41">
        <v>1.25</v>
      </c>
      <c r="BC95" s="47" t="s">
        <v>134</v>
      </c>
      <c r="BD95" s="46">
        <v>1.25</v>
      </c>
      <c r="BE95" s="42" t="s">
        <v>134</v>
      </c>
      <c r="BF95" s="41">
        <v>1.25</v>
      </c>
      <c r="BG95" s="47" t="s">
        <v>134</v>
      </c>
      <c r="BH95" s="46">
        <v>1.25</v>
      </c>
      <c r="BI95" s="42" t="s">
        <v>134</v>
      </c>
      <c r="BJ95" s="41">
        <v>1.25</v>
      </c>
      <c r="BK95" s="47" t="s">
        <v>134</v>
      </c>
      <c r="BL95" s="46">
        <v>1.1000000000000001</v>
      </c>
      <c r="BM95" s="42" t="s">
        <v>134</v>
      </c>
      <c r="BN95" s="41">
        <v>1.1000000000000001</v>
      </c>
      <c r="BO95" s="47" t="s">
        <v>134</v>
      </c>
      <c r="BP95" s="46">
        <v>1.1000000000000001</v>
      </c>
      <c r="BQ95" s="42" t="s">
        <v>134</v>
      </c>
      <c r="BR95" s="41">
        <v>1.1000000000000001</v>
      </c>
      <c r="BS95" s="47" t="s">
        <v>134</v>
      </c>
      <c r="BT95" s="46">
        <v>1.1000000000000001</v>
      </c>
      <c r="BU95" s="42" t="s">
        <v>134</v>
      </c>
      <c r="BV95" s="41">
        <v>1.1000000000000001</v>
      </c>
      <c r="BW95" s="47" t="s">
        <v>134</v>
      </c>
      <c r="BX95" s="46">
        <v>1.1000000000000001</v>
      </c>
      <c r="BY95" s="42" t="s">
        <v>134</v>
      </c>
      <c r="BZ95" s="41">
        <v>1.1000000000000001</v>
      </c>
      <c r="CA95" s="47" t="s">
        <v>134</v>
      </c>
      <c r="CB95" s="46">
        <v>1.1000000000000001</v>
      </c>
      <c r="CC95" s="42" t="s">
        <v>134</v>
      </c>
      <c r="CD95" s="41">
        <v>1.1000000000000001</v>
      </c>
      <c r="CE95" s="47" t="s">
        <v>134</v>
      </c>
      <c r="CF95" s="46">
        <v>1.1000000000000001</v>
      </c>
      <c r="CG95" s="42" t="s">
        <v>134</v>
      </c>
      <c r="CH95" s="41">
        <v>1.1000000000000001</v>
      </c>
      <c r="CI95" s="47" t="s">
        <v>134</v>
      </c>
      <c r="CJ95" s="123">
        <v>1.05</v>
      </c>
      <c r="CK95" s="124" t="s">
        <v>134</v>
      </c>
      <c r="CL95" s="125">
        <v>1.05</v>
      </c>
      <c r="CM95" s="127" t="s">
        <v>134</v>
      </c>
      <c r="CN95" s="139">
        <v>4.05</v>
      </c>
      <c r="CO95" s="140" t="s">
        <v>134</v>
      </c>
      <c r="CP95" s="137">
        <v>4.05</v>
      </c>
      <c r="CQ95" s="143" t="s">
        <v>134</v>
      </c>
      <c r="CR95" s="145">
        <v>4.05</v>
      </c>
      <c r="CS95" s="146" t="s">
        <v>134</v>
      </c>
      <c r="CT95" s="149">
        <v>4.05</v>
      </c>
      <c r="CU95" s="148" t="s">
        <v>134</v>
      </c>
    </row>
    <row r="96" spans="2:99" s="10" customFormat="1" ht="18" customHeight="1" x14ac:dyDescent="0.45">
      <c r="B96" s="293" t="s">
        <v>76</v>
      </c>
      <c r="C96" s="31" t="s">
        <v>300</v>
      </c>
      <c r="D96" s="287" t="s">
        <v>8</v>
      </c>
      <c r="E96" s="270" t="s">
        <v>8</v>
      </c>
      <c r="F96" s="273" t="s">
        <v>8</v>
      </c>
      <c r="G96" s="267" t="s">
        <v>8</v>
      </c>
      <c r="H96" s="287" t="s">
        <v>8</v>
      </c>
      <c r="I96" s="270" t="s">
        <v>8</v>
      </c>
      <c r="J96" s="273" t="s">
        <v>8</v>
      </c>
      <c r="K96" s="267" t="s">
        <v>8</v>
      </c>
      <c r="L96" s="287" t="s">
        <v>8</v>
      </c>
      <c r="M96" s="270" t="s">
        <v>8</v>
      </c>
      <c r="N96" s="273" t="s">
        <v>8</v>
      </c>
      <c r="O96" s="267" t="s">
        <v>8</v>
      </c>
      <c r="P96" s="287" t="s">
        <v>8</v>
      </c>
      <c r="Q96" s="270" t="s">
        <v>8</v>
      </c>
      <c r="R96" s="273" t="s">
        <v>8</v>
      </c>
      <c r="S96" s="267" t="s">
        <v>8</v>
      </c>
      <c r="T96" s="287" t="s">
        <v>8</v>
      </c>
      <c r="U96" s="270" t="s">
        <v>8</v>
      </c>
      <c r="V96" s="273" t="s">
        <v>8</v>
      </c>
      <c r="W96" s="267" t="s">
        <v>8</v>
      </c>
      <c r="X96" s="115" t="s">
        <v>8</v>
      </c>
      <c r="Y96" s="270" t="s">
        <v>135</v>
      </c>
      <c r="Z96" s="273" t="s">
        <v>8</v>
      </c>
      <c r="AA96" s="267" t="s">
        <v>8</v>
      </c>
      <c r="AB96" s="115" t="s">
        <v>8</v>
      </c>
      <c r="AC96" s="270" t="s">
        <v>135</v>
      </c>
      <c r="AD96" s="273" t="s">
        <v>8</v>
      </c>
      <c r="AE96" s="267" t="s">
        <v>8</v>
      </c>
      <c r="AF96" s="115" t="s">
        <v>8</v>
      </c>
      <c r="AG96" s="270" t="s">
        <v>135</v>
      </c>
      <c r="AH96" s="273" t="s">
        <v>8</v>
      </c>
      <c r="AI96" s="267" t="s">
        <v>8</v>
      </c>
      <c r="AJ96" s="115" t="s">
        <v>8</v>
      </c>
      <c r="AK96" s="253" t="s">
        <v>135</v>
      </c>
      <c r="AL96" s="250" t="s">
        <v>8</v>
      </c>
      <c r="AM96" s="228" t="s">
        <v>8</v>
      </c>
      <c r="AN96" s="115" t="s">
        <v>8</v>
      </c>
      <c r="AO96" s="253" t="s">
        <v>135</v>
      </c>
      <c r="AP96" s="250" t="s">
        <v>8</v>
      </c>
      <c r="AQ96" s="228" t="s">
        <v>8</v>
      </c>
      <c r="AR96" s="115" t="s">
        <v>8</v>
      </c>
      <c r="AS96" s="253" t="s">
        <v>135</v>
      </c>
      <c r="AT96" s="250" t="s">
        <v>8</v>
      </c>
      <c r="AU96" s="228" t="s">
        <v>8</v>
      </c>
      <c r="AV96" s="115" t="s">
        <v>8</v>
      </c>
      <c r="AW96" s="253" t="s">
        <v>135</v>
      </c>
      <c r="AX96" s="250" t="s">
        <v>8</v>
      </c>
      <c r="AY96" s="228" t="s">
        <v>8</v>
      </c>
      <c r="AZ96" s="115" t="s">
        <v>8</v>
      </c>
      <c r="BA96" s="253" t="s">
        <v>135</v>
      </c>
      <c r="BB96" s="250" t="s">
        <v>8</v>
      </c>
      <c r="BC96" s="228" t="s">
        <v>8</v>
      </c>
      <c r="BD96" s="244">
        <v>0.35</v>
      </c>
      <c r="BE96" s="235" t="s">
        <v>134</v>
      </c>
      <c r="BF96" s="250" t="s">
        <v>8</v>
      </c>
      <c r="BG96" s="228" t="s">
        <v>8</v>
      </c>
      <c r="BH96" s="244">
        <v>0.35</v>
      </c>
      <c r="BI96" s="235" t="s">
        <v>134</v>
      </c>
      <c r="BJ96" s="250" t="s">
        <v>8</v>
      </c>
      <c r="BK96" s="228" t="s">
        <v>8</v>
      </c>
      <c r="BL96" s="244">
        <v>0.3</v>
      </c>
      <c r="BM96" s="235" t="s">
        <v>134</v>
      </c>
      <c r="BN96" s="250" t="s">
        <v>8</v>
      </c>
      <c r="BO96" s="228" t="s">
        <v>8</v>
      </c>
      <c r="BP96" s="244">
        <v>0.3</v>
      </c>
      <c r="BQ96" s="235" t="s">
        <v>134</v>
      </c>
      <c r="BR96" s="250" t="s">
        <v>8</v>
      </c>
      <c r="BS96" s="228" t="s">
        <v>8</v>
      </c>
      <c r="BT96" s="244">
        <v>0.3</v>
      </c>
      <c r="BU96" s="235" t="s">
        <v>134</v>
      </c>
      <c r="BV96" s="250" t="s">
        <v>8</v>
      </c>
      <c r="BW96" s="228" t="s">
        <v>8</v>
      </c>
      <c r="BX96" s="244">
        <v>0.3</v>
      </c>
      <c r="BY96" s="235" t="s">
        <v>134</v>
      </c>
      <c r="BZ96" s="250" t="s">
        <v>8</v>
      </c>
      <c r="CA96" s="228" t="s">
        <v>8</v>
      </c>
      <c r="CB96" s="244">
        <v>0.3</v>
      </c>
      <c r="CC96" s="235" t="s">
        <v>134</v>
      </c>
      <c r="CD96" s="250" t="s">
        <v>8</v>
      </c>
      <c r="CE96" s="228" t="s">
        <v>8</v>
      </c>
      <c r="CF96" s="244">
        <v>0.3</v>
      </c>
      <c r="CG96" s="235" t="s">
        <v>134</v>
      </c>
      <c r="CH96" s="250" t="s">
        <v>8</v>
      </c>
      <c r="CI96" s="228" t="s">
        <v>8</v>
      </c>
      <c r="CJ96" s="244">
        <v>0.25</v>
      </c>
      <c r="CK96" s="235" t="s">
        <v>134</v>
      </c>
      <c r="CL96" s="250" t="s">
        <v>8</v>
      </c>
      <c r="CM96" s="228" t="s">
        <v>8</v>
      </c>
      <c r="CN96" s="244">
        <v>0.25</v>
      </c>
      <c r="CO96" s="235" t="s">
        <v>134</v>
      </c>
      <c r="CP96" s="250" t="s">
        <v>8</v>
      </c>
      <c r="CQ96" s="228" t="s">
        <v>8</v>
      </c>
      <c r="CR96" s="244">
        <v>0.25</v>
      </c>
      <c r="CS96" s="235" t="s">
        <v>134</v>
      </c>
      <c r="CT96" s="250" t="s">
        <v>8</v>
      </c>
      <c r="CU96" s="228" t="s">
        <v>8</v>
      </c>
    </row>
    <row r="97" spans="2:99" s="10" customFormat="1" ht="18" customHeight="1" x14ac:dyDescent="0.45">
      <c r="B97" s="294"/>
      <c r="C97" s="34" t="s">
        <v>48</v>
      </c>
      <c r="D97" s="288"/>
      <c r="E97" s="271"/>
      <c r="F97" s="274"/>
      <c r="G97" s="268"/>
      <c r="H97" s="288"/>
      <c r="I97" s="271"/>
      <c r="J97" s="274"/>
      <c r="K97" s="268"/>
      <c r="L97" s="288"/>
      <c r="M97" s="271"/>
      <c r="N97" s="274"/>
      <c r="O97" s="268"/>
      <c r="P97" s="288"/>
      <c r="Q97" s="271"/>
      <c r="R97" s="274"/>
      <c r="S97" s="268"/>
      <c r="T97" s="288"/>
      <c r="U97" s="271"/>
      <c r="V97" s="274"/>
      <c r="W97" s="268"/>
      <c r="X97" s="24">
        <v>2.25</v>
      </c>
      <c r="Y97" s="271"/>
      <c r="Z97" s="274"/>
      <c r="AA97" s="268"/>
      <c r="AB97" s="24">
        <v>2.5</v>
      </c>
      <c r="AC97" s="271"/>
      <c r="AD97" s="274"/>
      <c r="AE97" s="268"/>
      <c r="AF97" s="24">
        <v>2.5</v>
      </c>
      <c r="AG97" s="271"/>
      <c r="AH97" s="274"/>
      <c r="AI97" s="268"/>
      <c r="AJ97" s="24">
        <v>2.5</v>
      </c>
      <c r="AK97" s="236"/>
      <c r="AL97" s="251"/>
      <c r="AM97" s="226"/>
      <c r="AN97" s="24">
        <v>2.5</v>
      </c>
      <c r="AO97" s="236"/>
      <c r="AP97" s="251"/>
      <c r="AQ97" s="226"/>
      <c r="AR97" s="24">
        <v>2.5</v>
      </c>
      <c r="AS97" s="236"/>
      <c r="AT97" s="251"/>
      <c r="AU97" s="226"/>
      <c r="AV97" s="24">
        <v>2.5</v>
      </c>
      <c r="AW97" s="236"/>
      <c r="AX97" s="251"/>
      <c r="AY97" s="226"/>
      <c r="AZ97" s="24">
        <v>2.5</v>
      </c>
      <c r="BA97" s="236"/>
      <c r="BB97" s="251"/>
      <c r="BC97" s="226"/>
      <c r="BD97" s="245"/>
      <c r="BE97" s="236"/>
      <c r="BF97" s="251"/>
      <c r="BG97" s="226"/>
      <c r="BH97" s="245"/>
      <c r="BI97" s="236"/>
      <c r="BJ97" s="251"/>
      <c r="BK97" s="226"/>
      <c r="BL97" s="245"/>
      <c r="BM97" s="236"/>
      <c r="BN97" s="251"/>
      <c r="BO97" s="226"/>
      <c r="BP97" s="245"/>
      <c r="BQ97" s="236"/>
      <c r="BR97" s="251"/>
      <c r="BS97" s="226"/>
      <c r="BT97" s="245"/>
      <c r="BU97" s="236"/>
      <c r="BV97" s="251"/>
      <c r="BW97" s="226"/>
      <c r="BX97" s="245"/>
      <c r="BY97" s="236"/>
      <c r="BZ97" s="251"/>
      <c r="CA97" s="226"/>
      <c r="CB97" s="245"/>
      <c r="CC97" s="236"/>
      <c r="CD97" s="251"/>
      <c r="CE97" s="226"/>
      <c r="CF97" s="245"/>
      <c r="CG97" s="236"/>
      <c r="CH97" s="251"/>
      <c r="CI97" s="226"/>
      <c r="CJ97" s="245">
        <v>-0.05</v>
      </c>
      <c r="CK97" s="236"/>
      <c r="CL97" s="251">
        <v>-0.05</v>
      </c>
      <c r="CM97" s="226"/>
      <c r="CN97" s="245">
        <v>-0.05</v>
      </c>
      <c r="CO97" s="236"/>
      <c r="CP97" s="251">
        <v>-0.05</v>
      </c>
      <c r="CQ97" s="226"/>
      <c r="CR97" s="245">
        <v>-0.05</v>
      </c>
      <c r="CS97" s="236"/>
      <c r="CT97" s="251">
        <v>-0.05</v>
      </c>
      <c r="CU97" s="226"/>
    </row>
    <row r="98" spans="2:99" s="10" customFormat="1" ht="18" customHeight="1" x14ac:dyDescent="0.45">
      <c r="B98" s="295"/>
      <c r="C98" s="32" t="s">
        <v>49</v>
      </c>
      <c r="D98" s="289"/>
      <c r="E98" s="272">
        <v>0</v>
      </c>
      <c r="F98" s="275"/>
      <c r="G98" s="269">
        <v>0</v>
      </c>
      <c r="H98" s="289"/>
      <c r="I98" s="272">
        <v>0</v>
      </c>
      <c r="J98" s="275"/>
      <c r="K98" s="269">
        <v>0</v>
      </c>
      <c r="L98" s="289"/>
      <c r="M98" s="272">
        <v>0</v>
      </c>
      <c r="N98" s="275"/>
      <c r="O98" s="269">
        <v>0</v>
      </c>
      <c r="P98" s="289"/>
      <c r="Q98" s="272">
        <v>0</v>
      </c>
      <c r="R98" s="275"/>
      <c r="S98" s="269">
        <v>0</v>
      </c>
      <c r="T98" s="289"/>
      <c r="U98" s="272">
        <v>0</v>
      </c>
      <c r="V98" s="275"/>
      <c r="W98" s="269">
        <v>0</v>
      </c>
      <c r="X98" s="116">
        <v>13.5</v>
      </c>
      <c r="Y98" s="272"/>
      <c r="Z98" s="275"/>
      <c r="AA98" s="269"/>
      <c r="AB98" s="116">
        <v>13.75</v>
      </c>
      <c r="AC98" s="272"/>
      <c r="AD98" s="275"/>
      <c r="AE98" s="269"/>
      <c r="AF98" s="116">
        <v>13.75</v>
      </c>
      <c r="AG98" s="272"/>
      <c r="AH98" s="275"/>
      <c r="AI98" s="269"/>
      <c r="AJ98" s="116">
        <v>13.75</v>
      </c>
      <c r="AK98" s="254"/>
      <c r="AL98" s="252"/>
      <c r="AM98" s="229"/>
      <c r="AN98" s="116">
        <v>13.75</v>
      </c>
      <c r="AO98" s="254"/>
      <c r="AP98" s="252"/>
      <c r="AQ98" s="229"/>
      <c r="AR98" s="116">
        <v>13.75</v>
      </c>
      <c r="AS98" s="254"/>
      <c r="AT98" s="252"/>
      <c r="AU98" s="229"/>
      <c r="AV98" s="116">
        <v>13.75</v>
      </c>
      <c r="AW98" s="254"/>
      <c r="AX98" s="252"/>
      <c r="AY98" s="229"/>
      <c r="AZ98" s="116">
        <v>13.75</v>
      </c>
      <c r="BA98" s="254"/>
      <c r="BB98" s="252"/>
      <c r="BC98" s="229"/>
      <c r="BD98" s="246"/>
      <c r="BE98" s="237"/>
      <c r="BF98" s="252"/>
      <c r="BG98" s="229"/>
      <c r="BH98" s="246"/>
      <c r="BI98" s="237"/>
      <c r="BJ98" s="252"/>
      <c r="BK98" s="229"/>
      <c r="BL98" s="246">
        <v>-0.15</v>
      </c>
      <c r="BM98" s="237"/>
      <c r="BN98" s="252">
        <v>-0.15</v>
      </c>
      <c r="BO98" s="229"/>
      <c r="BP98" s="246">
        <v>-0.15</v>
      </c>
      <c r="BQ98" s="237"/>
      <c r="BR98" s="252">
        <v>-0.15</v>
      </c>
      <c r="BS98" s="229"/>
      <c r="BT98" s="246">
        <v>-0.15</v>
      </c>
      <c r="BU98" s="237"/>
      <c r="BV98" s="252">
        <v>-0.15</v>
      </c>
      <c r="BW98" s="229"/>
      <c r="BX98" s="246">
        <v>-0.15</v>
      </c>
      <c r="BY98" s="237"/>
      <c r="BZ98" s="252">
        <v>-0.15</v>
      </c>
      <c r="CA98" s="229"/>
      <c r="CB98" s="246">
        <v>-0.15</v>
      </c>
      <c r="CC98" s="237"/>
      <c r="CD98" s="252">
        <v>-0.15</v>
      </c>
      <c r="CE98" s="229"/>
      <c r="CF98" s="246">
        <v>-0.15</v>
      </c>
      <c r="CG98" s="237"/>
      <c r="CH98" s="252">
        <v>-0.15</v>
      </c>
      <c r="CI98" s="229"/>
      <c r="CJ98" s="246">
        <v>-0.2</v>
      </c>
      <c r="CK98" s="237"/>
      <c r="CL98" s="252">
        <v>-0.2</v>
      </c>
      <c r="CM98" s="229"/>
      <c r="CN98" s="246">
        <v>-0.2</v>
      </c>
      <c r="CO98" s="237"/>
      <c r="CP98" s="252">
        <v>-0.2</v>
      </c>
      <c r="CQ98" s="229"/>
      <c r="CR98" s="246">
        <v>-0.2</v>
      </c>
      <c r="CS98" s="237"/>
      <c r="CT98" s="252">
        <v>-0.2</v>
      </c>
      <c r="CU98" s="229"/>
    </row>
    <row r="99" spans="2:99" s="10" customFormat="1" ht="18" customHeight="1" x14ac:dyDescent="0.45">
      <c r="B99" s="293" t="s">
        <v>77</v>
      </c>
      <c r="C99" s="31" t="s">
        <v>300</v>
      </c>
      <c r="D99" s="287" t="s">
        <v>8</v>
      </c>
      <c r="E99" s="270" t="s">
        <v>8</v>
      </c>
      <c r="F99" s="273" t="s">
        <v>8</v>
      </c>
      <c r="G99" s="267" t="s">
        <v>8</v>
      </c>
      <c r="H99" s="287" t="s">
        <v>8</v>
      </c>
      <c r="I99" s="270" t="s">
        <v>8</v>
      </c>
      <c r="J99" s="273" t="s">
        <v>8</v>
      </c>
      <c r="K99" s="267" t="s">
        <v>8</v>
      </c>
      <c r="L99" s="287" t="s">
        <v>8</v>
      </c>
      <c r="M99" s="270" t="s">
        <v>8</v>
      </c>
      <c r="N99" s="273" t="s">
        <v>8</v>
      </c>
      <c r="O99" s="267" t="s">
        <v>8</v>
      </c>
      <c r="P99" s="287" t="s">
        <v>8</v>
      </c>
      <c r="Q99" s="270" t="s">
        <v>8</v>
      </c>
      <c r="R99" s="273" t="s">
        <v>8</v>
      </c>
      <c r="S99" s="267" t="s">
        <v>8</v>
      </c>
      <c r="T99" s="287" t="s">
        <v>8</v>
      </c>
      <c r="U99" s="270" t="s">
        <v>8</v>
      </c>
      <c r="V99" s="273" t="s">
        <v>8</v>
      </c>
      <c r="W99" s="267" t="s">
        <v>8</v>
      </c>
      <c r="X99" s="115" t="s">
        <v>8</v>
      </c>
      <c r="Y99" s="270" t="s">
        <v>135</v>
      </c>
      <c r="Z99" s="273" t="s">
        <v>8</v>
      </c>
      <c r="AA99" s="267" t="s">
        <v>8</v>
      </c>
      <c r="AB99" s="115" t="s">
        <v>8</v>
      </c>
      <c r="AC99" s="270" t="s">
        <v>135</v>
      </c>
      <c r="AD99" s="273" t="s">
        <v>8</v>
      </c>
      <c r="AE99" s="267" t="s">
        <v>8</v>
      </c>
      <c r="AF99" s="115" t="s">
        <v>8</v>
      </c>
      <c r="AG99" s="270" t="s">
        <v>135</v>
      </c>
      <c r="AH99" s="273" t="s">
        <v>8</v>
      </c>
      <c r="AI99" s="267" t="s">
        <v>8</v>
      </c>
      <c r="AJ99" s="115" t="s">
        <v>8</v>
      </c>
      <c r="AK99" s="253" t="s">
        <v>135</v>
      </c>
      <c r="AL99" s="250" t="s">
        <v>8</v>
      </c>
      <c r="AM99" s="228" t="s">
        <v>8</v>
      </c>
      <c r="AN99" s="115" t="s">
        <v>8</v>
      </c>
      <c r="AO99" s="253" t="s">
        <v>135</v>
      </c>
      <c r="AP99" s="250" t="s">
        <v>8</v>
      </c>
      <c r="AQ99" s="228" t="s">
        <v>8</v>
      </c>
      <c r="AR99" s="115" t="s">
        <v>8</v>
      </c>
      <c r="AS99" s="253" t="s">
        <v>135</v>
      </c>
      <c r="AT99" s="250" t="s">
        <v>8</v>
      </c>
      <c r="AU99" s="228" t="s">
        <v>8</v>
      </c>
      <c r="AV99" s="115" t="s">
        <v>8</v>
      </c>
      <c r="AW99" s="253" t="s">
        <v>135</v>
      </c>
      <c r="AX99" s="250" t="s">
        <v>8</v>
      </c>
      <c r="AY99" s="228" t="s">
        <v>8</v>
      </c>
      <c r="AZ99" s="115" t="s">
        <v>8</v>
      </c>
      <c r="BA99" s="253" t="s">
        <v>135</v>
      </c>
      <c r="BB99" s="250" t="s">
        <v>8</v>
      </c>
      <c r="BC99" s="228" t="s">
        <v>8</v>
      </c>
      <c r="BD99" s="244">
        <v>0.35</v>
      </c>
      <c r="BE99" s="235" t="s">
        <v>134</v>
      </c>
      <c r="BF99" s="250" t="s">
        <v>8</v>
      </c>
      <c r="BG99" s="228" t="s">
        <v>8</v>
      </c>
      <c r="BH99" s="244">
        <v>0.35</v>
      </c>
      <c r="BI99" s="235" t="s">
        <v>134</v>
      </c>
      <c r="BJ99" s="250" t="s">
        <v>8</v>
      </c>
      <c r="BK99" s="228" t="s">
        <v>8</v>
      </c>
      <c r="BL99" s="244">
        <v>0.3</v>
      </c>
      <c r="BM99" s="235" t="s">
        <v>134</v>
      </c>
      <c r="BN99" s="250" t="s">
        <v>8</v>
      </c>
      <c r="BO99" s="228" t="s">
        <v>8</v>
      </c>
      <c r="BP99" s="244">
        <v>0.3</v>
      </c>
      <c r="BQ99" s="235" t="s">
        <v>134</v>
      </c>
      <c r="BR99" s="250" t="s">
        <v>8</v>
      </c>
      <c r="BS99" s="228" t="s">
        <v>8</v>
      </c>
      <c r="BT99" s="244">
        <v>0.3</v>
      </c>
      <c r="BU99" s="235" t="s">
        <v>134</v>
      </c>
      <c r="BV99" s="250" t="s">
        <v>8</v>
      </c>
      <c r="BW99" s="228" t="s">
        <v>8</v>
      </c>
      <c r="BX99" s="244">
        <v>0.3</v>
      </c>
      <c r="BY99" s="235" t="s">
        <v>134</v>
      </c>
      <c r="BZ99" s="250" t="s">
        <v>8</v>
      </c>
      <c r="CA99" s="228" t="s">
        <v>8</v>
      </c>
      <c r="CB99" s="244">
        <v>0.3</v>
      </c>
      <c r="CC99" s="235" t="s">
        <v>134</v>
      </c>
      <c r="CD99" s="250" t="s">
        <v>8</v>
      </c>
      <c r="CE99" s="228" t="s">
        <v>8</v>
      </c>
      <c r="CF99" s="244">
        <v>0.3</v>
      </c>
      <c r="CG99" s="235" t="s">
        <v>134</v>
      </c>
      <c r="CH99" s="250" t="s">
        <v>8</v>
      </c>
      <c r="CI99" s="228" t="s">
        <v>8</v>
      </c>
      <c r="CJ99" s="244">
        <v>0.25</v>
      </c>
      <c r="CK99" s="235" t="s">
        <v>134</v>
      </c>
      <c r="CL99" s="250" t="s">
        <v>8</v>
      </c>
      <c r="CM99" s="228" t="s">
        <v>8</v>
      </c>
      <c r="CN99" s="244">
        <v>0.25</v>
      </c>
      <c r="CO99" s="235" t="s">
        <v>134</v>
      </c>
      <c r="CP99" s="250" t="s">
        <v>8</v>
      </c>
      <c r="CQ99" s="228" t="s">
        <v>8</v>
      </c>
      <c r="CR99" s="244">
        <v>0.25</v>
      </c>
      <c r="CS99" s="235" t="s">
        <v>134</v>
      </c>
      <c r="CT99" s="250" t="s">
        <v>8</v>
      </c>
      <c r="CU99" s="228" t="s">
        <v>8</v>
      </c>
    </row>
    <row r="100" spans="2:99" s="10" customFormat="1" ht="18" customHeight="1" x14ac:dyDescent="0.45">
      <c r="B100" s="294"/>
      <c r="C100" s="34" t="s">
        <v>48</v>
      </c>
      <c r="D100" s="288"/>
      <c r="E100" s="271"/>
      <c r="F100" s="274"/>
      <c r="G100" s="268"/>
      <c r="H100" s="288"/>
      <c r="I100" s="271"/>
      <c r="J100" s="274"/>
      <c r="K100" s="268"/>
      <c r="L100" s="288"/>
      <c r="M100" s="271"/>
      <c r="N100" s="274"/>
      <c r="O100" s="268"/>
      <c r="P100" s="288"/>
      <c r="Q100" s="271"/>
      <c r="R100" s="274"/>
      <c r="S100" s="268"/>
      <c r="T100" s="288"/>
      <c r="U100" s="271"/>
      <c r="V100" s="274"/>
      <c r="W100" s="268"/>
      <c r="X100" s="24">
        <v>2.25</v>
      </c>
      <c r="Y100" s="271"/>
      <c r="Z100" s="274"/>
      <c r="AA100" s="268"/>
      <c r="AB100" s="24">
        <v>2.5</v>
      </c>
      <c r="AC100" s="271"/>
      <c r="AD100" s="274"/>
      <c r="AE100" s="268"/>
      <c r="AF100" s="24">
        <v>2.5</v>
      </c>
      <c r="AG100" s="271"/>
      <c r="AH100" s="274"/>
      <c r="AI100" s="268"/>
      <c r="AJ100" s="24">
        <v>2.5</v>
      </c>
      <c r="AK100" s="236"/>
      <c r="AL100" s="251"/>
      <c r="AM100" s="226"/>
      <c r="AN100" s="24">
        <v>2.5</v>
      </c>
      <c r="AO100" s="236"/>
      <c r="AP100" s="251"/>
      <c r="AQ100" s="226"/>
      <c r="AR100" s="24">
        <v>2.5</v>
      </c>
      <c r="AS100" s="236"/>
      <c r="AT100" s="251"/>
      <c r="AU100" s="226"/>
      <c r="AV100" s="24">
        <v>2.5</v>
      </c>
      <c r="AW100" s="236"/>
      <c r="AX100" s="251"/>
      <c r="AY100" s="226"/>
      <c r="AZ100" s="24">
        <v>2.5</v>
      </c>
      <c r="BA100" s="236"/>
      <c r="BB100" s="251"/>
      <c r="BC100" s="226"/>
      <c r="BD100" s="245"/>
      <c r="BE100" s="236"/>
      <c r="BF100" s="251"/>
      <c r="BG100" s="226"/>
      <c r="BH100" s="245"/>
      <c r="BI100" s="236"/>
      <c r="BJ100" s="251"/>
      <c r="BK100" s="226"/>
      <c r="BL100" s="245"/>
      <c r="BM100" s="236"/>
      <c r="BN100" s="251"/>
      <c r="BO100" s="226"/>
      <c r="BP100" s="245"/>
      <c r="BQ100" s="236"/>
      <c r="BR100" s="251"/>
      <c r="BS100" s="226"/>
      <c r="BT100" s="245"/>
      <c r="BU100" s="236"/>
      <c r="BV100" s="251"/>
      <c r="BW100" s="226"/>
      <c r="BX100" s="245"/>
      <c r="BY100" s="236"/>
      <c r="BZ100" s="251"/>
      <c r="CA100" s="226"/>
      <c r="CB100" s="245"/>
      <c r="CC100" s="236"/>
      <c r="CD100" s="251"/>
      <c r="CE100" s="226"/>
      <c r="CF100" s="245"/>
      <c r="CG100" s="236"/>
      <c r="CH100" s="251"/>
      <c r="CI100" s="226"/>
      <c r="CJ100" s="245">
        <v>-0.05</v>
      </c>
      <c r="CK100" s="236"/>
      <c r="CL100" s="251">
        <v>-0.05</v>
      </c>
      <c r="CM100" s="226"/>
      <c r="CN100" s="245">
        <v>-0.05</v>
      </c>
      <c r="CO100" s="236"/>
      <c r="CP100" s="251">
        <v>-0.05</v>
      </c>
      <c r="CQ100" s="226"/>
      <c r="CR100" s="245">
        <v>-0.05</v>
      </c>
      <c r="CS100" s="236"/>
      <c r="CT100" s="251">
        <v>-0.05</v>
      </c>
      <c r="CU100" s="226"/>
    </row>
    <row r="101" spans="2:99" s="10" customFormat="1" ht="18" customHeight="1" x14ac:dyDescent="0.45">
      <c r="B101" s="295"/>
      <c r="C101" s="32" t="s">
        <v>49</v>
      </c>
      <c r="D101" s="289"/>
      <c r="E101" s="272">
        <v>0</v>
      </c>
      <c r="F101" s="275"/>
      <c r="G101" s="269">
        <v>0</v>
      </c>
      <c r="H101" s="289"/>
      <c r="I101" s="272">
        <v>0</v>
      </c>
      <c r="J101" s="275"/>
      <c r="K101" s="269">
        <v>0</v>
      </c>
      <c r="L101" s="289"/>
      <c r="M101" s="272">
        <v>0</v>
      </c>
      <c r="N101" s="275"/>
      <c r="O101" s="269">
        <v>0</v>
      </c>
      <c r="P101" s="289"/>
      <c r="Q101" s="272">
        <v>0</v>
      </c>
      <c r="R101" s="275"/>
      <c r="S101" s="269">
        <v>0</v>
      </c>
      <c r="T101" s="289"/>
      <c r="U101" s="272">
        <v>0</v>
      </c>
      <c r="V101" s="275"/>
      <c r="W101" s="269">
        <v>0</v>
      </c>
      <c r="X101" s="116">
        <v>13.5</v>
      </c>
      <c r="Y101" s="272"/>
      <c r="Z101" s="275"/>
      <c r="AA101" s="269"/>
      <c r="AB101" s="116">
        <v>13.75</v>
      </c>
      <c r="AC101" s="272"/>
      <c r="AD101" s="275"/>
      <c r="AE101" s="269"/>
      <c r="AF101" s="116">
        <v>13.75</v>
      </c>
      <c r="AG101" s="272"/>
      <c r="AH101" s="275"/>
      <c r="AI101" s="269"/>
      <c r="AJ101" s="116">
        <v>13.75</v>
      </c>
      <c r="AK101" s="254"/>
      <c r="AL101" s="252"/>
      <c r="AM101" s="229"/>
      <c r="AN101" s="116">
        <v>13.75</v>
      </c>
      <c r="AO101" s="254"/>
      <c r="AP101" s="252"/>
      <c r="AQ101" s="229"/>
      <c r="AR101" s="116">
        <v>13.75</v>
      </c>
      <c r="AS101" s="254"/>
      <c r="AT101" s="252"/>
      <c r="AU101" s="229"/>
      <c r="AV101" s="116">
        <v>13.75</v>
      </c>
      <c r="AW101" s="254"/>
      <c r="AX101" s="252"/>
      <c r="AY101" s="229"/>
      <c r="AZ101" s="116">
        <v>13.75</v>
      </c>
      <c r="BA101" s="254"/>
      <c r="BB101" s="252"/>
      <c r="BC101" s="229"/>
      <c r="BD101" s="246"/>
      <c r="BE101" s="237"/>
      <c r="BF101" s="252"/>
      <c r="BG101" s="229"/>
      <c r="BH101" s="246"/>
      <c r="BI101" s="237"/>
      <c r="BJ101" s="252"/>
      <c r="BK101" s="229"/>
      <c r="BL101" s="246">
        <v>-0.15</v>
      </c>
      <c r="BM101" s="237"/>
      <c r="BN101" s="252">
        <v>-0.15</v>
      </c>
      <c r="BO101" s="229"/>
      <c r="BP101" s="246">
        <v>-0.15</v>
      </c>
      <c r="BQ101" s="237"/>
      <c r="BR101" s="252">
        <v>-0.15</v>
      </c>
      <c r="BS101" s="229"/>
      <c r="BT101" s="246">
        <v>-0.15</v>
      </c>
      <c r="BU101" s="237"/>
      <c r="BV101" s="252">
        <v>-0.15</v>
      </c>
      <c r="BW101" s="229"/>
      <c r="BX101" s="246">
        <v>-0.15</v>
      </c>
      <c r="BY101" s="237"/>
      <c r="BZ101" s="252">
        <v>-0.15</v>
      </c>
      <c r="CA101" s="229"/>
      <c r="CB101" s="246">
        <v>-0.15</v>
      </c>
      <c r="CC101" s="237"/>
      <c r="CD101" s="252">
        <v>-0.15</v>
      </c>
      <c r="CE101" s="229"/>
      <c r="CF101" s="246">
        <v>-0.15</v>
      </c>
      <c r="CG101" s="237"/>
      <c r="CH101" s="252">
        <v>-0.15</v>
      </c>
      <c r="CI101" s="229"/>
      <c r="CJ101" s="246">
        <v>-0.2</v>
      </c>
      <c r="CK101" s="237"/>
      <c r="CL101" s="252">
        <v>-0.2</v>
      </c>
      <c r="CM101" s="229"/>
      <c r="CN101" s="246">
        <v>-0.2</v>
      </c>
      <c r="CO101" s="237"/>
      <c r="CP101" s="252">
        <v>-0.2</v>
      </c>
      <c r="CQ101" s="229"/>
      <c r="CR101" s="246">
        <v>-0.2</v>
      </c>
      <c r="CS101" s="237"/>
      <c r="CT101" s="252">
        <v>-0.2</v>
      </c>
      <c r="CU101" s="229"/>
    </row>
    <row r="102" spans="2:99" s="10" customFormat="1" ht="18" customHeight="1" x14ac:dyDescent="0.45">
      <c r="B102" s="293" t="s">
        <v>78</v>
      </c>
      <c r="C102" s="31" t="s">
        <v>300</v>
      </c>
      <c r="D102" s="287" t="s">
        <v>8</v>
      </c>
      <c r="E102" s="270" t="s">
        <v>8</v>
      </c>
      <c r="F102" s="273" t="s">
        <v>8</v>
      </c>
      <c r="G102" s="267" t="s">
        <v>8</v>
      </c>
      <c r="H102" s="287" t="s">
        <v>8</v>
      </c>
      <c r="I102" s="270" t="s">
        <v>8</v>
      </c>
      <c r="J102" s="273" t="s">
        <v>8</v>
      </c>
      <c r="K102" s="267" t="s">
        <v>8</v>
      </c>
      <c r="L102" s="287" t="s">
        <v>8</v>
      </c>
      <c r="M102" s="270" t="s">
        <v>8</v>
      </c>
      <c r="N102" s="273" t="s">
        <v>8</v>
      </c>
      <c r="O102" s="267" t="s">
        <v>8</v>
      </c>
      <c r="P102" s="287" t="s">
        <v>8</v>
      </c>
      <c r="Q102" s="270" t="s">
        <v>8</v>
      </c>
      <c r="R102" s="273" t="s">
        <v>8</v>
      </c>
      <c r="S102" s="267" t="s">
        <v>8</v>
      </c>
      <c r="T102" s="287" t="s">
        <v>8</v>
      </c>
      <c r="U102" s="270" t="s">
        <v>8</v>
      </c>
      <c r="V102" s="273" t="s">
        <v>8</v>
      </c>
      <c r="W102" s="267" t="s">
        <v>8</v>
      </c>
      <c r="X102" s="115" t="s">
        <v>8</v>
      </c>
      <c r="Y102" s="270" t="s">
        <v>135</v>
      </c>
      <c r="Z102" s="273" t="s">
        <v>8</v>
      </c>
      <c r="AA102" s="267" t="s">
        <v>8</v>
      </c>
      <c r="AB102" s="115" t="s">
        <v>8</v>
      </c>
      <c r="AC102" s="270" t="s">
        <v>135</v>
      </c>
      <c r="AD102" s="273" t="s">
        <v>8</v>
      </c>
      <c r="AE102" s="267" t="s">
        <v>8</v>
      </c>
      <c r="AF102" s="115" t="s">
        <v>8</v>
      </c>
      <c r="AG102" s="270" t="s">
        <v>135</v>
      </c>
      <c r="AH102" s="273" t="s">
        <v>8</v>
      </c>
      <c r="AI102" s="267" t="s">
        <v>8</v>
      </c>
      <c r="AJ102" s="115" t="s">
        <v>8</v>
      </c>
      <c r="AK102" s="253" t="s">
        <v>135</v>
      </c>
      <c r="AL102" s="250" t="s">
        <v>8</v>
      </c>
      <c r="AM102" s="228" t="s">
        <v>8</v>
      </c>
      <c r="AN102" s="115" t="s">
        <v>8</v>
      </c>
      <c r="AO102" s="253" t="s">
        <v>135</v>
      </c>
      <c r="AP102" s="250" t="s">
        <v>8</v>
      </c>
      <c r="AQ102" s="228" t="s">
        <v>8</v>
      </c>
      <c r="AR102" s="115" t="s">
        <v>8</v>
      </c>
      <c r="AS102" s="253" t="s">
        <v>135</v>
      </c>
      <c r="AT102" s="250" t="s">
        <v>8</v>
      </c>
      <c r="AU102" s="228" t="s">
        <v>8</v>
      </c>
      <c r="AV102" s="115" t="s">
        <v>8</v>
      </c>
      <c r="AW102" s="253" t="s">
        <v>135</v>
      </c>
      <c r="AX102" s="250" t="s">
        <v>8</v>
      </c>
      <c r="AY102" s="228" t="s">
        <v>8</v>
      </c>
      <c r="AZ102" s="115" t="s">
        <v>8</v>
      </c>
      <c r="BA102" s="253" t="s">
        <v>135</v>
      </c>
      <c r="BB102" s="250" t="s">
        <v>8</v>
      </c>
      <c r="BC102" s="228" t="s">
        <v>8</v>
      </c>
      <c r="BD102" s="244">
        <v>0.35</v>
      </c>
      <c r="BE102" s="235" t="s">
        <v>134</v>
      </c>
      <c r="BF102" s="250" t="s">
        <v>8</v>
      </c>
      <c r="BG102" s="228" t="s">
        <v>8</v>
      </c>
      <c r="BH102" s="244">
        <v>0.35</v>
      </c>
      <c r="BI102" s="235" t="s">
        <v>134</v>
      </c>
      <c r="BJ102" s="250" t="s">
        <v>8</v>
      </c>
      <c r="BK102" s="228" t="s">
        <v>8</v>
      </c>
      <c r="BL102" s="244">
        <v>0.3</v>
      </c>
      <c r="BM102" s="235" t="s">
        <v>134</v>
      </c>
      <c r="BN102" s="250" t="s">
        <v>8</v>
      </c>
      <c r="BO102" s="228" t="s">
        <v>8</v>
      </c>
      <c r="BP102" s="244">
        <v>0.3</v>
      </c>
      <c r="BQ102" s="235" t="s">
        <v>134</v>
      </c>
      <c r="BR102" s="250" t="s">
        <v>8</v>
      </c>
      <c r="BS102" s="228" t="s">
        <v>8</v>
      </c>
      <c r="BT102" s="244">
        <v>0.3</v>
      </c>
      <c r="BU102" s="235" t="s">
        <v>134</v>
      </c>
      <c r="BV102" s="250" t="s">
        <v>8</v>
      </c>
      <c r="BW102" s="228" t="s">
        <v>8</v>
      </c>
      <c r="BX102" s="244">
        <v>0.3</v>
      </c>
      <c r="BY102" s="235" t="s">
        <v>134</v>
      </c>
      <c r="BZ102" s="250" t="s">
        <v>8</v>
      </c>
      <c r="CA102" s="228" t="s">
        <v>8</v>
      </c>
      <c r="CB102" s="244">
        <v>0.3</v>
      </c>
      <c r="CC102" s="235" t="s">
        <v>134</v>
      </c>
      <c r="CD102" s="250" t="s">
        <v>8</v>
      </c>
      <c r="CE102" s="228" t="s">
        <v>8</v>
      </c>
      <c r="CF102" s="244">
        <v>0.3</v>
      </c>
      <c r="CG102" s="235" t="s">
        <v>134</v>
      </c>
      <c r="CH102" s="250" t="s">
        <v>8</v>
      </c>
      <c r="CI102" s="228" t="s">
        <v>8</v>
      </c>
      <c r="CJ102" s="244">
        <v>0.25</v>
      </c>
      <c r="CK102" s="235" t="s">
        <v>134</v>
      </c>
      <c r="CL102" s="250" t="s">
        <v>8</v>
      </c>
      <c r="CM102" s="228" t="s">
        <v>8</v>
      </c>
      <c r="CN102" s="244">
        <v>0.25</v>
      </c>
      <c r="CO102" s="235" t="s">
        <v>134</v>
      </c>
      <c r="CP102" s="250" t="s">
        <v>8</v>
      </c>
      <c r="CQ102" s="228" t="s">
        <v>8</v>
      </c>
      <c r="CR102" s="244">
        <v>0.25</v>
      </c>
      <c r="CS102" s="235" t="s">
        <v>134</v>
      </c>
      <c r="CT102" s="250" t="s">
        <v>8</v>
      </c>
      <c r="CU102" s="228" t="s">
        <v>8</v>
      </c>
    </row>
    <row r="103" spans="2:99" s="10" customFormat="1" ht="18" customHeight="1" x14ac:dyDescent="0.45">
      <c r="B103" s="294"/>
      <c r="C103" s="34" t="s">
        <v>48</v>
      </c>
      <c r="D103" s="288"/>
      <c r="E103" s="271"/>
      <c r="F103" s="274"/>
      <c r="G103" s="268"/>
      <c r="H103" s="288"/>
      <c r="I103" s="271"/>
      <c r="J103" s="274"/>
      <c r="K103" s="268"/>
      <c r="L103" s="288"/>
      <c r="M103" s="271"/>
      <c r="N103" s="274"/>
      <c r="O103" s="268"/>
      <c r="P103" s="288"/>
      <c r="Q103" s="271"/>
      <c r="R103" s="274"/>
      <c r="S103" s="268"/>
      <c r="T103" s="288"/>
      <c r="U103" s="271"/>
      <c r="V103" s="274"/>
      <c r="W103" s="268"/>
      <c r="X103" s="24">
        <v>2.25</v>
      </c>
      <c r="Y103" s="271"/>
      <c r="Z103" s="274"/>
      <c r="AA103" s="268"/>
      <c r="AB103" s="24">
        <v>2.5</v>
      </c>
      <c r="AC103" s="271"/>
      <c r="AD103" s="274"/>
      <c r="AE103" s="268"/>
      <c r="AF103" s="24">
        <v>2.5</v>
      </c>
      <c r="AG103" s="271"/>
      <c r="AH103" s="274"/>
      <c r="AI103" s="268"/>
      <c r="AJ103" s="24">
        <v>2.5</v>
      </c>
      <c r="AK103" s="236"/>
      <c r="AL103" s="251"/>
      <c r="AM103" s="226"/>
      <c r="AN103" s="24">
        <v>2.5</v>
      </c>
      <c r="AO103" s="236"/>
      <c r="AP103" s="251"/>
      <c r="AQ103" s="226"/>
      <c r="AR103" s="24">
        <v>2.5</v>
      </c>
      <c r="AS103" s="236"/>
      <c r="AT103" s="251"/>
      <c r="AU103" s="226"/>
      <c r="AV103" s="24">
        <v>2.5</v>
      </c>
      <c r="AW103" s="236"/>
      <c r="AX103" s="251"/>
      <c r="AY103" s="226"/>
      <c r="AZ103" s="24">
        <v>2.5</v>
      </c>
      <c r="BA103" s="236"/>
      <c r="BB103" s="251"/>
      <c r="BC103" s="226"/>
      <c r="BD103" s="245"/>
      <c r="BE103" s="236"/>
      <c r="BF103" s="251"/>
      <c r="BG103" s="226"/>
      <c r="BH103" s="245"/>
      <c r="BI103" s="236"/>
      <c r="BJ103" s="251"/>
      <c r="BK103" s="226"/>
      <c r="BL103" s="245"/>
      <c r="BM103" s="236"/>
      <c r="BN103" s="251"/>
      <c r="BO103" s="226"/>
      <c r="BP103" s="245"/>
      <c r="BQ103" s="236"/>
      <c r="BR103" s="251"/>
      <c r="BS103" s="226"/>
      <c r="BT103" s="245"/>
      <c r="BU103" s="236"/>
      <c r="BV103" s="251"/>
      <c r="BW103" s="226"/>
      <c r="BX103" s="245"/>
      <c r="BY103" s="236"/>
      <c r="BZ103" s="251"/>
      <c r="CA103" s="226"/>
      <c r="CB103" s="245"/>
      <c r="CC103" s="236"/>
      <c r="CD103" s="251"/>
      <c r="CE103" s="226"/>
      <c r="CF103" s="245"/>
      <c r="CG103" s="236"/>
      <c r="CH103" s="251"/>
      <c r="CI103" s="226"/>
      <c r="CJ103" s="245">
        <v>-0.05</v>
      </c>
      <c r="CK103" s="236"/>
      <c r="CL103" s="251">
        <v>-0.05</v>
      </c>
      <c r="CM103" s="226"/>
      <c r="CN103" s="245">
        <v>-0.05</v>
      </c>
      <c r="CO103" s="236"/>
      <c r="CP103" s="251">
        <v>-0.05</v>
      </c>
      <c r="CQ103" s="226"/>
      <c r="CR103" s="245">
        <v>-0.05</v>
      </c>
      <c r="CS103" s="236"/>
      <c r="CT103" s="251">
        <v>-0.05</v>
      </c>
      <c r="CU103" s="226"/>
    </row>
    <row r="104" spans="2:99" s="10" customFormat="1" ht="18" customHeight="1" x14ac:dyDescent="0.45">
      <c r="B104" s="295"/>
      <c r="C104" s="32" t="s">
        <v>49</v>
      </c>
      <c r="D104" s="289"/>
      <c r="E104" s="272">
        <v>0</v>
      </c>
      <c r="F104" s="275"/>
      <c r="G104" s="269">
        <v>0</v>
      </c>
      <c r="H104" s="289"/>
      <c r="I104" s="272">
        <v>0</v>
      </c>
      <c r="J104" s="275"/>
      <c r="K104" s="269">
        <v>0</v>
      </c>
      <c r="L104" s="289"/>
      <c r="M104" s="272">
        <v>0</v>
      </c>
      <c r="N104" s="275"/>
      <c r="O104" s="269">
        <v>0</v>
      </c>
      <c r="P104" s="289"/>
      <c r="Q104" s="272">
        <v>0</v>
      </c>
      <c r="R104" s="275"/>
      <c r="S104" s="269">
        <v>0</v>
      </c>
      <c r="T104" s="289"/>
      <c r="U104" s="272">
        <v>0</v>
      </c>
      <c r="V104" s="275"/>
      <c r="W104" s="269">
        <v>0</v>
      </c>
      <c r="X104" s="116">
        <v>13.5</v>
      </c>
      <c r="Y104" s="272"/>
      <c r="Z104" s="275"/>
      <c r="AA104" s="269"/>
      <c r="AB104" s="116">
        <v>13.75</v>
      </c>
      <c r="AC104" s="272"/>
      <c r="AD104" s="275"/>
      <c r="AE104" s="269"/>
      <c r="AF104" s="116">
        <v>13.75</v>
      </c>
      <c r="AG104" s="272"/>
      <c r="AH104" s="275"/>
      <c r="AI104" s="269"/>
      <c r="AJ104" s="116">
        <v>13.75</v>
      </c>
      <c r="AK104" s="254"/>
      <c r="AL104" s="252"/>
      <c r="AM104" s="229"/>
      <c r="AN104" s="116">
        <v>13.75</v>
      </c>
      <c r="AO104" s="254"/>
      <c r="AP104" s="252"/>
      <c r="AQ104" s="229"/>
      <c r="AR104" s="116">
        <v>13.75</v>
      </c>
      <c r="AS104" s="254"/>
      <c r="AT104" s="252"/>
      <c r="AU104" s="229"/>
      <c r="AV104" s="116">
        <v>13.75</v>
      </c>
      <c r="AW104" s="254"/>
      <c r="AX104" s="252"/>
      <c r="AY104" s="229"/>
      <c r="AZ104" s="116">
        <v>13.75</v>
      </c>
      <c r="BA104" s="254"/>
      <c r="BB104" s="252"/>
      <c r="BC104" s="229"/>
      <c r="BD104" s="246"/>
      <c r="BE104" s="237"/>
      <c r="BF104" s="252"/>
      <c r="BG104" s="229"/>
      <c r="BH104" s="246"/>
      <c r="BI104" s="237"/>
      <c r="BJ104" s="252"/>
      <c r="BK104" s="229"/>
      <c r="BL104" s="246">
        <v>-0.15</v>
      </c>
      <c r="BM104" s="237"/>
      <c r="BN104" s="252">
        <v>-0.15</v>
      </c>
      <c r="BO104" s="229"/>
      <c r="BP104" s="246">
        <v>-0.15</v>
      </c>
      <c r="BQ104" s="237"/>
      <c r="BR104" s="252">
        <v>-0.15</v>
      </c>
      <c r="BS104" s="229"/>
      <c r="BT104" s="246">
        <v>-0.15</v>
      </c>
      <c r="BU104" s="237"/>
      <c r="BV104" s="252">
        <v>-0.15</v>
      </c>
      <c r="BW104" s="229"/>
      <c r="BX104" s="246">
        <v>-0.15</v>
      </c>
      <c r="BY104" s="237"/>
      <c r="BZ104" s="252">
        <v>-0.15</v>
      </c>
      <c r="CA104" s="229"/>
      <c r="CB104" s="246">
        <v>-0.15</v>
      </c>
      <c r="CC104" s="237"/>
      <c r="CD104" s="252">
        <v>-0.15</v>
      </c>
      <c r="CE104" s="229"/>
      <c r="CF104" s="246">
        <v>-0.15</v>
      </c>
      <c r="CG104" s="237"/>
      <c r="CH104" s="252">
        <v>-0.15</v>
      </c>
      <c r="CI104" s="229"/>
      <c r="CJ104" s="246">
        <v>-0.2</v>
      </c>
      <c r="CK104" s="237"/>
      <c r="CL104" s="252">
        <v>-0.2</v>
      </c>
      <c r="CM104" s="229"/>
      <c r="CN104" s="246">
        <v>-0.2</v>
      </c>
      <c r="CO104" s="237"/>
      <c r="CP104" s="252">
        <v>-0.2</v>
      </c>
      <c r="CQ104" s="229"/>
      <c r="CR104" s="246">
        <v>-0.2</v>
      </c>
      <c r="CS104" s="237"/>
      <c r="CT104" s="252">
        <v>-0.2</v>
      </c>
      <c r="CU104" s="229"/>
    </row>
    <row r="105" spans="2:99" s="10" customFormat="1" ht="18" customHeight="1" x14ac:dyDescent="0.45">
      <c r="B105" s="293" t="s">
        <v>79</v>
      </c>
      <c r="C105" s="31" t="s">
        <v>300</v>
      </c>
      <c r="D105" s="287" t="s">
        <v>8</v>
      </c>
      <c r="E105" s="270" t="s">
        <v>8</v>
      </c>
      <c r="F105" s="273" t="s">
        <v>8</v>
      </c>
      <c r="G105" s="267" t="s">
        <v>8</v>
      </c>
      <c r="H105" s="287" t="s">
        <v>8</v>
      </c>
      <c r="I105" s="270" t="s">
        <v>8</v>
      </c>
      <c r="J105" s="273" t="s">
        <v>8</v>
      </c>
      <c r="K105" s="267" t="s">
        <v>8</v>
      </c>
      <c r="L105" s="287" t="s">
        <v>8</v>
      </c>
      <c r="M105" s="270" t="s">
        <v>8</v>
      </c>
      <c r="N105" s="273" t="s">
        <v>8</v>
      </c>
      <c r="O105" s="267" t="s">
        <v>8</v>
      </c>
      <c r="P105" s="287" t="s">
        <v>8</v>
      </c>
      <c r="Q105" s="270" t="s">
        <v>8</v>
      </c>
      <c r="R105" s="273" t="s">
        <v>8</v>
      </c>
      <c r="S105" s="267" t="s">
        <v>8</v>
      </c>
      <c r="T105" s="287" t="s">
        <v>8</v>
      </c>
      <c r="U105" s="270" t="s">
        <v>8</v>
      </c>
      <c r="V105" s="273" t="s">
        <v>8</v>
      </c>
      <c r="W105" s="267" t="s">
        <v>8</v>
      </c>
      <c r="X105" s="115" t="s">
        <v>8</v>
      </c>
      <c r="Y105" s="270" t="s">
        <v>135</v>
      </c>
      <c r="Z105" s="273" t="s">
        <v>8</v>
      </c>
      <c r="AA105" s="267" t="s">
        <v>8</v>
      </c>
      <c r="AB105" s="115" t="s">
        <v>8</v>
      </c>
      <c r="AC105" s="270" t="s">
        <v>135</v>
      </c>
      <c r="AD105" s="273" t="s">
        <v>8</v>
      </c>
      <c r="AE105" s="267" t="s">
        <v>8</v>
      </c>
      <c r="AF105" s="115" t="s">
        <v>8</v>
      </c>
      <c r="AG105" s="270" t="s">
        <v>135</v>
      </c>
      <c r="AH105" s="273" t="s">
        <v>8</v>
      </c>
      <c r="AI105" s="267" t="s">
        <v>8</v>
      </c>
      <c r="AJ105" s="115" t="s">
        <v>8</v>
      </c>
      <c r="AK105" s="253" t="s">
        <v>135</v>
      </c>
      <c r="AL105" s="250" t="s">
        <v>8</v>
      </c>
      <c r="AM105" s="228" t="s">
        <v>8</v>
      </c>
      <c r="AN105" s="115" t="s">
        <v>8</v>
      </c>
      <c r="AO105" s="253" t="s">
        <v>135</v>
      </c>
      <c r="AP105" s="250" t="s">
        <v>8</v>
      </c>
      <c r="AQ105" s="228" t="s">
        <v>8</v>
      </c>
      <c r="AR105" s="115" t="s">
        <v>8</v>
      </c>
      <c r="AS105" s="253" t="s">
        <v>135</v>
      </c>
      <c r="AT105" s="250" t="s">
        <v>8</v>
      </c>
      <c r="AU105" s="228" t="s">
        <v>8</v>
      </c>
      <c r="AV105" s="115" t="s">
        <v>8</v>
      </c>
      <c r="AW105" s="253" t="s">
        <v>135</v>
      </c>
      <c r="AX105" s="250" t="s">
        <v>8</v>
      </c>
      <c r="AY105" s="228" t="s">
        <v>8</v>
      </c>
      <c r="AZ105" s="115" t="s">
        <v>8</v>
      </c>
      <c r="BA105" s="253" t="s">
        <v>135</v>
      </c>
      <c r="BB105" s="250" t="s">
        <v>8</v>
      </c>
      <c r="BC105" s="228" t="s">
        <v>8</v>
      </c>
      <c r="BD105" s="244">
        <v>0.35</v>
      </c>
      <c r="BE105" s="235" t="s">
        <v>134</v>
      </c>
      <c r="BF105" s="250" t="s">
        <v>8</v>
      </c>
      <c r="BG105" s="228" t="s">
        <v>8</v>
      </c>
      <c r="BH105" s="244">
        <v>0.35</v>
      </c>
      <c r="BI105" s="235" t="s">
        <v>134</v>
      </c>
      <c r="BJ105" s="250" t="s">
        <v>8</v>
      </c>
      <c r="BK105" s="228" t="s">
        <v>8</v>
      </c>
      <c r="BL105" s="244">
        <v>0.3</v>
      </c>
      <c r="BM105" s="235" t="s">
        <v>134</v>
      </c>
      <c r="BN105" s="250" t="s">
        <v>8</v>
      </c>
      <c r="BO105" s="228" t="s">
        <v>8</v>
      </c>
      <c r="BP105" s="244">
        <v>0.3</v>
      </c>
      <c r="BQ105" s="235" t="s">
        <v>134</v>
      </c>
      <c r="BR105" s="250" t="s">
        <v>8</v>
      </c>
      <c r="BS105" s="228" t="s">
        <v>8</v>
      </c>
      <c r="BT105" s="244">
        <v>0.3</v>
      </c>
      <c r="BU105" s="235" t="s">
        <v>134</v>
      </c>
      <c r="BV105" s="250" t="s">
        <v>8</v>
      </c>
      <c r="BW105" s="228" t="s">
        <v>8</v>
      </c>
      <c r="BX105" s="244">
        <v>0.3</v>
      </c>
      <c r="BY105" s="235" t="s">
        <v>134</v>
      </c>
      <c r="BZ105" s="250" t="s">
        <v>8</v>
      </c>
      <c r="CA105" s="228" t="s">
        <v>8</v>
      </c>
      <c r="CB105" s="244">
        <v>0.3</v>
      </c>
      <c r="CC105" s="235" t="s">
        <v>134</v>
      </c>
      <c r="CD105" s="250" t="s">
        <v>8</v>
      </c>
      <c r="CE105" s="228" t="s">
        <v>8</v>
      </c>
      <c r="CF105" s="244">
        <v>0.3</v>
      </c>
      <c r="CG105" s="235" t="s">
        <v>134</v>
      </c>
      <c r="CH105" s="250" t="s">
        <v>8</v>
      </c>
      <c r="CI105" s="228" t="s">
        <v>8</v>
      </c>
      <c r="CJ105" s="244">
        <v>0.25</v>
      </c>
      <c r="CK105" s="235" t="s">
        <v>134</v>
      </c>
      <c r="CL105" s="250" t="s">
        <v>8</v>
      </c>
      <c r="CM105" s="228" t="s">
        <v>8</v>
      </c>
      <c r="CN105" s="244">
        <v>0.25</v>
      </c>
      <c r="CO105" s="235" t="s">
        <v>134</v>
      </c>
      <c r="CP105" s="250" t="s">
        <v>8</v>
      </c>
      <c r="CQ105" s="228" t="s">
        <v>8</v>
      </c>
      <c r="CR105" s="244">
        <v>0.25</v>
      </c>
      <c r="CS105" s="235" t="s">
        <v>134</v>
      </c>
      <c r="CT105" s="250" t="s">
        <v>8</v>
      </c>
      <c r="CU105" s="228" t="s">
        <v>8</v>
      </c>
    </row>
    <row r="106" spans="2:99" s="10" customFormat="1" ht="18" customHeight="1" x14ac:dyDescent="0.45">
      <c r="B106" s="294"/>
      <c r="C106" s="34" t="s">
        <v>48</v>
      </c>
      <c r="D106" s="288"/>
      <c r="E106" s="271"/>
      <c r="F106" s="274"/>
      <c r="G106" s="268"/>
      <c r="H106" s="288"/>
      <c r="I106" s="271"/>
      <c r="J106" s="274"/>
      <c r="K106" s="268"/>
      <c r="L106" s="288"/>
      <c r="M106" s="271"/>
      <c r="N106" s="274"/>
      <c r="O106" s="268"/>
      <c r="P106" s="288"/>
      <c r="Q106" s="271"/>
      <c r="R106" s="274"/>
      <c r="S106" s="268"/>
      <c r="T106" s="288"/>
      <c r="U106" s="271"/>
      <c r="V106" s="274"/>
      <c r="W106" s="268"/>
      <c r="X106" s="24">
        <v>2.25</v>
      </c>
      <c r="Y106" s="271"/>
      <c r="Z106" s="274"/>
      <c r="AA106" s="268"/>
      <c r="AB106" s="24">
        <v>2.5</v>
      </c>
      <c r="AC106" s="271"/>
      <c r="AD106" s="274"/>
      <c r="AE106" s="268"/>
      <c r="AF106" s="24">
        <v>2.5</v>
      </c>
      <c r="AG106" s="271"/>
      <c r="AH106" s="274"/>
      <c r="AI106" s="268"/>
      <c r="AJ106" s="24">
        <v>2.5</v>
      </c>
      <c r="AK106" s="236"/>
      <c r="AL106" s="251"/>
      <c r="AM106" s="226"/>
      <c r="AN106" s="24">
        <v>2.5</v>
      </c>
      <c r="AO106" s="236"/>
      <c r="AP106" s="251"/>
      <c r="AQ106" s="226"/>
      <c r="AR106" s="24">
        <v>2.5</v>
      </c>
      <c r="AS106" s="236"/>
      <c r="AT106" s="251"/>
      <c r="AU106" s="226"/>
      <c r="AV106" s="24">
        <v>2.5</v>
      </c>
      <c r="AW106" s="236"/>
      <c r="AX106" s="251"/>
      <c r="AY106" s="226"/>
      <c r="AZ106" s="24">
        <v>2.5</v>
      </c>
      <c r="BA106" s="236"/>
      <c r="BB106" s="251"/>
      <c r="BC106" s="226"/>
      <c r="BD106" s="245"/>
      <c r="BE106" s="236"/>
      <c r="BF106" s="251"/>
      <c r="BG106" s="226"/>
      <c r="BH106" s="245"/>
      <c r="BI106" s="236"/>
      <c r="BJ106" s="251"/>
      <c r="BK106" s="226"/>
      <c r="BL106" s="245"/>
      <c r="BM106" s="236"/>
      <c r="BN106" s="251"/>
      <c r="BO106" s="226"/>
      <c r="BP106" s="245"/>
      <c r="BQ106" s="236"/>
      <c r="BR106" s="251"/>
      <c r="BS106" s="226"/>
      <c r="BT106" s="245"/>
      <c r="BU106" s="236"/>
      <c r="BV106" s="251"/>
      <c r="BW106" s="226"/>
      <c r="BX106" s="245"/>
      <c r="BY106" s="236"/>
      <c r="BZ106" s="251"/>
      <c r="CA106" s="226"/>
      <c r="CB106" s="245"/>
      <c r="CC106" s="236"/>
      <c r="CD106" s="251"/>
      <c r="CE106" s="226"/>
      <c r="CF106" s="245"/>
      <c r="CG106" s="236"/>
      <c r="CH106" s="251"/>
      <c r="CI106" s="226"/>
      <c r="CJ106" s="245">
        <v>-0.05</v>
      </c>
      <c r="CK106" s="236"/>
      <c r="CL106" s="251">
        <v>-0.05</v>
      </c>
      <c r="CM106" s="226"/>
      <c r="CN106" s="245">
        <v>-0.05</v>
      </c>
      <c r="CO106" s="236"/>
      <c r="CP106" s="251">
        <v>-0.05</v>
      </c>
      <c r="CQ106" s="226"/>
      <c r="CR106" s="245">
        <v>-0.05</v>
      </c>
      <c r="CS106" s="236"/>
      <c r="CT106" s="251">
        <v>-0.05</v>
      </c>
      <c r="CU106" s="226"/>
    </row>
    <row r="107" spans="2:99" s="10" customFormat="1" ht="18" customHeight="1" x14ac:dyDescent="0.45">
      <c r="B107" s="295"/>
      <c r="C107" s="32" t="s">
        <v>49</v>
      </c>
      <c r="D107" s="289"/>
      <c r="E107" s="272">
        <v>0</v>
      </c>
      <c r="F107" s="275"/>
      <c r="G107" s="269">
        <v>0</v>
      </c>
      <c r="H107" s="289"/>
      <c r="I107" s="272">
        <v>0</v>
      </c>
      <c r="J107" s="275"/>
      <c r="K107" s="269">
        <v>0</v>
      </c>
      <c r="L107" s="289"/>
      <c r="M107" s="272">
        <v>0</v>
      </c>
      <c r="N107" s="275"/>
      <c r="O107" s="269">
        <v>0</v>
      </c>
      <c r="P107" s="289"/>
      <c r="Q107" s="272">
        <v>0</v>
      </c>
      <c r="R107" s="275"/>
      <c r="S107" s="269">
        <v>0</v>
      </c>
      <c r="T107" s="289"/>
      <c r="U107" s="272">
        <v>0</v>
      </c>
      <c r="V107" s="275"/>
      <c r="W107" s="269">
        <v>0</v>
      </c>
      <c r="X107" s="116">
        <v>13.5</v>
      </c>
      <c r="Y107" s="272"/>
      <c r="Z107" s="275"/>
      <c r="AA107" s="269"/>
      <c r="AB107" s="116">
        <v>13.75</v>
      </c>
      <c r="AC107" s="272"/>
      <c r="AD107" s="275"/>
      <c r="AE107" s="269"/>
      <c r="AF107" s="116">
        <v>13.75</v>
      </c>
      <c r="AG107" s="272"/>
      <c r="AH107" s="275"/>
      <c r="AI107" s="269"/>
      <c r="AJ107" s="116">
        <v>13.75</v>
      </c>
      <c r="AK107" s="254"/>
      <c r="AL107" s="252"/>
      <c r="AM107" s="229"/>
      <c r="AN107" s="116">
        <v>13.75</v>
      </c>
      <c r="AO107" s="254"/>
      <c r="AP107" s="252"/>
      <c r="AQ107" s="229"/>
      <c r="AR107" s="116">
        <v>13.75</v>
      </c>
      <c r="AS107" s="254"/>
      <c r="AT107" s="252"/>
      <c r="AU107" s="229"/>
      <c r="AV107" s="116">
        <v>13.75</v>
      </c>
      <c r="AW107" s="254"/>
      <c r="AX107" s="252"/>
      <c r="AY107" s="229"/>
      <c r="AZ107" s="116">
        <v>13.75</v>
      </c>
      <c r="BA107" s="254"/>
      <c r="BB107" s="252"/>
      <c r="BC107" s="229"/>
      <c r="BD107" s="246"/>
      <c r="BE107" s="237"/>
      <c r="BF107" s="252"/>
      <c r="BG107" s="229"/>
      <c r="BH107" s="246"/>
      <c r="BI107" s="237"/>
      <c r="BJ107" s="252"/>
      <c r="BK107" s="229"/>
      <c r="BL107" s="246">
        <v>-0.15</v>
      </c>
      <c r="BM107" s="237"/>
      <c r="BN107" s="252">
        <v>-0.15</v>
      </c>
      <c r="BO107" s="229"/>
      <c r="BP107" s="246">
        <v>-0.15</v>
      </c>
      <c r="BQ107" s="237"/>
      <c r="BR107" s="252">
        <v>-0.15</v>
      </c>
      <c r="BS107" s="229"/>
      <c r="BT107" s="246">
        <v>-0.15</v>
      </c>
      <c r="BU107" s="237"/>
      <c r="BV107" s="252">
        <v>-0.15</v>
      </c>
      <c r="BW107" s="229"/>
      <c r="BX107" s="246">
        <v>-0.15</v>
      </c>
      <c r="BY107" s="237"/>
      <c r="BZ107" s="252">
        <v>-0.15</v>
      </c>
      <c r="CA107" s="229"/>
      <c r="CB107" s="246">
        <v>-0.15</v>
      </c>
      <c r="CC107" s="237"/>
      <c r="CD107" s="252">
        <v>-0.15</v>
      </c>
      <c r="CE107" s="229"/>
      <c r="CF107" s="246">
        <v>-0.15</v>
      </c>
      <c r="CG107" s="237"/>
      <c r="CH107" s="252">
        <v>-0.15</v>
      </c>
      <c r="CI107" s="229"/>
      <c r="CJ107" s="246">
        <v>-0.2</v>
      </c>
      <c r="CK107" s="237"/>
      <c r="CL107" s="252">
        <v>-0.2</v>
      </c>
      <c r="CM107" s="229"/>
      <c r="CN107" s="246">
        <v>-0.2</v>
      </c>
      <c r="CO107" s="237"/>
      <c r="CP107" s="252">
        <v>-0.2</v>
      </c>
      <c r="CQ107" s="229"/>
      <c r="CR107" s="246">
        <v>-0.2</v>
      </c>
      <c r="CS107" s="237"/>
      <c r="CT107" s="252">
        <v>-0.2</v>
      </c>
      <c r="CU107" s="229"/>
    </row>
    <row r="108" spans="2:99" s="13" customFormat="1" ht="18" customHeight="1" x14ac:dyDescent="0.4">
      <c r="B108" s="33" t="s">
        <v>18</v>
      </c>
      <c r="C108" s="34" t="s">
        <v>137</v>
      </c>
      <c r="D108" s="24" t="s">
        <v>8</v>
      </c>
      <c r="E108" s="12" t="s">
        <v>8</v>
      </c>
      <c r="F108" s="11" t="s">
        <v>8</v>
      </c>
      <c r="G108" s="25" t="s">
        <v>8</v>
      </c>
      <c r="H108" s="24" t="s">
        <v>8</v>
      </c>
      <c r="I108" s="12" t="s">
        <v>8</v>
      </c>
      <c r="J108" s="11" t="s">
        <v>8</v>
      </c>
      <c r="K108" s="25" t="s">
        <v>8</v>
      </c>
      <c r="L108" s="24">
        <v>1</v>
      </c>
      <c r="M108" s="12" t="s">
        <v>134</v>
      </c>
      <c r="N108" s="11">
        <v>1</v>
      </c>
      <c r="O108" s="25" t="s">
        <v>134</v>
      </c>
      <c r="P108" s="24">
        <v>3.35</v>
      </c>
      <c r="Q108" s="12" t="s">
        <v>134</v>
      </c>
      <c r="R108" s="11">
        <v>3.35</v>
      </c>
      <c r="S108" s="25" t="s">
        <v>134</v>
      </c>
      <c r="T108" s="24">
        <v>3.35</v>
      </c>
      <c r="U108" s="12" t="s">
        <v>134</v>
      </c>
      <c r="V108" s="11">
        <v>3.35</v>
      </c>
      <c r="W108" s="25" t="s">
        <v>134</v>
      </c>
      <c r="X108" s="24">
        <v>3.35</v>
      </c>
      <c r="Y108" s="12" t="s">
        <v>134</v>
      </c>
      <c r="Z108" s="11">
        <v>3.35</v>
      </c>
      <c r="AA108" s="25" t="s">
        <v>134</v>
      </c>
      <c r="AB108" s="24">
        <v>3.6</v>
      </c>
      <c r="AC108" s="12" t="s">
        <v>134</v>
      </c>
      <c r="AD108" s="11">
        <v>3.6</v>
      </c>
      <c r="AE108" s="25" t="s">
        <v>134</v>
      </c>
      <c r="AF108" s="24">
        <v>3.6</v>
      </c>
      <c r="AG108" s="12" t="s">
        <v>134</v>
      </c>
      <c r="AH108" s="11">
        <v>3.6</v>
      </c>
      <c r="AI108" s="25" t="s">
        <v>134</v>
      </c>
      <c r="AJ108" s="46">
        <v>3.6</v>
      </c>
      <c r="AK108" s="42" t="s">
        <v>134</v>
      </c>
      <c r="AL108" s="43">
        <v>3.6</v>
      </c>
      <c r="AM108" s="47" t="s">
        <v>134</v>
      </c>
      <c r="AN108" s="46">
        <v>3.6</v>
      </c>
      <c r="AO108" s="42" t="s">
        <v>134</v>
      </c>
      <c r="AP108" s="43">
        <v>3.6</v>
      </c>
      <c r="AQ108" s="47" t="s">
        <v>134</v>
      </c>
      <c r="AR108" s="46">
        <v>3.6</v>
      </c>
      <c r="AS108" s="42" t="s">
        <v>134</v>
      </c>
      <c r="AT108" s="43">
        <v>3.6</v>
      </c>
      <c r="AU108" s="47" t="s">
        <v>134</v>
      </c>
      <c r="AV108" s="46">
        <v>3.6</v>
      </c>
      <c r="AW108" s="42" t="s">
        <v>134</v>
      </c>
      <c r="AX108" s="43">
        <v>3.6</v>
      </c>
      <c r="AY108" s="47" t="s">
        <v>134</v>
      </c>
      <c r="AZ108" s="46">
        <v>2.5</v>
      </c>
      <c r="BA108" s="42" t="s">
        <v>134</v>
      </c>
      <c r="BB108" s="43">
        <v>2.5</v>
      </c>
      <c r="BC108" s="47" t="s">
        <v>134</v>
      </c>
      <c r="BD108" s="46">
        <v>2.5</v>
      </c>
      <c r="BE108" s="42" t="s">
        <v>134</v>
      </c>
      <c r="BF108" s="43">
        <v>2.5</v>
      </c>
      <c r="BG108" s="47" t="s">
        <v>134</v>
      </c>
      <c r="BH108" s="46">
        <v>2.5</v>
      </c>
      <c r="BI108" s="42" t="s">
        <v>134</v>
      </c>
      <c r="BJ108" s="43">
        <v>2.5</v>
      </c>
      <c r="BK108" s="47" t="s">
        <v>134</v>
      </c>
      <c r="BL108" s="46">
        <v>1.85</v>
      </c>
      <c r="BM108" s="42" t="s">
        <v>134</v>
      </c>
      <c r="BN108" s="43">
        <v>1.85</v>
      </c>
      <c r="BO108" s="47" t="s">
        <v>134</v>
      </c>
      <c r="BP108" s="46">
        <v>1.85</v>
      </c>
      <c r="BQ108" s="42" t="s">
        <v>134</v>
      </c>
      <c r="BR108" s="43">
        <v>1.85</v>
      </c>
      <c r="BS108" s="47" t="s">
        <v>134</v>
      </c>
      <c r="BT108" s="46">
        <v>1.85</v>
      </c>
      <c r="BU108" s="42" t="s">
        <v>134</v>
      </c>
      <c r="BV108" s="43">
        <v>1.85</v>
      </c>
      <c r="BW108" s="47" t="s">
        <v>134</v>
      </c>
      <c r="BX108" s="46">
        <v>1.85</v>
      </c>
      <c r="BY108" s="42" t="s">
        <v>134</v>
      </c>
      <c r="BZ108" s="43">
        <v>1.85</v>
      </c>
      <c r="CA108" s="47" t="s">
        <v>134</v>
      </c>
      <c r="CB108" s="46">
        <v>1.85</v>
      </c>
      <c r="CC108" s="42" t="s">
        <v>134</v>
      </c>
      <c r="CD108" s="43">
        <v>1.85</v>
      </c>
      <c r="CE108" s="47" t="s">
        <v>134</v>
      </c>
      <c r="CF108" s="46">
        <v>1.85</v>
      </c>
      <c r="CG108" s="42" t="s">
        <v>134</v>
      </c>
      <c r="CH108" s="43">
        <v>1.85</v>
      </c>
      <c r="CI108" s="47" t="s">
        <v>134</v>
      </c>
      <c r="CJ108" s="123">
        <v>1.8</v>
      </c>
      <c r="CK108" s="124" t="s">
        <v>134</v>
      </c>
      <c r="CL108" s="43">
        <v>1.8</v>
      </c>
      <c r="CM108" s="127" t="s">
        <v>134</v>
      </c>
      <c r="CN108" s="139">
        <v>1.8</v>
      </c>
      <c r="CO108" s="140" t="s">
        <v>134</v>
      </c>
      <c r="CP108" s="43">
        <v>1.8</v>
      </c>
      <c r="CQ108" s="143" t="s">
        <v>134</v>
      </c>
      <c r="CR108" s="145">
        <v>1.8</v>
      </c>
      <c r="CS108" s="146" t="s">
        <v>134</v>
      </c>
      <c r="CT108" s="43">
        <v>1.8</v>
      </c>
      <c r="CU108" s="148" t="s">
        <v>134</v>
      </c>
    </row>
    <row r="109" spans="2:99" s="10" customFormat="1" ht="18" customHeight="1" x14ac:dyDescent="0.45">
      <c r="B109" s="293" t="s">
        <v>80</v>
      </c>
      <c r="C109" s="31" t="s">
        <v>300</v>
      </c>
      <c r="D109" s="287" t="s">
        <v>8</v>
      </c>
      <c r="E109" s="270" t="s">
        <v>8</v>
      </c>
      <c r="F109" s="273" t="s">
        <v>8</v>
      </c>
      <c r="G109" s="267" t="s">
        <v>8</v>
      </c>
      <c r="H109" s="287" t="s">
        <v>8</v>
      </c>
      <c r="I109" s="270" t="s">
        <v>8</v>
      </c>
      <c r="J109" s="273" t="s">
        <v>8</v>
      </c>
      <c r="K109" s="267" t="s">
        <v>8</v>
      </c>
      <c r="L109" s="287" t="s">
        <v>8</v>
      </c>
      <c r="M109" s="270" t="s">
        <v>8</v>
      </c>
      <c r="N109" s="273" t="s">
        <v>8</v>
      </c>
      <c r="O109" s="267" t="s">
        <v>8</v>
      </c>
      <c r="P109" s="287" t="s">
        <v>8</v>
      </c>
      <c r="Q109" s="270" t="s">
        <v>8</v>
      </c>
      <c r="R109" s="273" t="s">
        <v>8</v>
      </c>
      <c r="S109" s="267" t="s">
        <v>8</v>
      </c>
      <c r="T109" s="287" t="s">
        <v>8</v>
      </c>
      <c r="U109" s="270" t="s">
        <v>8</v>
      </c>
      <c r="V109" s="273" t="s">
        <v>8</v>
      </c>
      <c r="W109" s="267" t="s">
        <v>8</v>
      </c>
      <c r="X109" s="115" t="s">
        <v>8</v>
      </c>
      <c r="Y109" s="270" t="s">
        <v>135</v>
      </c>
      <c r="Z109" s="273" t="s">
        <v>8</v>
      </c>
      <c r="AA109" s="267" t="s">
        <v>8</v>
      </c>
      <c r="AB109" s="115" t="s">
        <v>8</v>
      </c>
      <c r="AC109" s="270" t="s">
        <v>135</v>
      </c>
      <c r="AD109" s="273" t="s">
        <v>8</v>
      </c>
      <c r="AE109" s="267" t="s">
        <v>8</v>
      </c>
      <c r="AF109" s="115" t="s">
        <v>8</v>
      </c>
      <c r="AG109" s="270" t="s">
        <v>135</v>
      </c>
      <c r="AH109" s="273" t="s">
        <v>8</v>
      </c>
      <c r="AI109" s="267" t="s">
        <v>8</v>
      </c>
      <c r="AJ109" s="115" t="s">
        <v>8</v>
      </c>
      <c r="AK109" s="253" t="s">
        <v>135</v>
      </c>
      <c r="AL109" s="250" t="s">
        <v>8</v>
      </c>
      <c r="AM109" s="228" t="s">
        <v>8</v>
      </c>
      <c r="AN109" s="115" t="s">
        <v>8</v>
      </c>
      <c r="AO109" s="253" t="s">
        <v>135</v>
      </c>
      <c r="AP109" s="250" t="s">
        <v>8</v>
      </c>
      <c r="AQ109" s="228" t="s">
        <v>8</v>
      </c>
      <c r="AR109" s="115" t="s">
        <v>8</v>
      </c>
      <c r="AS109" s="253" t="s">
        <v>135</v>
      </c>
      <c r="AT109" s="250" t="s">
        <v>8</v>
      </c>
      <c r="AU109" s="228" t="s">
        <v>8</v>
      </c>
      <c r="AV109" s="115" t="s">
        <v>8</v>
      </c>
      <c r="AW109" s="253" t="s">
        <v>135</v>
      </c>
      <c r="AX109" s="250" t="s">
        <v>8</v>
      </c>
      <c r="AY109" s="228" t="s">
        <v>8</v>
      </c>
      <c r="AZ109" s="115" t="s">
        <v>8</v>
      </c>
      <c r="BA109" s="253" t="s">
        <v>135</v>
      </c>
      <c r="BB109" s="250" t="s">
        <v>8</v>
      </c>
      <c r="BC109" s="228" t="s">
        <v>8</v>
      </c>
      <c r="BD109" s="244">
        <v>0.35</v>
      </c>
      <c r="BE109" s="235" t="s">
        <v>134</v>
      </c>
      <c r="BF109" s="250" t="s">
        <v>8</v>
      </c>
      <c r="BG109" s="228" t="s">
        <v>8</v>
      </c>
      <c r="BH109" s="244">
        <v>0.35</v>
      </c>
      <c r="BI109" s="235" t="s">
        <v>134</v>
      </c>
      <c r="BJ109" s="250" t="s">
        <v>8</v>
      </c>
      <c r="BK109" s="228" t="s">
        <v>8</v>
      </c>
      <c r="BL109" s="244">
        <v>0.3</v>
      </c>
      <c r="BM109" s="235" t="s">
        <v>134</v>
      </c>
      <c r="BN109" s="250" t="s">
        <v>8</v>
      </c>
      <c r="BO109" s="228" t="s">
        <v>8</v>
      </c>
      <c r="BP109" s="244">
        <v>0.3</v>
      </c>
      <c r="BQ109" s="235" t="s">
        <v>134</v>
      </c>
      <c r="BR109" s="250" t="s">
        <v>8</v>
      </c>
      <c r="BS109" s="228" t="s">
        <v>8</v>
      </c>
      <c r="BT109" s="244">
        <v>0.3</v>
      </c>
      <c r="BU109" s="235" t="s">
        <v>134</v>
      </c>
      <c r="BV109" s="250" t="s">
        <v>8</v>
      </c>
      <c r="BW109" s="228" t="s">
        <v>8</v>
      </c>
      <c r="BX109" s="244">
        <v>0.3</v>
      </c>
      <c r="BY109" s="235" t="s">
        <v>134</v>
      </c>
      <c r="BZ109" s="250" t="s">
        <v>8</v>
      </c>
      <c r="CA109" s="228" t="s">
        <v>8</v>
      </c>
      <c r="CB109" s="244">
        <v>0.3</v>
      </c>
      <c r="CC109" s="235" t="s">
        <v>134</v>
      </c>
      <c r="CD109" s="250" t="s">
        <v>8</v>
      </c>
      <c r="CE109" s="228" t="s">
        <v>8</v>
      </c>
      <c r="CF109" s="244">
        <v>0.3</v>
      </c>
      <c r="CG109" s="235" t="s">
        <v>134</v>
      </c>
      <c r="CH109" s="250" t="s">
        <v>8</v>
      </c>
      <c r="CI109" s="228" t="s">
        <v>8</v>
      </c>
      <c r="CJ109" s="244">
        <v>0.25</v>
      </c>
      <c r="CK109" s="235" t="s">
        <v>134</v>
      </c>
      <c r="CL109" s="250" t="s">
        <v>8</v>
      </c>
      <c r="CM109" s="228" t="s">
        <v>8</v>
      </c>
      <c r="CN109" s="244">
        <v>0.25</v>
      </c>
      <c r="CO109" s="235" t="s">
        <v>134</v>
      </c>
      <c r="CP109" s="250" t="s">
        <v>8</v>
      </c>
      <c r="CQ109" s="228" t="s">
        <v>8</v>
      </c>
      <c r="CR109" s="244">
        <v>0.25</v>
      </c>
      <c r="CS109" s="235" t="s">
        <v>134</v>
      </c>
      <c r="CT109" s="250" t="s">
        <v>8</v>
      </c>
      <c r="CU109" s="228" t="s">
        <v>8</v>
      </c>
    </row>
    <row r="110" spans="2:99" s="10" customFormat="1" ht="18" customHeight="1" x14ac:dyDescent="0.45">
      <c r="B110" s="294"/>
      <c r="C110" s="34" t="s">
        <v>48</v>
      </c>
      <c r="D110" s="288"/>
      <c r="E110" s="271"/>
      <c r="F110" s="274"/>
      <c r="G110" s="268"/>
      <c r="H110" s="288"/>
      <c r="I110" s="271"/>
      <c r="J110" s="274"/>
      <c r="K110" s="268"/>
      <c r="L110" s="288"/>
      <c r="M110" s="271"/>
      <c r="N110" s="274"/>
      <c r="O110" s="268"/>
      <c r="P110" s="288"/>
      <c r="Q110" s="271"/>
      <c r="R110" s="274"/>
      <c r="S110" s="268"/>
      <c r="T110" s="288"/>
      <c r="U110" s="271"/>
      <c r="V110" s="274"/>
      <c r="W110" s="268"/>
      <c r="X110" s="24">
        <v>2.25</v>
      </c>
      <c r="Y110" s="271"/>
      <c r="Z110" s="274"/>
      <c r="AA110" s="268"/>
      <c r="AB110" s="24">
        <v>2.5</v>
      </c>
      <c r="AC110" s="271"/>
      <c r="AD110" s="274"/>
      <c r="AE110" s="268"/>
      <c r="AF110" s="24">
        <v>2.5</v>
      </c>
      <c r="AG110" s="271"/>
      <c r="AH110" s="274"/>
      <c r="AI110" s="268"/>
      <c r="AJ110" s="24">
        <v>2.5</v>
      </c>
      <c r="AK110" s="236"/>
      <c r="AL110" s="251"/>
      <c r="AM110" s="226"/>
      <c r="AN110" s="24">
        <v>2.5</v>
      </c>
      <c r="AO110" s="236"/>
      <c r="AP110" s="251"/>
      <c r="AQ110" s="226"/>
      <c r="AR110" s="24">
        <v>2.5</v>
      </c>
      <c r="AS110" s="236"/>
      <c r="AT110" s="251"/>
      <c r="AU110" s="226"/>
      <c r="AV110" s="24">
        <v>2.5</v>
      </c>
      <c r="AW110" s="236"/>
      <c r="AX110" s="251"/>
      <c r="AY110" s="226"/>
      <c r="AZ110" s="24">
        <v>2.5</v>
      </c>
      <c r="BA110" s="236"/>
      <c r="BB110" s="251"/>
      <c r="BC110" s="226"/>
      <c r="BD110" s="245"/>
      <c r="BE110" s="236"/>
      <c r="BF110" s="251"/>
      <c r="BG110" s="226"/>
      <c r="BH110" s="245"/>
      <c r="BI110" s="236"/>
      <c r="BJ110" s="251"/>
      <c r="BK110" s="226"/>
      <c r="BL110" s="245"/>
      <c r="BM110" s="236"/>
      <c r="BN110" s="251"/>
      <c r="BO110" s="226"/>
      <c r="BP110" s="245"/>
      <c r="BQ110" s="236"/>
      <c r="BR110" s="251"/>
      <c r="BS110" s="226"/>
      <c r="BT110" s="245"/>
      <c r="BU110" s="236"/>
      <c r="BV110" s="251"/>
      <c r="BW110" s="226"/>
      <c r="BX110" s="245"/>
      <c r="BY110" s="236"/>
      <c r="BZ110" s="251"/>
      <c r="CA110" s="226"/>
      <c r="CB110" s="245"/>
      <c r="CC110" s="236"/>
      <c r="CD110" s="251"/>
      <c r="CE110" s="226"/>
      <c r="CF110" s="245"/>
      <c r="CG110" s="236"/>
      <c r="CH110" s="251"/>
      <c r="CI110" s="226"/>
      <c r="CJ110" s="245">
        <v>-0.05</v>
      </c>
      <c r="CK110" s="236"/>
      <c r="CL110" s="251">
        <v>-0.05</v>
      </c>
      <c r="CM110" s="226"/>
      <c r="CN110" s="245">
        <v>-0.05</v>
      </c>
      <c r="CO110" s="236"/>
      <c r="CP110" s="251">
        <v>-0.05</v>
      </c>
      <c r="CQ110" s="226"/>
      <c r="CR110" s="245">
        <v>-0.05</v>
      </c>
      <c r="CS110" s="236"/>
      <c r="CT110" s="251">
        <v>-0.05</v>
      </c>
      <c r="CU110" s="226"/>
    </row>
    <row r="111" spans="2:99" s="10" customFormat="1" ht="18" customHeight="1" x14ac:dyDescent="0.45">
      <c r="B111" s="295"/>
      <c r="C111" s="32" t="s">
        <v>49</v>
      </c>
      <c r="D111" s="289"/>
      <c r="E111" s="272">
        <v>0</v>
      </c>
      <c r="F111" s="275"/>
      <c r="G111" s="269">
        <v>0</v>
      </c>
      <c r="H111" s="289"/>
      <c r="I111" s="272">
        <v>0</v>
      </c>
      <c r="J111" s="275"/>
      <c r="K111" s="269">
        <v>0</v>
      </c>
      <c r="L111" s="289"/>
      <c r="M111" s="272">
        <v>0</v>
      </c>
      <c r="N111" s="275"/>
      <c r="O111" s="269">
        <v>0</v>
      </c>
      <c r="P111" s="289"/>
      <c r="Q111" s="272">
        <v>0</v>
      </c>
      <c r="R111" s="275"/>
      <c r="S111" s="269">
        <v>0</v>
      </c>
      <c r="T111" s="289"/>
      <c r="U111" s="272">
        <v>0</v>
      </c>
      <c r="V111" s="275"/>
      <c r="W111" s="269">
        <v>0</v>
      </c>
      <c r="X111" s="116">
        <v>13.5</v>
      </c>
      <c r="Y111" s="272"/>
      <c r="Z111" s="275"/>
      <c r="AA111" s="269"/>
      <c r="AB111" s="116">
        <v>13.75</v>
      </c>
      <c r="AC111" s="272"/>
      <c r="AD111" s="275"/>
      <c r="AE111" s="269"/>
      <c r="AF111" s="116">
        <v>13.75</v>
      </c>
      <c r="AG111" s="272"/>
      <c r="AH111" s="275"/>
      <c r="AI111" s="269"/>
      <c r="AJ111" s="116">
        <v>13.75</v>
      </c>
      <c r="AK111" s="254"/>
      <c r="AL111" s="252"/>
      <c r="AM111" s="229"/>
      <c r="AN111" s="116">
        <v>13.75</v>
      </c>
      <c r="AO111" s="254"/>
      <c r="AP111" s="252"/>
      <c r="AQ111" s="229"/>
      <c r="AR111" s="116">
        <v>13.75</v>
      </c>
      <c r="AS111" s="254"/>
      <c r="AT111" s="252"/>
      <c r="AU111" s="229"/>
      <c r="AV111" s="116">
        <v>13.75</v>
      </c>
      <c r="AW111" s="254"/>
      <c r="AX111" s="252"/>
      <c r="AY111" s="229"/>
      <c r="AZ111" s="116">
        <v>13.75</v>
      </c>
      <c r="BA111" s="254"/>
      <c r="BB111" s="252"/>
      <c r="BC111" s="229"/>
      <c r="BD111" s="246"/>
      <c r="BE111" s="237"/>
      <c r="BF111" s="252"/>
      <c r="BG111" s="229"/>
      <c r="BH111" s="246"/>
      <c r="BI111" s="237"/>
      <c r="BJ111" s="252"/>
      <c r="BK111" s="229"/>
      <c r="BL111" s="246">
        <v>-0.15</v>
      </c>
      <c r="BM111" s="237"/>
      <c r="BN111" s="252">
        <v>-0.15</v>
      </c>
      <c r="BO111" s="229"/>
      <c r="BP111" s="246">
        <v>-0.15</v>
      </c>
      <c r="BQ111" s="237"/>
      <c r="BR111" s="252">
        <v>-0.15</v>
      </c>
      <c r="BS111" s="229"/>
      <c r="BT111" s="246">
        <v>-0.15</v>
      </c>
      <c r="BU111" s="237"/>
      <c r="BV111" s="252">
        <v>-0.15</v>
      </c>
      <c r="BW111" s="229"/>
      <c r="BX111" s="246">
        <v>-0.15</v>
      </c>
      <c r="BY111" s="237"/>
      <c r="BZ111" s="252">
        <v>-0.15</v>
      </c>
      <c r="CA111" s="229"/>
      <c r="CB111" s="246">
        <v>-0.15</v>
      </c>
      <c r="CC111" s="237"/>
      <c r="CD111" s="252">
        <v>-0.15</v>
      </c>
      <c r="CE111" s="229"/>
      <c r="CF111" s="246">
        <v>-0.15</v>
      </c>
      <c r="CG111" s="237"/>
      <c r="CH111" s="252">
        <v>-0.15</v>
      </c>
      <c r="CI111" s="229"/>
      <c r="CJ111" s="246">
        <v>-0.2</v>
      </c>
      <c r="CK111" s="237"/>
      <c r="CL111" s="252">
        <v>-0.2</v>
      </c>
      <c r="CM111" s="229"/>
      <c r="CN111" s="246">
        <v>-0.2</v>
      </c>
      <c r="CO111" s="237"/>
      <c r="CP111" s="252">
        <v>-0.2</v>
      </c>
      <c r="CQ111" s="229"/>
      <c r="CR111" s="246">
        <v>-0.2</v>
      </c>
      <c r="CS111" s="237"/>
      <c r="CT111" s="252">
        <v>-0.2</v>
      </c>
      <c r="CU111" s="229"/>
    </row>
    <row r="112" spans="2:99" s="10" customFormat="1" ht="18" customHeight="1" x14ac:dyDescent="0.45">
      <c r="B112" s="293" t="s">
        <v>81</v>
      </c>
      <c r="C112" s="31" t="s">
        <v>300</v>
      </c>
      <c r="D112" s="287" t="s">
        <v>8</v>
      </c>
      <c r="E112" s="270" t="s">
        <v>8</v>
      </c>
      <c r="F112" s="273" t="s">
        <v>8</v>
      </c>
      <c r="G112" s="267" t="s">
        <v>8</v>
      </c>
      <c r="H112" s="287" t="s">
        <v>8</v>
      </c>
      <c r="I112" s="270" t="s">
        <v>8</v>
      </c>
      <c r="J112" s="273" t="s">
        <v>8</v>
      </c>
      <c r="K112" s="267" t="s">
        <v>8</v>
      </c>
      <c r="L112" s="287" t="s">
        <v>8</v>
      </c>
      <c r="M112" s="270" t="s">
        <v>8</v>
      </c>
      <c r="N112" s="273" t="s">
        <v>8</v>
      </c>
      <c r="O112" s="267" t="s">
        <v>8</v>
      </c>
      <c r="P112" s="287" t="s">
        <v>8</v>
      </c>
      <c r="Q112" s="270" t="s">
        <v>8</v>
      </c>
      <c r="R112" s="273" t="s">
        <v>8</v>
      </c>
      <c r="S112" s="267" t="s">
        <v>8</v>
      </c>
      <c r="T112" s="287" t="s">
        <v>8</v>
      </c>
      <c r="U112" s="270" t="s">
        <v>8</v>
      </c>
      <c r="V112" s="273" t="s">
        <v>8</v>
      </c>
      <c r="W112" s="267" t="s">
        <v>8</v>
      </c>
      <c r="X112" s="115" t="s">
        <v>8</v>
      </c>
      <c r="Y112" s="270" t="s">
        <v>135</v>
      </c>
      <c r="Z112" s="273" t="s">
        <v>8</v>
      </c>
      <c r="AA112" s="267" t="s">
        <v>8</v>
      </c>
      <c r="AB112" s="115" t="s">
        <v>8</v>
      </c>
      <c r="AC112" s="270" t="s">
        <v>135</v>
      </c>
      <c r="AD112" s="273" t="s">
        <v>8</v>
      </c>
      <c r="AE112" s="267" t="s">
        <v>8</v>
      </c>
      <c r="AF112" s="115" t="s">
        <v>8</v>
      </c>
      <c r="AG112" s="270" t="s">
        <v>135</v>
      </c>
      <c r="AH112" s="273" t="s">
        <v>8</v>
      </c>
      <c r="AI112" s="267" t="s">
        <v>8</v>
      </c>
      <c r="AJ112" s="115" t="s">
        <v>8</v>
      </c>
      <c r="AK112" s="253" t="s">
        <v>135</v>
      </c>
      <c r="AL112" s="250" t="s">
        <v>8</v>
      </c>
      <c r="AM112" s="228" t="s">
        <v>8</v>
      </c>
      <c r="AN112" s="115" t="s">
        <v>8</v>
      </c>
      <c r="AO112" s="253" t="s">
        <v>135</v>
      </c>
      <c r="AP112" s="250" t="s">
        <v>8</v>
      </c>
      <c r="AQ112" s="228" t="s">
        <v>8</v>
      </c>
      <c r="AR112" s="115" t="s">
        <v>8</v>
      </c>
      <c r="AS112" s="253" t="s">
        <v>135</v>
      </c>
      <c r="AT112" s="250" t="s">
        <v>8</v>
      </c>
      <c r="AU112" s="228" t="s">
        <v>8</v>
      </c>
      <c r="AV112" s="115" t="s">
        <v>8</v>
      </c>
      <c r="AW112" s="253" t="s">
        <v>135</v>
      </c>
      <c r="AX112" s="250" t="s">
        <v>8</v>
      </c>
      <c r="AY112" s="228" t="s">
        <v>8</v>
      </c>
      <c r="AZ112" s="115" t="s">
        <v>8</v>
      </c>
      <c r="BA112" s="253" t="s">
        <v>135</v>
      </c>
      <c r="BB112" s="250" t="s">
        <v>8</v>
      </c>
      <c r="BC112" s="228" t="s">
        <v>8</v>
      </c>
      <c r="BD112" s="244">
        <v>0.35</v>
      </c>
      <c r="BE112" s="235" t="s">
        <v>134</v>
      </c>
      <c r="BF112" s="250" t="s">
        <v>8</v>
      </c>
      <c r="BG112" s="228" t="s">
        <v>8</v>
      </c>
      <c r="BH112" s="244">
        <v>0.35</v>
      </c>
      <c r="BI112" s="235" t="s">
        <v>134</v>
      </c>
      <c r="BJ112" s="250" t="s">
        <v>8</v>
      </c>
      <c r="BK112" s="228" t="s">
        <v>8</v>
      </c>
      <c r="BL112" s="244">
        <v>0.3</v>
      </c>
      <c r="BM112" s="235" t="s">
        <v>134</v>
      </c>
      <c r="BN112" s="250" t="s">
        <v>8</v>
      </c>
      <c r="BO112" s="228" t="s">
        <v>8</v>
      </c>
      <c r="BP112" s="244">
        <v>0.3</v>
      </c>
      <c r="BQ112" s="235" t="s">
        <v>134</v>
      </c>
      <c r="BR112" s="250" t="s">
        <v>8</v>
      </c>
      <c r="BS112" s="228" t="s">
        <v>8</v>
      </c>
      <c r="BT112" s="244">
        <v>0.3</v>
      </c>
      <c r="BU112" s="235" t="s">
        <v>134</v>
      </c>
      <c r="BV112" s="250" t="s">
        <v>8</v>
      </c>
      <c r="BW112" s="228" t="s">
        <v>8</v>
      </c>
      <c r="BX112" s="244">
        <v>0.3</v>
      </c>
      <c r="BY112" s="235" t="s">
        <v>134</v>
      </c>
      <c r="BZ112" s="250" t="s">
        <v>8</v>
      </c>
      <c r="CA112" s="228" t="s">
        <v>8</v>
      </c>
      <c r="CB112" s="244">
        <v>0.3</v>
      </c>
      <c r="CC112" s="235" t="s">
        <v>134</v>
      </c>
      <c r="CD112" s="250" t="s">
        <v>8</v>
      </c>
      <c r="CE112" s="228" t="s">
        <v>8</v>
      </c>
      <c r="CF112" s="244">
        <v>0.3</v>
      </c>
      <c r="CG112" s="235" t="s">
        <v>134</v>
      </c>
      <c r="CH112" s="250" t="s">
        <v>8</v>
      </c>
      <c r="CI112" s="228" t="s">
        <v>8</v>
      </c>
      <c r="CJ112" s="244">
        <v>0.25</v>
      </c>
      <c r="CK112" s="235" t="s">
        <v>134</v>
      </c>
      <c r="CL112" s="250" t="s">
        <v>8</v>
      </c>
      <c r="CM112" s="228" t="s">
        <v>8</v>
      </c>
      <c r="CN112" s="244">
        <v>0.25</v>
      </c>
      <c r="CO112" s="235" t="s">
        <v>134</v>
      </c>
      <c r="CP112" s="250" t="s">
        <v>8</v>
      </c>
      <c r="CQ112" s="228" t="s">
        <v>8</v>
      </c>
      <c r="CR112" s="244">
        <v>0.25</v>
      </c>
      <c r="CS112" s="235" t="s">
        <v>134</v>
      </c>
      <c r="CT112" s="250" t="s">
        <v>8</v>
      </c>
      <c r="CU112" s="228" t="s">
        <v>8</v>
      </c>
    </row>
    <row r="113" spans="2:99" s="10" customFormat="1" ht="18" customHeight="1" x14ac:dyDescent="0.45">
      <c r="B113" s="294"/>
      <c r="C113" s="34" t="s">
        <v>48</v>
      </c>
      <c r="D113" s="288"/>
      <c r="E113" s="271"/>
      <c r="F113" s="274"/>
      <c r="G113" s="268"/>
      <c r="H113" s="288"/>
      <c r="I113" s="271"/>
      <c r="J113" s="274"/>
      <c r="K113" s="268"/>
      <c r="L113" s="288"/>
      <c r="M113" s="271"/>
      <c r="N113" s="274"/>
      <c r="O113" s="268"/>
      <c r="P113" s="288"/>
      <c r="Q113" s="271"/>
      <c r="R113" s="274"/>
      <c r="S113" s="268"/>
      <c r="T113" s="288"/>
      <c r="U113" s="271"/>
      <c r="V113" s="274"/>
      <c r="W113" s="268"/>
      <c r="X113" s="24">
        <v>2.25</v>
      </c>
      <c r="Y113" s="271"/>
      <c r="Z113" s="274"/>
      <c r="AA113" s="268"/>
      <c r="AB113" s="24">
        <v>2.5</v>
      </c>
      <c r="AC113" s="271"/>
      <c r="AD113" s="274"/>
      <c r="AE113" s="268"/>
      <c r="AF113" s="24">
        <v>2.5</v>
      </c>
      <c r="AG113" s="271"/>
      <c r="AH113" s="274"/>
      <c r="AI113" s="268"/>
      <c r="AJ113" s="24">
        <v>2.5</v>
      </c>
      <c r="AK113" s="236"/>
      <c r="AL113" s="251"/>
      <c r="AM113" s="226"/>
      <c r="AN113" s="24">
        <v>2.5</v>
      </c>
      <c r="AO113" s="236"/>
      <c r="AP113" s="251"/>
      <c r="AQ113" s="226"/>
      <c r="AR113" s="24">
        <v>2.5</v>
      </c>
      <c r="AS113" s="236"/>
      <c r="AT113" s="251"/>
      <c r="AU113" s="226"/>
      <c r="AV113" s="24">
        <v>2.5</v>
      </c>
      <c r="AW113" s="236"/>
      <c r="AX113" s="251"/>
      <c r="AY113" s="226"/>
      <c r="AZ113" s="24">
        <v>2.5</v>
      </c>
      <c r="BA113" s="236"/>
      <c r="BB113" s="251"/>
      <c r="BC113" s="226"/>
      <c r="BD113" s="245"/>
      <c r="BE113" s="236"/>
      <c r="BF113" s="251"/>
      <c r="BG113" s="226"/>
      <c r="BH113" s="245"/>
      <c r="BI113" s="236"/>
      <c r="BJ113" s="251"/>
      <c r="BK113" s="226"/>
      <c r="BL113" s="245"/>
      <c r="BM113" s="236"/>
      <c r="BN113" s="251"/>
      <c r="BO113" s="226"/>
      <c r="BP113" s="245"/>
      <c r="BQ113" s="236"/>
      <c r="BR113" s="251"/>
      <c r="BS113" s="226"/>
      <c r="BT113" s="245"/>
      <c r="BU113" s="236"/>
      <c r="BV113" s="251"/>
      <c r="BW113" s="226"/>
      <c r="BX113" s="245"/>
      <c r="BY113" s="236"/>
      <c r="BZ113" s="251"/>
      <c r="CA113" s="226"/>
      <c r="CB113" s="245"/>
      <c r="CC113" s="236"/>
      <c r="CD113" s="251"/>
      <c r="CE113" s="226"/>
      <c r="CF113" s="245"/>
      <c r="CG113" s="236"/>
      <c r="CH113" s="251"/>
      <c r="CI113" s="226"/>
      <c r="CJ113" s="245">
        <v>-0.05</v>
      </c>
      <c r="CK113" s="236"/>
      <c r="CL113" s="251">
        <v>-0.05</v>
      </c>
      <c r="CM113" s="226"/>
      <c r="CN113" s="245">
        <v>-0.05</v>
      </c>
      <c r="CO113" s="236"/>
      <c r="CP113" s="251">
        <v>-0.05</v>
      </c>
      <c r="CQ113" s="226"/>
      <c r="CR113" s="245">
        <v>-0.05</v>
      </c>
      <c r="CS113" s="236"/>
      <c r="CT113" s="251">
        <v>-0.05</v>
      </c>
      <c r="CU113" s="226"/>
    </row>
    <row r="114" spans="2:99" s="10" customFormat="1" ht="18" customHeight="1" x14ac:dyDescent="0.45">
      <c r="B114" s="295"/>
      <c r="C114" s="32" t="s">
        <v>49</v>
      </c>
      <c r="D114" s="289"/>
      <c r="E114" s="272">
        <v>0</v>
      </c>
      <c r="F114" s="275"/>
      <c r="G114" s="269">
        <v>0</v>
      </c>
      <c r="H114" s="289"/>
      <c r="I114" s="272">
        <v>0</v>
      </c>
      <c r="J114" s="275"/>
      <c r="K114" s="269">
        <v>0</v>
      </c>
      <c r="L114" s="289"/>
      <c r="M114" s="272">
        <v>0</v>
      </c>
      <c r="N114" s="275"/>
      <c r="O114" s="269">
        <v>0</v>
      </c>
      <c r="P114" s="289"/>
      <c r="Q114" s="272">
        <v>0</v>
      </c>
      <c r="R114" s="275"/>
      <c r="S114" s="269">
        <v>0</v>
      </c>
      <c r="T114" s="289"/>
      <c r="U114" s="272">
        <v>0</v>
      </c>
      <c r="V114" s="275"/>
      <c r="W114" s="269">
        <v>0</v>
      </c>
      <c r="X114" s="116">
        <v>13.5</v>
      </c>
      <c r="Y114" s="272"/>
      <c r="Z114" s="275"/>
      <c r="AA114" s="269"/>
      <c r="AB114" s="116">
        <v>13.75</v>
      </c>
      <c r="AC114" s="272"/>
      <c r="AD114" s="275"/>
      <c r="AE114" s="269"/>
      <c r="AF114" s="116">
        <v>13.75</v>
      </c>
      <c r="AG114" s="272"/>
      <c r="AH114" s="275"/>
      <c r="AI114" s="269"/>
      <c r="AJ114" s="116">
        <v>13.75</v>
      </c>
      <c r="AK114" s="254"/>
      <c r="AL114" s="252"/>
      <c r="AM114" s="229"/>
      <c r="AN114" s="116">
        <v>13.75</v>
      </c>
      <c r="AO114" s="254"/>
      <c r="AP114" s="252"/>
      <c r="AQ114" s="229"/>
      <c r="AR114" s="116">
        <v>13.75</v>
      </c>
      <c r="AS114" s="254"/>
      <c r="AT114" s="252"/>
      <c r="AU114" s="229"/>
      <c r="AV114" s="116">
        <v>13.75</v>
      </c>
      <c r="AW114" s="254"/>
      <c r="AX114" s="252"/>
      <c r="AY114" s="229"/>
      <c r="AZ114" s="116">
        <v>13.75</v>
      </c>
      <c r="BA114" s="254"/>
      <c r="BB114" s="252"/>
      <c r="BC114" s="229"/>
      <c r="BD114" s="246"/>
      <c r="BE114" s="237"/>
      <c r="BF114" s="252"/>
      <c r="BG114" s="229"/>
      <c r="BH114" s="246"/>
      <c r="BI114" s="237"/>
      <c r="BJ114" s="252"/>
      <c r="BK114" s="229"/>
      <c r="BL114" s="246">
        <v>-0.15</v>
      </c>
      <c r="BM114" s="237"/>
      <c r="BN114" s="252">
        <v>-0.15</v>
      </c>
      <c r="BO114" s="229"/>
      <c r="BP114" s="246">
        <v>-0.15</v>
      </c>
      <c r="BQ114" s="237"/>
      <c r="BR114" s="252">
        <v>-0.15</v>
      </c>
      <c r="BS114" s="229"/>
      <c r="BT114" s="246">
        <v>-0.15</v>
      </c>
      <c r="BU114" s="237"/>
      <c r="BV114" s="252">
        <v>-0.15</v>
      </c>
      <c r="BW114" s="229"/>
      <c r="BX114" s="246">
        <v>-0.15</v>
      </c>
      <c r="BY114" s="237"/>
      <c r="BZ114" s="252">
        <v>-0.15</v>
      </c>
      <c r="CA114" s="229"/>
      <c r="CB114" s="246">
        <v>-0.15</v>
      </c>
      <c r="CC114" s="237"/>
      <c r="CD114" s="252">
        <v>-0.15</v>
      </c>
      <c r="CE114" s="229"/>
      <c r="CF114" s="246">
        <v>-0.15</v>
      </c>
      <c r="CG114" s="237"/>
      <c r="CH114" s="252">
        <v>-0.15</v>
      </c>
      <c r="CI114" s="229"/>
      <c r="CJ114" s="246">
        <v>-0.2</v>
      </c>
      <c r="CK114" s="237"/>
      <c r="CL114" s="252">
        <v>-0.2</v>
      </c>
      <c r="CM114" s="229"/>
      <c r="CN114" s="246">
        <v>-0.2</v>
      </c>
      <c r="CO114" s="237"/>
      <c r="CP114" s="252">
        <v>-0.2</v>
      </c>
      <c r="CQ114" s="229"/>
      <c r="CR114" s="246">
        <v>-0.2</v>
      </c>
      <c r="CS114" s="237"/>
      <c r="CT114" s="252">
        <v>-0.2</v>
      </c>
      <c r="CU114" s="229"/>
    </row>
    <row r="115" spans="2:99" s="13" customFormat="1" ht="18" customHeight="1" x14ac:dyDescent="0.4">
      <c r="B115" s="33" t="s">
        <v>38</v>
      </c>
      <c r="C115" s="31" t="s">
        <v>300</v>
      </c>
      <c r="D115" s="287" t="s">
        <v>8</v>
      </c>
      <c r="E115" s="270" t="s">
        <v>8</v>
      </c>
      <c r="F115" s="273" t="s">
        <v>8</v>
      </c>
      <c r="G115" s="267" t="s">
        <v>8</v>
      </c>
      <c r="H115" s="287" t="s">
        <v>8</v>
      </c>
      <c r="I115" s="270" t="s">
        <v>8</v>
      </c>
      <c r="J115" s="273" t="s">
        <v>8</v>
      </c>
      <c r="K115" s="267" t="s">
        <v>8</v>
      </c>
      <c r="L115" s="287" t="s">
        <v>8</v>
      </c>
      <c r="M115" s="270" t="s">
        <v>8</v>
      </c>
      <c r="N115" s="273" t="s">
        <v>8</v>
      </c>
      <c r="O115" s="267" t="s">
        <v>8</v>
      </c>
      <c r="P115" s="287" t="s">
        <v>8</v>
      </c>
      <c r="Q115" s="270" t="s">
        <v>8</v>
      </c>
      <c r="R115" s="273" t="s">
        <v>8</v>
      </c>
      <c r="S115" s="267" t="s">
        <v>8</v>
      </c>
      <c r="T115" s="287" t="s">
        <v>8</v>
      </c>
      <c r="U115" s="270" t="s">
        <v>8</v>
      </c>
      <c r="V115" s="273" t="s">
        <v>8</v>
      </c>
      <c r="W115" s="267" t="s">
        <v>8</v>
      </c>
      <c r="X115" s="115" t="s">
        <v>8</v>
      </c>
      <c r="Y115" s="270" t="s">
        <v>135</v>
      </c>
      <c r="Z115" s="301">
        <v>2.92</v>
      </c>
      <c r="AA115" s="304" t="s">
        <v>134</v>
      </c>
      <c r="AB115" s="115" t="s">
        <v>8</v>
      </c>
      <c r="AC115" s="270" t="s">
        <v>135</v>
      </c>
      <c r="AD115" s="301">
        <v>3.17</v>
      </c>
      <c r="AE115" s="304" t="s">
        <v>134</v>
      </c>
      <c r="AF115" s="115" t="s">
        <v>8</v>
      </c>
      <c r="AG115" s="270" t="s">
        <v>135</v>
      </c>
      <c r="AH115" s="301">
        <v>3.17</v>
      </c>
      <c r="AI115" s="304" t="s">
        <v>134</v>
      </c>
      <c r="AJ115" s="115" t="s">
        <v>8</v>
      </c>
      <c r="AK115" s="253" t="s">
        <v>135</v>
      </c>
      <c r="AL115" s="250">
        <v>5.75</v>
      </c>
      <c r="AM115" s="228" t="s">
        <v>134</v>
      </c>
      <c r="AN115" s="115" t="s">
        <v>8</v>
      </c>
      <c r="AO115" s="253" t="s">
        <v>135</v>
      </c>
      <c r="AP115" s="250">
        <v>5.75</v>
      </c>
      <c r="AQ115" s="228" t="s">
        <v>134</v>
      </c>
      <c r="AR115" s="115" t="s">
        <v>8</v>
      </c>
      <c r="AS115" s="253" t="s">
        <v>135</v>
      </c>
      <c r="AT115" s="250">
        <v>5.75</v>
      </c>
      <c r="AU115" s="228" t="s">
        <v>134</v>
      </c>
      <c r="AV115" s="115" t="s">
        <v>8</v>
      </c>
      <c r="AW115" s="253" t="s">
        <v>135</v>
      </c>
      <c r="AX115" s="250">
        <v>5.75</v>
      </c>
      <c r="AY115" s="228" t="s">
        <v>134</v>
      </c>
      <c r="AZ115" s="115" t="s">
        <v>8</v>
      </c>
      <c r="BA115" s="253" t="s">
        <v>135</v>
      </c>
      <c r="BB115" s="250">
        <v>5.75</v>
      </c>
      <c r="BC115" s="228" t="s">
        <v>134</v>
      </c>
      <c r="BD115" s="244">
        <v>0.35</v>
      </c>
      <c r="BE115" s="235" t="s">
        <v>134</v>
      </c>
      <c r="BF115" s="250">
        <v>5.75</v>
      </c>
      <c r="BG115" s="228" t="s">
        <v>134</v>
      </c>
      <c r="BH115" s="244">
        <v>0.35</v>
      </c>
      <c r="BI115" s="235" t="s">
        <v>134</v>
      </c>
      <c r="BJ115" s="250">
        <v>5.75</v>
      </c>
      <c r="BK115" s="228" t="s">
        <v>134</v>
      </c>
      <c r="BL115" s="244">
        <v>0.3</v>
      </c>
      <c r="BM115" s="235" t="s">
        <v>134</v>
      </c>
      <c r="BN115" s="250">
        <v>5.6</v>
      </c>
      <c r="BO115" s="228" t="s">
        <v>134</v>
      </c>
      <c r="BP115" s="244">
        <v>0.3</v>
      </c>
      <c r="BQ115" s="235" t="s">
        <v>134</v>
      </c>
      <c r="BR115" s="250">
        <v>5.6</v>
      </c>
      <c r="BS115" s="228" t="s">
        <v>134</v>
      </c>
      <c r="BT115" s="244">
        <v>0.3</v>
      </c>
      <c r="BU115" s="235" t="s">
        <v>134</v>
      </c>
      <c r="BV115" s="250">
        <v>5.6</v>
      </c>
      <c r="BW115" s="228" t="s">
        <v>134</v>
      </c>
      <c r="BX115" s="244">
        <v>0.3</v>
      </c>
      <c r="BY115" s="235" t="s">
        <v>134</v>
      </c>
      <c r="BZ115" s="250">
        <v>5.6</v>
      </c>
      <c r="CA115" s="228" t="s">
        <v>134</v>
      </c>
      <c r="CB115" s="244">
        <v>0.3</v>
      </c>
      <c r="CC115" s="235" t="s">
        <v>134</v>
      </c>
      <c r="CD115" s="250">
        <v>5.6</v>
      </c>
      <c r="CE115" s="228" t="s">
        <v>134</v>
      </c>
      <c r="CF115" s="244">
        <v>0.3</v>
      </c>
      <c r="CG115" s="235" t="s">
        <v>134</v>
      </c>
      <c r="CH115" s="250">
        <v>5.6</v>
      </c>
      <c r="CI115" s="228" t="s">
        <v>134</v>
      </c>
      <c r="CJ115" s="244">
        <v>0.25</v>
      </c>
      <c r="CK115" s="235" t="s">
        <v>134</v>
      </c>
      <c r="CL115" s="250">
        <v>5.55</v>
      </c>
      <c r="CM115" s="228" t="s">
        <v>134</v>
      </c>
      <c r="CN115" s="244">
        <v>0.25</v>
      </c>
      <c r="CO115" s="235" t="s">
        <v>134</v>
      </c>
      <c r="CP115" s="250">
        <v>5.55</v>
      </c>
      <c r="CQ115" s="228" t="s">
        <v>134</v>
      </c>
      <c r="CR115" s="244">
        <v>0.25</v>
      </c>
      <c r="CS115" s="235" t="s">
        <v>134</v>
      </c>
      <c r="CT115" s="250">
        <v>5.55</v>
      </c>
      <c r="CU115" s="228" t="s">
        <v>134</v>
      </c>
    </row>
    <row r="116" spans="2:99" s="13" customFormat="1" ht="18" customHeight="1" x14ac:dyDescent="0.4">
      <c r="B116" s="33"/>
      <c r="C116" s="34" t="s">
        <v>48</v>
      </c>
      <c r="D116" s="288"/>
      <c r="E116" s="271"/>
      <c r="F116" s="274"/>
      <c r="G116" s="268"/>
      <c r="H116" s="288"/>
      <c r="I116" s="271"/>
      <c r="J116" s="274"/>
      <c r="K116" s="268"/>
      <c r="L116" s="288"/>
      <c r="M116" s="271"/>
      <c r="N116" s="274"/>
      <c r="O116" s="268"/>
      <c r="P116" s="288"/>
      <c r="Q116" s="271"/>
      <c r="R116" s="274"/>
      <c r="S116" s="268"/>
      <c r="T116" s="288"/>
      <c r="U116" s="271"/>
      <c r="V116" s="274"/>
      <c r="W116" s="268"/>
      <c r="X116" s="24">
        <v>2.25</v>
      </c>
      <c r="Y116" s="271"/>
      <c r="Z116" s="302"/>
      <c r="AA116" s="268"/>
      <c r="AB116" s="24">
        <v>2.5</v>
      </c>
      <c r="AC116" s="271"/>
      <c r="AD116" s="302"/>
      <c r="AE116" s="268"/>
      <c r="AF116" s="24">
        <v>2.5</v>
      </c>
      <c r="AG116" s="271"/>
      <c r="AH116" s="302"/>
      <c r="AI116" s="268"/>
      <c r="AJ116" s="24">
        <v>2.5</v>
      </c>
      <c r="AK116" s="236"/>
      <c r="AL116" s="251"/>
      <c r="AM116" s="226"/>
      <c r="AN116" s="24">
        <v>2.5</v>
      </c>
      <c r="AO116" s="236"/>
      <c r="AP116" s="251"/>
      <c r="AQ116" s="226"/>
      <c r="AR116" s="24">
        <v>2.5</v>
      </c>
      <c r="AS116" s="236"/>
      <c r="AT116" s="251"/>
      <c r="AU116" s="226"/>
      <c r="AV116" s="24">
        <v>2.5</v>
      </c>
      <c r="AW116" s="236"/>
      <c r="AX116" s="251"/>
      <c r="AY116" s="226"/>
      <c r="AZ116" s="24">
        <v>2.5</v>
      </c>
      <c r="BA116" s="236"/>
      <c r="BB116" s="251"/>
      <c r="BC116" s="226"/>
      <c r="BD116" s="245"/>
      <c r="BE116" s="236"/>
      <c r="BF116" s="251"/>
      <c r="BG116" s="226"/>
      <c r="BH116" s="245"/>
      <c r="BI116" s="236"/>
      <c r="BJ116" s="251"/>
      <c r="BK116" s="226"/>
      <c r="BL116" s="245"/>
      <c r="BM116" s="236"/>
      <c r="BN116" s="251"/>
      <c r="BO116" s="226"/>
      <c r="BP116" s="245"/>
      <c r="BQ116" s="236"/>
      <c r="BR116" s="251"/>
      <c r="BS116" s="226"/>
      <c r="BT116" s="245"/>
      <c r="BU116" s="236"/>
      <c r="BV116" s="251"/>
      <c r="BW116" s="226"/>
      <c r="BX116" s="245"/>
      <c r="BY116" s="236"/>
      <c r="BZ116" s="251"/>
      <c r="CA116" s="226"/>
      <c r="CB116" s="245"/>
      <c r="CC116" s="236"/>
      <c r="CD116" s="251"/>
      <c r="CE116" s="226"/>
      <c r="CF116" s="245"/>
      <c r="CG116" s="236"/>
      <c r="CH116" s="251"/>
      <c r="CI116" s="226"/>
      <c r="CJ116" s="245">
        <v>-0.05</v>
      </c>
      <c r="CK116" s="236"/>
      <c r="CL116" s="251">
        <v>-0.05</v>
      </c>
      <c r="CM116" s="226"/>
      <c r="CN116" s="245">
        <v>-0.05</v>
      </c>
      <c r="CO116" s="236"/>
      <c r="CP116" s="251">
        <v>-0.05</v>
      </c>
      <c r="CQ116" s="226"/>
      <c r="CR116" s="245">
        <v>-0.05</v>
      </c>
      <c r="CS116" s="236"/>
      <c r="CT116" s="251">
        <v>-0.05</v>
      </c>
      <c r="CU116" s="226"/>
    </row>
    <row r="117" spans="2:99" s="13" customFormat="1" ht="18" customHeight="1" x14ac:dyDescent="0.4">
      <c r="B117" s="33"/>
      <c r="C117" s="32" t="s">
        <v>49</v>
      </c>
      <c r="D117" s="289"/>
      <c r="E117" s="272">
        <v>0</v>
      </c>
      <c r="F117" s="275"/>
      <c r="G117" s="269">
        <v>0</v>
      </c>
      <c r="H117" s="289"/>
      <c r="I117" s="272">
        <v>0</v>
      </c>
      <c r="J117" s="275"/>
      <c r="K117" s="269">
        <v>0</v>
      </c>
      <c r="L117" s="289"/>
      <c r="M117" s="272">
        <v>0</v>
      </c>
      <c r="N117" s="275"/>
      <c r="O117" s="269">
        <v>0</v>
      </c>
      <c r="P117" s="289"/>
      <c r="Q117" s="272">
        <v>0</v>
      </c>
      <c r="R117" s="275"/>
      <c r="S117" s="269">
        <v>0</v>
      </c>
      <c r="T117" s="289"/>
      <c r="U117" s="272">
        <v>0</v>
      </c>
      <c r="V117" s="275"/>
      <c r="W117" s="269">
        <v>0</v>
      </c>
      <c r="X117" s="116">
        <v>13.5</v>
      </c>
      <c r="Y117" s="272"/>
      <c r="Z117" s="303"/>
      <c r="AA117" s="305"/>
      <c r="AB117" s="116">
        <v>13.75</v>
      </c>
      <c r="AC117" s="272"/>
      <c r="AD117" s="303"/>
      <c r="AE117" s="305"/>
      <c r="AF117" s="116">
        <v>13.75</v>
      </c>
      <c r="AG117" s="272"/>
      <c r="AH117" s="303"/>
      <c r="AI117" s="305"/>
      <c r="AJ117" s="116">
        <v>13.75</v>
      </c>
      <c r="AK117" s="254"/>
      <c r="AL117" s="252"/>
      <c r="AM117" s="229"/>
      <c r="AN117" s="116">
        <v>13.75</v>
      </c>
      <c r="AO117" s="254"/>
      <c r="AP117" s="252"/>
      <c r="AQ117" s="229"/>
      <c r="AR117" s="116">
        <v>13.75</v>
      </c>
      <c r="AS117" s="254"/>
      <c r="AT117" s="252"/>
      <c r="AU117" s="229"/>
      <c r="AV117" s="116">
        <v>13.75</v>
      </c>
      <c r="AW117" s="254"/>
      <c r="AX117" s="252"/>
      <c r="AY117" s="229"/>
      <c r="AZ117" s="116">
        <v>13.75</v>
      </c>
      <c r="BA117" s="254"/>
      <c r="BB117" s="252"/>
      <c r="BC117" s="229"/>
      <c r="BD117" s="246"/>
      <c r="BE117" s="237"/>
      <c r="BF117" s="252"/>
      <c r="BG117" s="229"/>
      <c r="BH117" s="246"/>
      <c r="BI117" s="237"/>
      <c r="BJ117" s="252"/>
      <c r="BK117" s="229"/>
      <c r="BL117" s="246">
        <v>-0.15</v>
      </c>
      <c r="BM117" s="237"/>
      <c r="BN117" s="252">
        <v>-0.15</v>
      </c>
      <c r="BO117" s="229"/>
      <c r="BP117" s="246">
        <v>-0.15</v>
      </c>
      <c r="BQ117" s="237"/>
      <c r="BR117" s="252">
        <v>-0.15</v>
      </c>
      <c r="BS117" s="229"/>
      <c r="BT117" s="246">
        <v>-0.15</v>
      </c>
      <c r="BU117" s="237"/>
      <c r="BV117" s="252">
        <v>-0.15</v>
      </c>
      <c r="BW117" s="229"/>
      <c r="BX117" s="246">
        <v>-0.15</v>
      </c>
      <c r="BY117" s="237"/>
      <c r="BZ117" s="252">
        <v>-0.15</v>
      </c>
      <c r="CA117" s="229"/>
      <c r="CB117" s="246">
        <v>-0.15</v>
      </c>
      <c r="CC117" s="237"/>
      <c r="CD117" s="252">
        <v>-0.15</v>
      </c>
      <c r="CE117" s="229"/>
      <c r="CF117" s="246">
        <v>-0.15</v>
      </c>
      <c r="CG117" s="237"/>
      <c r="CH117" s="252">
        <v>-0.15</v>
      </c>
      <c r="CI117" s="229"/>
      <c r="CJ117" s="246">
        <v>-0.2</v>
      </c>
      <c r="CK117" s="237"/>
      <c r="CL117" s="252">
        <v>-0.2</v>
      </c>
      <c r="CM117" s="229"/>
      <c r="CN117" s="246">
        <v>-0.2</v>
      </c>
      <c r="CO117" s="237"/>
      <c r="CP117" s="252">
        <v>-0.2</v>
      </c>
      <c r="CQ117" s="229"/>
      <c r="CR117" s="246">
        <v>-0.2</v>
      </c>
      <c r="CS117" s="237"/>
      <c r="CT117" s="252">
        <v>-0.2</v>
      </c>
      <c r="CU117" s="229"/>
    </row>
    <row r="118" spans="2:99" s="10" customFormat="1" ht="18" customHeight="1" x14ac:dyDescent="0.45">
      <c r="B118" s="293" t="s">
        <v>82</v>
      </c>
      <c r="C118" s="31" t="s">
        <v>300</v>
      </c>
      <c r="D118" s="287" t="s">
        <v>8</v>
      </c>
      <c r="E118" s="270" t="s">
        <v>8</v>
      </c>
      <c r="F118" s="273" t="s">
        <v>8</v>
      </c>
      <c r="G118" s="267" t="s">
        <v>8</v>
      </c>
      <c r="H118" s="287" t="s">
        <v>8</v>
      </c>
      <c r="I118" s="270" t="s">
        <v>8</v>
      </c>
      <c r="J118" s="273" t="s">
        <v>8</v>
      </c>
      <c r="K118" s="267" t="s">
        <v>8</v>
      </c>
      <c r="L118" s="287" t="s">
        <v>8</v>
      </c>
      <c r="M118" s="270" t="s">
        <v>8</v>
      </c>
      <c r="N118" s="273" t="s">
        <v>8</v>
      </c>
      <c r="O118" s="267" t="s">
        <v>8</v>
      </c>
      <c r="P118" s="287" t="s">
        <v>8</v>
      </c>
      <c r="Q118" s="270" t="s">
        <v>8</v>
      </c>
      <c r="R118" s="273" t="s">
        <v>8</v>
      </c>
      <c r="S118" s="267" t="s">
        <v>8</v>
      </c>
      <c r="T118" s="287" t="s">
        <v>8</v>
      </c>
      <c r="U118" s="270" t="s">
        <v>8</v>
      </c>
      <c r="V118" s="273" t="s">
        <v>8</v>
      </c>
      <c r="W118" s="267" t="s">
        <v>8</v>
      </c>
      <c r="X118" s="115" t="s">
        <v>8</v>
      </c>
      <c r="Y118" s="270" t="s">
        <v>135</v>
      </c>
      <c r="Z118" s="273" t="s">
        <v>8</v>
      </c>
      <c r="AA118" s="267" t="s">
        <v>8</v>
      </c>
      <c r="AB118" s="115" t="s">
        <v>8</v>
      </c>
      <c r="AC118" s="270" t="s">
        <v>135</v>
      </c>
      <c r="AD118" s="273" t="s">
        <v>8</v>
      </c>
      <c r="AE118" s="267" t="s">
        <v>8</v>
      </c>
      <c r="AF118" s="115" t="s">
        <v>8</v>
      </c>
      <c r="AG118" s="270" t="s">
        <v>135</v>
      </c>
      <c r="AH118" s="273" t="s">
        <v>8</v>
      </c>
      <c r="AI118" s="267" t="s">
        <v>8</v>
      </c>
      <c r="AJ118" s="115" t="s">
        <v>8</v>
      </c>
      <c r="AK118" s="253" t="s">
        <v>135</v>
      </c>
      <c r="AL118" s="250" t="s">
        <v>8</v>
      </c>
      <c r="AM118" s="228" t="s">
        <v>8</v>
      </c>
      <c r="AN118" s="115" t="s">
        <v>8</v>
      </c>
      <c r="AO118" s="253" t="s">
        <v>135</v>
      </c>
      <c r="AP118" s="250" t="s">
        <v>8</v>
      </c>
      <c r="AQ118" s="228" t="s">
        <v>8</v>
      </c>
      <c r="AR118" s="115" t="s">
        <v>8</v>
      </c>
      <c r="AS118" s="253" t="s">
        <v>135</v>
      </c>
      <c r="AT118" s="250" t="s">
        <v>8</v>
      </c>
      <c r="AU118" s="228" t="s">
        <v>8</v>
      </c>
      <c r="AV118" s="115" t="s">
        <v>8</v>
      </c>
      <c r="AW118" s="253" t="s">
        <v>135</v>
      </c>
      <c r="AX118" s="250" t="s">
        <v>8</v>
      </c>
      <c r="AY118" s="228" t="s">
        <v>8</v>
      </c>
      <c r="AZ118" s="115" t="s">
        <v>8</v>
      </c>
      <c r="BA118" s="253" t="s">
        <v>135</v>
      </c>
      <c r="BB118" s="250" t="s">
        <v>8</v>
      </c>
      <c r="BC118" s="228" t="s">
        <v>8</v>
      </c>
      <c r="BD118" s="244">
        <v>0.35</v>
      </c>
      <c r="BE118" s="235" t="s">
        <v>134</v>
      </c>
      <c r="BF118" s="250" t="s">
        <v>8</v>
      </c>
      <c r="BG118" s="228" t="s">
        <v>8</v>
      </c>
      <c r="BH118" s="244">
        <v>0.35</v>
      </c>
      <c r="BI118" s="235" t="s">
        <v>134</v>
      </c>
      <c r="BJ118" s="250" t="s">
        <v>8</v>
      </c>
      <c r="BK118" s="228" t="s">
        <v>8</v>
      </c>
      <c r="BL118" s="244">
        <v>0.3</v>
      </c>
      <c r="BM118" s="235" t="s">
        <v>134</v>
      </c>
      <c r="BN118" s="250" t="s">
        <v>8</v>
      </c>
      <c r="BO118" s="228" t="s">
        <v>8</v>
      </c>
      <c r="BP118" s="244">
        <v>0.3</v>
      </c>
      <c r="BQ118" s="235" t="s">
        <v>134</v>
      </c>
      <c r="BR118" s="250" t="s">
        <v>8</v>
      </c>
      <c r="BS118" s="228" t="s">
        <v>8</v>
      </c>
      <c r="BT118" s="244">
        <v>0.3</v>
      </c>
      <c r="BU118" s="235" t="s">
        <v>134</v>
      </c>
      <c r="BV118" s="250" t="s">
        <v>8</v>
      </c>
      <c r="BW118" s="228" t="s">
        <v>8</v>
      </c>
      <c r="BX118" s="244">
        <v>0.3</v>
      </c>
      <c r="BY118" s="235" t="s">
        <v>134</v>
      </c>
      <c r="BZ118" s="250" t="s">
        <v>8</v>
      </c>
      <c r="CA118" s="228" t="s">
        <v>8</v>
      </c>
      <c r="CB118" s="244">
        <v>0.3</v>
      </c>
      <c r="CC118" s="235" t="s">
        <v>134</v>
      </c>
      <c r="CD118" s="250" t="s">
        <v>8</v>
      </c>
      <c r="CE118" s="228" t="s">
        <v>8</v>
      </c>
      <c r="CF118" s="244">
        <v>0.3</v>
      </c>
      <c r="CG118" s="235" t="s">
        <v>134</v>
      </c>
      <c r="CH118" s="250" t="s">
        <v>8</v>
      </c>
      <c r="CI118" s="228" t="s">
        <v>8</v>
      </c>
      <c r="CJ118" s="244">
        <v>0.25</v>
      </c>
      <c r="CK118" s="235" t="s">
        <v>134</v>
      </c>
      <c r="CL118" s="250" t="s">
        <v>8</v>
      </c>
      <c r="CM118" s="228" t="s">
        <v>8</v>
      </c>
      <c r="CN118" s="244">
        <v>0.25</v>
      </c>
      <c r="CO118" s="235" t="s">
        <v>134</v>
      </c>
      <c r="CP118" s="250" t="s">
        <v>8</v>
      </c>
      <c r="CQ118" s="228" t="s">
        <v>8</v>
      </c>
      <c r="CR118" s="244">
        <v>0.25</v>
      </c>
      <c r="CS118" s="235" t="s">
        <v>134</v>
      </c>
      <c r="CT118" s="250" t="s">
        <v>8</v>
      </c>
      <c r="CU118" s="228" t="s">
        <v>8</v>
      </c>
    </row>
    <row r="119" spans="2:99" s="10" customFormat="1" ht="18" customHeight="1" x14ac:dyDescent="0.45">
      <c r="B119" s="294"/>
      <c r="C119" s="34" t="s">
        <v>48</v>
      </c>
      <c r="D119" s="288"/>
      <c r="E119" s="271"/>
      <c r="F119" s="274"/>
      <c r="G119" s="268"/>
      <c r="H119" s="288"/>
      <c r="I119" s="271"/>
      <c r="J119" s="274"/>
      <c r="K119" s="268"/>
      <c r="L119" s="288"/>
      <c r="M119" s="271"/>
      <c r="N119" s="274"/>
      <c r="O119" s="268"/>
      <c r="P119" s="288"/>
      <c r="Q119" s="271"/>
      <c r="R119" s="274"/>
      <c r="S119" s="268"/>
      <c r="T119" s="288"/>
      <c r="U119" s="271"/>
      <c r="V119" s="274"/>
      <c r="W119" s="268"/>
      <c r="X119" s="24">
        <v>2.25</v>
      </c>
      <c r="Y119" s="271"/>
      <c r="Z119" s="274"/>
      <c r="AA119" s="268"/>
      <c r="AB119" s="24">
        <v>2.5</v>
      </c>
      <c r="AC119" s="271"/>
      <c r="AD119" s="274"/>
      <c r="AE119" s="268"/>
      <c r="AF119" s="24">
        <v>2.5</v>
      </c>
      <c r="AG119" s="271"/>
      <c r="AH119" s="274"/>
      <c r="AI119" s="268"/>
      <c r="AJ119" s="24">
        <v>2.5</v>
      </c>
      <c r="AK119" s="236"/>
      <c r="AL119" s="251"/>
      <c r="AM119" s="226"/>
      <c r="AN119" s="24">
        <v>2.5</v>
      </c>
      <c r="AO119" s="236"/>
      <c r="AP119" s="251"/>
      <c r="AQ119" s="226"/>
      <c r="AR119" s="24">
        <v>2.5</v>
      </c>
      <c r="AS119" s="236"/>
      <c r="AT119" s="251"/>
      <c r="AU119" s="226"/>
      <c r="AV119" s="24">
        <v>2.5</v>
      </c>
      <c r="AW119" s="236"/>
      <c r="AX119" s="251"/>
      <c r="AY119" s="226"/>
      <c r="AZ119" s="24">
        <v>2.5</v>
      </c>
      <c r="BA119" s="236"/>
      <c r="BB119" s="251"/>
      <c r="BC119" s="226"/>
      <c r="BD119" s="245"/>
      <c r="BE119" s="236"/>
      <c r="BF119" s="251"/>
      <c r="BG119" s="226"/>
      <c r="BH119" s="245"/>
      <c r="BI119" s="236"/>
      <c r="BJ119" s="251"/>
      <c r="BK119" s="226"/>
      <c r="BL119" s="245"/>
      <c r="BM119" s="236"/>
      <c r="BN119" s="251"/>
      <c r="BO119" s="226"/>
      <c r="BP119" s="245"/>
      <c r="BQ119" s="236"/>
      <c r="BR119" s="251"/>
      <c r="BS119" s="226"/>
      <c r="BT119" s="245"/>
      <c r="BU119" s="236"/>
      <c r="BV119" s="251"/>
      <c r="BW119" s="226"/>
      <c r="BX119" s="245"/>
      <c r="BY119" s="236"/>
      <c r="BZ119" s="251"/>
      <c r="CA119" s="226"/>
      <c r="CB119" s="245"/>
      <c r="CC119" s="236"/>
      <c r="CD119" s="251"/>
      <c r="CE119" s="226"/>
      <c r="CF119" s="245"/>
      <c r="CG119" s="236"/>
      <c r="CH119" s="251"/>
      <c r="CI119" s="226"/>
      <c r="CJ119" s="245">
        <v>-0.05</v>
      </c>
      <c r="CK119" s="236"/>
      <c r="CL119" s="251">
        <v>-0.05</v>
      </c>
      <c r="CM119" s="226"/>
      <c r="CN119" s="245">
        <v>-0.05</v>
      </c>
      <c r="CO119" s="236"/>
      <c r="CP119" s="251">
        <v>-0.05</v>
      </c>
      <c r="CQ119" s="226"/>
      <c r="CR119" s="245">
        <v>-0.05</v>
      </c>
      <c r="CS119" s="236"/>
      <c r="CT119" s="251">
        <v>-0.05</v>
      </c>
      <c r="CU119" s="226"/>
    </row>
    <row r="120" spans="2:99" s="10" customFormat="1" ht="18" customHeight="1" x14ac:dyDescent="0.45">
      <c r="B120" s="295"/>
      <c r="C120" s="32" t="s">
        <v>49</v>
      </c>
      <c r="D120" s="289"/>
      <c r="E120" s="272">
        <v>0</v>
      </c>
      <c r="F120" s="275"/>
      <c r="G120" s="269">
        <v>0</v>
      </c>
      <c r="H120" s="289"/>
      <c r="I120" s="272">
        <v>0</v>
      </c>
      <c r="J120" s="275"/>
      <c r="K120" s="269">
        <v>0</v>
      </c>
      <c r="L120" s="289"/>
      <c r="M120" s="272">
        <v>0</v>
      </c>
      <c r="N120" s="275"/>
      <c r="O120" s="269">
        <v>0</v>
      </c>
      <c r="P120" s="289"/>
      <c r="Q120" s="272">
        <v>0</v>
      </c>
      <c r="R120" s="275"/>
      <c r="S120" s="269">
        <v>0</v>
      </c>
      <c r="T120" s="289"/>
      <c r="U120" s="272">
        <v>0</v>
      </c>
      <c r="V120" s="275"/>
      <c r="W120" s="269">
        <v>0</v>
      </c>
      <c r="X120" s="116">
        <v>13.5</v>
      </c>
      <c r="Y120" s="272"/>
      <c r="Z120" s="275"/>
      <c r="AA120" s="269"/>
      <c r="AB120" s="116">
        <v>13.75</v>
      </c>
      <c r="AC120" s="272"/>
      <c r="AD120" s="275"/>
      <c r="AE120" s="269"/>
      <c r="AF120" s="116">
        <v>13.75</v>
      </c>
      <c r="AG120" s="272"/>
      <c r="AH120" s="275"/>
      <c r="AI120" s="269"/>
      <c r="AJ120" s="116">
        <v>13.75</v>
      </c>
      <c r="AK120" s="254"/>
      <c r="AL120" s="252"/>
      <c r="AM120" s="229"/>
      <c r="AN120" s="116">
        <v>13.75</v>
      </c>
      <c r="AO120" s="254"/>
      <c r="AP120" s="252"/>
      <c r="AQ120" s="229"/>
      <c r="AR120" s="116">
        <v>13.75</v>
      </c>
      <c r="AS120" s="254"/>
      <c r="AT120" s="252"/>
      <c r="AU120" s="229"/>
      <c r="AV120" s="116">
        <v>13.75</v>
      </c>
      <c r="AW120" s="254"/>
      <c r="AX120" s="252"/>
      <c r="AY120" s="229"/>
      <c r="AZ120" s="116">
        <v>13.75</v>
      </c>
      <c r="BA120" s="254"/>
      <c r="BB120" s="252"/>
      <c r="BC120" s="229"/>
      <c r="BD120" s="246"/>
      <c r="BE120" s="237"/>
      <c r="BF120" s="252"/>
      <c r="BG120" s="229"/>
      <c r="BH120" s="246"/>
      <c r="BI120" s="237"/>
      <c r="BJ120" s="252"/>
      <c r="BK120" s="229"/>
      <c r="BL120" s="246">
        <v>-0.15</v>
      </c>
      <c r="BM120" s="237"/>
      <c r="BN120" s="252">
        <v>-0.15</v>
      </c>
      <c r="BO120" s="229"/>
      <c r="BP120" s="246">
        <v>-0.15</v>
      </c>
      <c r="BQ120" s="237"/>
      <c r="BR120" s="252">
        <v>-0.15</v>
      </c>
      <c r="BS120" s="229"/>
      <c r="BT120" s="246">
        <v>-0.15</v>
      </c>
      <c r="BU120" s="237"/>
      <c r="BV120" s="252">
        <v>-0.15</v>
      </c>
      <c r="BW120" s="229"/>
      <c r="BX120" s="246">
        <v>-0.15</v>
      </c>
      <c r="BY120" s="237"/>
      <c r="BZ120" s="252">
        <v>-0.15</v>
      </c>
      <c r="CA120" s="229"/>
      <c r="CB120" s="246">
        <v>-0.15</v>
      </c>
      <c r="CC120" s="237"/>
      <c r="CD120" s="252">
        <v>-0.15</v>
      </c>
      <c r="CE120" s="229"/>
      <c r="CF120" s="246">
        <v>-0.15</v>
      </c>
      <c r="CG120" s="237"/>
      <c r="CH120" s="252">
        <v>-0.15</v>
      </c>
      <c r="CI120" s="229"/>
      <c r="CJ120" s="246">
        <v>-0.2</v>
      </c>
      <c r="CK120" s="237"/>
      <c r="CL120" s="252">
        <v>-0.2</v>
      </c>
      <c r="CM120" s="229"/>
      <c r="CN120" s="246">
        <v>-0.2</v>
      </c>
      <c r="CO120" s="237"/>
      <c r="CP120" s="252">
        <v>-0.2</v>
      </c>
      <c r="CQ120" s="229"/>
      <c r="CR120" s="246">
        <v>-0.2</v>
      </c>
      <c r="CS120" s="237"/>
      <c r="CT120" s="252">
        <v>-0.2</v>
      </c>
      <c r="CU120" s="229"/>
    </row>
    <row r="121" spans="2:99" s="10" customFormat="1" ht="18" customHeight="1" x14ac:dyDescent="0.45">
      <c r="B121" s="293" t="s">
        <v>83</v>
      </c>
      <c r="C121" s="31" t="s">
        <v>300</v>
      </c>
      <c r="D121" s="287" t="s">
        <v>8</v>
      </c>
      <c r="E121" s="270" t="s">
        <v>8</v>
      </c>
      <c r="F121" s="273" t="s">
        <v>8</v>
      </c>
      <c r="G121" s="267" t="s">
        <v>8</v>
      </c>
      <c r="H121" s="287" t="s">
        <v>8</v>
      </c>
      <c r="I121" s="270" t="s">
        <v>8</v>
      </c>
      <c r="J121" s="273" t="s">
        <v>8</v>
      </c>
      <c r="K121" s="267" t="s">
        <v>8</v>
      </c>
      <c r="L121" s="287" t="s">
        <v>8</v>
      </c>
      <c r="M121" s="270" t="s">
        <v>8</v>
      </c>
      <c r="N121" s="273" t="s">
        <v>8</v>
      </c>
      <c r="O121" s="267" t="s">
        <v>8</v>
      </c>
      <c r="P121" s="287" t="s">
        <v>8</v>
      </c>
      <c r="Q121" s="270" t="s">
        <v>8</v>
      </c>
      <c r="R121" s="273" t="s">
        <v>8</v>
      </c>
      <c r="S121" s="267" t="s">
        <v>8</v>
      </c>
      <c r="T121" s="287" t="s">
        <v>8</v>
      </c>
      <c r="U121" s="270" t="s">
        <v>8</v>
      </c>
      <c r="V121" s="273" t="s">
        <v>8</v>
      </c>
      <c r="W121" s="267" t="s">
        <v>8</v>
      </c>
      <c r="X121" s="115" t="s">
        <v>8</v>
      </c>
      <c r="Y121" s="270" t="s">
        <v>135</v>
      </c>
      <c r="Z121" s="273" t="s">
        <v>8</v>
      </c>
      <c r="AA121" s="267" t="s">
        <v>8</v>
      </c>
      <c r="AB121" s="115" t="s">
        <v>8</v>
      </c>
      <c r="AC121" s="270" t="s">
        <v>135</v>
      </c>
      <c r="AD121" s="273" t="s">
        <v>8</v>
      </c>
      <c r="AE121" s="267" t="s">
        <v>8</v>
      </c>
      <c r="AF121" s="115" t="s">
        <v>8</v>
      </c>
      <c r="AG121" s="270" t="s">
        <v>135</v>
      </c>
      <c r="AH121" s="273" t="s">
        <v>8</v>
      </c>
      <c r="AI121" s="267" t="s">
        <v>8</v>
      </c>
      <c r="AJ121" s="115" t="s">
        <v>8</v>
      </c>
      <c r="AK121" s="253" t="s">
        <v>135</v>
      </c>
      <c r="AL121" s="250" t="s">
        <v>8</v>
      </c>
      <c r="AM121" s="228" t="s">
        <v>8</v>
      </c>
      <c r="AN121" s="115" t="s">
        <v>8</v>
      </c>
      <c r="AO121" s="253" t="s">
        <v>135</v>
      </c>
      <c r="AP121" s="250" t="s">
        <v>8</v>
      </c>
      <c r="AQ121" s="228" t="s">
        <v>8</v>
      </c>
      <c r="AR121" s="115" t="s">
        <v>8</v>
      </c>
      <c r="AS121" s="253" t="s">
        <v>135</v>
      </c>
      <c r="AT121" s="250" t="s">
        <v>8</v>
      </c>
      <c r="AU121" s="228" t="s">
        <v>8</v>
      </c>
      <c r="AV121" s="115" t="s">
        <v>8</v>
      </c>
      <c r="AW121" s="253" t="s">
        <v>135</v>
      </c>
      <c r="AX121" s="250" t="s">
        <v>8</v>
      </c>
      <c r="AY121" s="228" t="s">
        <v>8</v>
      </c>
      <c r="AZ121" s="115" t="s">
        <v>8</v>
      </c>
      <c r="BA121" s="253" t="s">
        <v>135</v>
      </c>
      <c r="BB121" s="250" t="s">
        <v>8</v>
      </c>
      <c r="BC121" s="228" t="s">
        <v>8</v>
      </c>
      <c r="BD121" s="244">
        <v>0.35</v>
      </c>
      <c r="BE121" s="235" t="s">
        <v>134</v>
      </c>
      <c r="BF121" s="250" t="s">
        <v>8</v>
      </c>
      <c r="BG121" s="228" t="s">
        <v>8</v>
      </c>
      <c r="BH121" s="244">
        <v>0.35</v>
      </c>
      <c r="BI121" s="235" t="s">
        <v>134</v>
      </c>
      <c r="BJ121" s="250" t="s">
        <v>8</v>
      </c>
      <c r="BK121" s="228" t="s">
        <v>8</v>
      </c>
      <c r="BL121" s="244">
        <v>0.3</v>
      </c>
      <c r="BM121" s="235" t="s">
        <v>134</v>
      </c>
      <c r="BN121" s="250" t="s">
        <v>8</v>
      </c>
      <c r="BO121" s="228" t="s">
        <v>8</v>
      </c>
      <c r="BP121" s="244">
        <v>0.3</v>
      </c>
      <c r="BQ121" s="235" t="s">
        <v>134</v>
      </c>
      <c r="BR121" s="250" t="s">
        <v>8</v>
      </c>
      <c r="BS121" s="228" t="s">
        <v>8</v>
      </c>
      <c r="BT121" s="244">
        <v>0.3</v>
      </c>
      <c r="BU121" s="235" t="s">
        <v>134</v>
      </c>
      <c r="BV121" s="250" t="s">
        <v>8</v>
      </c>
      <c r="BW121" s="228" t="s">
        <v>8</v>
      </c>
      <c r="BX121" s="244">
        <v>0.3</v>
      </c>
      <c r="BY121" s="235" t="s">
        <v>134</v>
      </c>
      <c r="BZ121" s="250" t="s">
        <v>8</v>
      </c>
      <c r="CA121" s="228" t="s">
        <v>8</v>
      </c>
      <c r="CB121" s="244">
        <v>0.3</v>
      </c>
      <c r="CC121" s="235" t="s">
        <v>134</v>
      </c>
      <c r="CD121" s="250" t="s">
        <v>8</v>
      </c>
      <c r="CE121" s="228" t="s">
        <v>8</v>
      </c>
      <c r="CF121" s="244">
        <v>0.3</v>
      </c>
      <c r="CG121" s="235" t="s">
        <v>134</v>
      </c>
      <c r="CH121" s="250" t="s">
        <v>8</v>
      </c>
      <c r="CI121" s="228" t="s">
        <v>8</v>
      </c>
      <c r="CJ121" s="244">
        <v>0.25</v>
      </c>
      <c r="CK121" s="235" t="s">
        <v>134</v>
      </c>
      <c r="CL121" s="250" t="s">
        <v>8</v>
      </c>
      <c r="CM121" s="228" t="s">
        <v>8</v>
      </c>
      <c r="CN121" s="244">
        <v>0.25</v>
      </c>
      <c r="CO121" s="235" t="s">
        <v>134</v>
      </c>
      <c r="CP121" s="250" t="s">
        <v>8</v>
      </c>
      <c r="CQ121" s="228" t="s">
        <v>8</v>
      </c>
      <c r="CR121" s="244">
        <v>0.25</v>
      </c>
      <c r="CS121" s="235" t="s">
        <v>134</v>
      </c>
      <c r="CT121" s="250" t="s">
        <v>8</v>
      </c>
      <c r="CU121" s="228" t="s">
        <v>8</v>
      </c>
    </row>
    <row r="122" spans="2:99" s="10" customFormat="1" ht="18" customHeight="1" x14ac:dyDescent="0.45">
      <c r="B122" s="294"/>
      <c r="C122" s="34" t="s">
        <v>48</v>
      </c>
      <c r="D122" s="288"/>
      <c r="E122" s="271"/>
      <c r="F122" s="274"/>
      <c r="G122" s="268"/>
      <c r="H122" s="288"/>
      <c r="I122" s="271"/>
      <c r="J122" s="274"/>
      <c r="K122" s="268"/>
      <c r="L122" s="288"/>
      <c r="M122" s="271"/>
      <c r="N122" s="274"/>
      <c r="O122" s="268"/>
      <c r="P122" s="288"/>
      <c r="Q122" s="271"/>
      <c r="R122" s="274"/>
      <c r="S122" s="268"/>
      <c r="T122" s="288"/>
      <c r="U122" s="271"/>
      <c r="V122" s="274"/>
      <c r="W122" s="268"/>
      <c r="X122" s="24">
        <v>2.25</v>
      </c>
      <c r="Y122" s="271"/>
      <c r="Z122" s="274"/>
      <c r="AA122" s="268"/>
      <c r="AB122" s="24">
        <v>2.5</v>
      </c>
      <c r="AC122" s="271"/>
      <c r="AD122" s="274"/>
      <c r="AE122" s="268"/>
      <c r="AF122" s="24">
        <v>2.5</v>
      </c>
      <c r="AG122" s="271"/>
      <c r="AH122" s="274"/>
      <c r="AI122" s="268"/>
      <c r="AJ122" s="24">
        <v>2.5</v>
      </c>
      <c r="AK122" s="236"/>
      <c r="AL122" s="251"/>
      <c r="AM122" s="226"/>
      <c r="AN122" s="24">
        <v>2.5</v>
      </c>
      <c r="AO122" s="236"/>
      <c r="AP122" s="251"/>
      <c r="AQ122" s="226"/>
      <c r="AR122" s="24">
        <v>2.5</v>
      </c>
      <c r="AS122" s="236"/>
      <c r="AT122" s="251"/>
      <c r="AU122" s="226"/>
      <c r="AV122" s="24">
        <v>2.5</v>
      </c>
      <c r="AW122" s="236"/>
      <c r="AX122" s="251"/>
      <c r="AY122" s="226"/>
      <c r="AZ122" s="24">
        <v>2.5</v>
      </c>
      <c r="BA122" s="236"/>
      <c r="BB122" s="251"/>
      <c r="BC122" s="226"/>
      <c r="BD122" s="245"/>
      <c r="BE122" s="236"/>
      <c r="BF122" s="251"/>
      <c r="BG122" s="226"/>
      <c r="BH122" s="245"/>
      <c r="BI122" s="236"/>
      <c r="BJ122" s="251"/>
      <c r="BK122" s="226"/>
      <c r="BL122" s="245"/>
      <c r="BM122" s="236"/>
      <c r="BN122" s="251"/>
      <c r="BO122" s="226"/>
      <c r="BP122" s="245"/>
      <c r="BQ122" s="236"/>
      <c r="BR122" s="251"/>
      <c r="BS122" s="226"/>
      <c r="BT122" s="245"/>
      <c r="BU122" s="236"/>
      <c r="BV122" s="251"/>
      <c r="BW122" s="226"/>
      <c r="BX122" s="245"/>
      <c r="BY122" s="236"/>
      <c r="BZ122" s="251"/>
      <c r="CA122" s="226"/>
      <c r="CB122" s="245"/>
      <c r="CC122" s="236"/>
      <c r="CD122" s="251"/>
      <c r="CE122" s="226"/>
      <c r="CF122" s="245"/>
      <c r="CG122" s="236"/>
      <c r="CH122" s="251"/>
      <c r="CI122" s="226"/>
      <c r="CJ122" s="245">
        <v>-0.05</v>
      </c>
      <c r="CK122" s="236"/>
      <c r="CL122" s="251">
        <v>-0.05</v>
      </c>
      <c r="CM122" s="226"/>
      <c r="CN122" s="245">
        <v>-0.05</v>
      </c>
      <c r="CO122" s="236"/>
      <c r="CP122" s="251">
        <v>-0.05</v>
      </c>
      <c r="CQ122" s="226"/>
      <c r="CR122" s="245">
        <v>-0.05</v>
      </c>
      <c r="CS122" s="236"/>
      <c r="CT122" s="251">
        <v>-0.05</v>
      </c>
      <c r="CU122" s="226"/>
    </row>
    <row r="123" spans="2:99" s="10" customFormat="1" ht="18" customHeight="1" x14ac:dyDescent="0.45">
      <c r="B123" s="295"/>
      <c r="C123" s="32" t="s">
        <v>49</v>
      </c>
      <c r="D123" s="289"/>
      <c r="E123" s="272">
        <v>0</v>
      </c>
      <c r="F123" s="275"/>
      <c r="G123" s="269">
        <v>0</v>
      </c>
      <c r="H123" s="289"/>
      <c r="I123" s="272">
        <v>0</v>
      </c>
      <c r="J123" s="275"/>
      <c r="K123" s="269">
        <v>0</v>
      </c>
      <c r="L123" s="289"/>
      <c r="M123" s="272">
        <v>0</v>
      </c>
      <c r="N123" s="275"/>
      <c r="O123" s="269">
        <v>0</v>
      </c>
      <c r="P123" s="289"/>
      <c r="Q123" s="272">
        <v>0</v>
      </c>
      <c r="R123" s="275"/>
      <c r="S123" s="269">
        <v>0</v>
      </c>
      <c r="T123" s="289"/>
      <c r="U123" s="272">
        <v>0</v>
      </c>
      <c r="V123" s="275"/>
      <c r="W123" s="269">
        <v>0</v>
      </c>
      <c r="X123" s="116">
        <v>13.5</v>
      </c>
      <c r="Y123" s="272"/>
      <c r="Z123" s="275"/>
      <c r="AA123" s="269"/>
      <c r="AB123" s="116">
        <v>13.75</v>
      </c>
      <c r="AC123" s="272"/>
      <c r="AD123" s="275"/>
      <c r="AE123" s="269"/>
      <c r="AF123" s="116">
        <v>13.75</v>
      </c>
      <c r="AG123" s="272"/>
      <c r="AH123" s="275"/>
      <c r="AI123" s="269"/>
      <c r="AJ123" s="116">
        <v>13.75</v>
      </c>
      <c r="AK123" s="254"/>
      <c r="AL123" s="252"/>
      <c r="AM123" s="229"/>
      <c r="AN123" s="116">
        <v>13.75</v>
      </c>
      <c r="AO123" s="254"/>
      <c r="AP123" s="252"/>
      <c r="AQ123" s="229"/>
      <c r="AR123" s="116">
        <v>13.75</v>
      </c>
      <c r="AS123" s="254"/>
      <c r="AT123" s="252"/>
      <c r="AU123" s="229"/>
      <c r="AV123" s="116">
        <v>13.75</v>
      </c>
      <c r="AW123" s="254"/>
      <c r="AX123" s="252"/>
      <c r="AY123" s="229"/>
      <c r="AZ123" s="116">
        <v>13.75</v>
      </c>
      <c r="BA123" s="254"/>
      <c r="BB123" s="252"/>
      <c r="BC123" s="229"/>
      <c r="BD123" s="246"/>
      <c r="BE123" s="237"/>
      <c r="BF123" s="252"/>
      <c r="BG123" s="229"/>
      <c r="BH123" s="246"/>
      <c r="BI123" s="237"/>
      <c r="BJ123" s="252"/>
      <c r="BK123" s="229"/>
      <c r="BL123" s="246">
        <v>-0.15</v>
      </c>
      <c r="BM123" s="237"/>
      <c r="BN123" s="252">
        <v>-0.15</v>
      </c>
      <c r="BO123" s="229"/>
      <c r="BP123" s="246">
        <v>-0.15</v>
      </c>
      <c r="BQ123" s="237"/>
      <c r="BR123" s="252">
        <v>-0.15</v>
      </c>
      <c r="BS123" s="229"/>
      <c r="BT123" s="246">
        <v>-0.15</v>
      </c>
      <c r="BU123" s="237"/>
      <c r="BV123" s="252">
        <v>-0.15</v>
      </c>
      <c r="BW123" s="229"/>
      <c r="BX123" s="246">
        <v>-0.15</v>
      </c>
      <c r="BY123" s="237"/>
      <c r="BZ123" s="252">
        <v>-0.15</v>
      </c>
      <c r="CA123" s="229"/>
      <c r="CB123" s="246">
        <v>-0.15</v>
      </c>
      <c r="CC123" s="237"/>
      <c r="CD123" s="252">
        <v>-0.15</v>
      </c>
      <c r="CE123" s="229"/>
      <c r="CF123" s="246">
        <v>-0.15</v>
      </c>
      <c r="CG123" s="237"/>
      <c r="CH123" s="252">
        <v>-0.15</v>
      </c>
      <c r="CI123" s="229"/>
      <c r="CJ123" s="246">
        <v>-0.2</v>
      </c>
      <c r="CK123" s="237"/>
      <c r="CL123" s="252">
        <v>-0.2</v>
      </c>
      <c r="CM123" s="229"/>
      <c r="CN123" s="246">
        <v>-0.2</v>
      </c>
      <c r="CO123" s="237"/>
      <c r="CP123" s="252">
        <v>-0.2</v>
      </c>
      <c r="CQ123" s="229"/>
      <c r="CR123" s="246">
        <v>-0.2</v>
      </c>
      <c r="CS123" s="237"/>
      <c r="CT123" s="252">
        <v>-0.2</v>
      </c>
      <c r="CU123" s="229"/>
    </row>
    <row r="124" spans="2:99" s="10" customFormat="1" ht="18" customHeight="1" x14ac:dyDescent="0.45">
      <c r="B124" s="293" t="s">
        <v>84</v>
      </c>
      <c r="C124" s="31" t="s">
        <v>300</v>
      </c>
      <c r="D124" s="287" t="s">
        <v>8</v>
      </c>
      <c r="E124" s="270" t="s">
        <v>8</v>
      </c>
      <c r="F124" s="273" t="s">
        <v>8</v>
      </c>
      <c r="G124" s="267" t="s">
        <v>8</v>
      </c>
      <c r="H124" s="287" t="s">
        <v>8</v>
      </c>
      <c r="I124" s="270" t="s">
        <v>8</v>
      </c>
      <c r="J124" s="273" t="s">
        <v>8</v>
      </c>
      <c r="K124" s="267" t="s">
        <v>8</v>
      </c>
      <c r="L124" s="287" t="s">
        <v>8</v>
      </c>
      <c r="M124" s="270" t="s">
        <v>8</v>
      </c>
      <c r="N124" s="273" t="s">
        <v>8</v>
      </c>
      <c r="O124" s="267" t="s">
        <v>8</v>
      </c>
      <c r="P124" s="287" t="s">
        <v>8</v>
      </c>
      <c r="Q124" s="270" t="s">
        <v>8</v>
      </c>
      <c r="R124" s="273" t="s">
        <v>8</v>
      </c>
      <c r="S124" s="267" t="s">
        <v>8</v>
      </c>
      <c r="T124" s="287" t="s">
        <v>8</v>
      </c>
      <c r="U124" s="270" t="s">
        <v>8</v>
      </c>
      <c r="V124" s="273" t="s">
        <v>8</v>
      </c>
      <c r="W124" s="267" t="s">
        <v>8</v>
      </c>
      <c r="X124" s="115" t="s">
        <v>8</v>
      </c>
      <c r="Y124" s="270" t="s">
        <v>135</v>
      </c>
      <c r="Z124" s="273" t="s">
        <v>8</v>
      </c>
      <c r="AA124" s="267" t="s">
        <v>8</v>
      </c>
      <c r="AB124" s="115" t="s">
        <v>8</v>
      </c>
      <c r="AC124" s="270" t="s">
        <v>135</v>
      </c>
      <c r="AD124" s="273" t="s">
        <v>8</v>
      </c>
      <c r="AE124" s="267" t="s">
        <v>8</v>
      </c>
      <c r="AF124" s="115" t="s">
        <v>8</v>
      </c>
      <c r="AG124" s="270" t="s">
        <v>135</v>
      </c>
      <c r="AH124" s="273" t="s">
        <v>8</v>
      </c>
      <c r="AI124" s="267" t="s">
        <v>8</v>
      </c>
      <c r="AJ124" s="115" t="s">
        <v>8</v>
      </c>
      <c r="AK124" s="253" t="s">
        <v>135</v>
      </c>
      <c r="AL124" s="250" t="s">
        <v>8</v>
      </c>
      <c r="AM124" s="228" t="s">
        <v>8</v>
      </c>
      <c r="AN124" s="115" t="s">
        <v>8</v>
      </c>
      <c r="AO124" s="253" t="s">
        <v>135</v>
      </c>
      <c r="AP124" s="250" t="s">
        <v>8</v>
      </c>
      <c r="AQ124" s="228" t="s">
        <v>8</v>
      </c>
      <c r="AR124" s="115" t="s">
        <v>8</v>
      </c>
      <c r="AS124" s="253" t="s">
        <v>135</v>
      </c>
      <c r="AT124" s="250" t="s">
        <v>8</v>
      </c>
      <c r="AU124" s="228" t="s">
        <v>8</v>
      </c>
      <c r="AV124" s="115" t="s">
        <v>8</v>
      </c>
      <c r="AW124" s="253" t="s">
        <v>135</v>
      </c>
      <c r="AX124" s="250" t="s">
        <v>8</v>
      </c>
      <c r="AY124" s="228" t="s">
        <v>8</v>
      </c>
      <c r="AZ124" s="115" t="s">
        <v>8</v>
      </c>
      <c r="BA124" s="253" t="s">
        <v>135</v>
      </c>
      <c r="BB124" s="250" t="s">
        <v>8</v>
      </c>
      <c r="BC124" s="228" t="s">
        <v>8</v>
      </c>
      <c r="BD124" s="244">
        <v>0.35</v>
      </c>
      <c r="BE124" s="235" t="s">
        <v>134</v>
      </c>
      <c r="BF124" s="250" t="s">
        <v>8</v>
      </c>
      <c r="BG124" s="228" t="s">
        <v>8</v>
      </c>
      <c r="BH124" s="244">
        <v>0.35</v>
      </c>
      <c r="BI124" s="235" t="s">
        <v>134</v>
      </c>
      <c r="BJ124" s="250" t="s">
        <v>8</v>
      </c>
      <c r="BK124" s="228" t="s">
        <v>8</v>
      </c>
      <c r="BL124" s="244">
        <v>0.3</v>
      </c>
      <c r="BM124" s="235" t="s">
        <v>134</v>
      </c>
      <c r="BN124" s="250" t="s">
        <v>8</v>
      </c>
      <c r="BO124" s="228" t="s">
        <v>8</v>
      </c>
      <c r="BP124" s="244">
        <v>0.3</v>
      </c>
      <c r="BQ124" s="235" t="s">
        <v>134</v>
      </c>
      <c r="BR124" s="250" t="s">
        <v>8</v>
      </c>
      <c r="BS124" s="228" t="s">
        <v>8</v>
      </c>
      <c r="BT124" s="244">
        <v>0.3</v>
      </c>
      <c r="BU124" s="235" t="s">
        <v>134</v>
      </c>
      <c r="BV124" s="250" t="s">
        <v>8</v>
      </c>
      <c r="BW124" s="228" t="s">
        <v>8</v>
      </c>
      <c r="BX124" s="244">
        <v>0.3</v>
      </c>
      <c r="BY124" s="235" t="s">
        <v>134</v>
      </c>
      <c r="BZ124" s="250" t="s">
        <v>8</v>
      </c>
      <c r="CA124" s="228" t="s">
        <v>8</v>
      </c>
      <c r="CB124" s="244">
        <v>0.3</v>
      </c>
      <c r="CC124" s="235" t="s">
        <v>134</v>
      </c>
      <c r="CD124" s="250" t="s">
        <v>8</v>
      </c>
      <c r="CE124" s="228" t="s">
        <v>8</v>
      </c>
      <c r="CF124" s="244">
        <v>0.3</v>
      </c>
      <c r="CG124" s="235" t="s">
        <v>134</v>
      </c>
      <c r="CH124" s="250" t="s">
        <v>8</v>
      </c>
      <c r="CI124" s="228" t="s">
        <v>8</v>
      </c>
      <c r="CJ124" s="244">
        <v>0.25</v>
      </c>
      <c r="CK124" s="235" t="s">
        <v>134</v>
      </c>
      <c r="CL124" s="250" t="s">
        <v>8</v>
      </c>
      <c r="CM124" s="228" t="s">
        <v>8</v>
      </c>
      <c r="CN124" s="244">
        <v>0.25</v>
      </c>
      <c r="CO124" s="235" t="s">
        <v>134</v>
      </c>
      <c r="CP124" s="250" t="s">
        <v>8</v>
      </c>
      <c r="CQ124" s="228" t="s">
        <v>8</v>
      </c>
      <c r="CR124" s="244">
        <v>0.25</v>
      </c>
      <c r="CS124" s="235" t="s">
        <v>134</v>
      </c>
      <c r="CT124" s="250" t="s">
        <v>8</v>
      </c>
      <c r="CU124" s="228" t="s">
        <v>8</v>
      </c>
    </row>
    <row r="125" spans="2:99" s="10" customFormat="1" ht="18" customHeight="1" x14ac:dyDescent="0.45">
      <c r="B125" s="294"/>
      <c r="C125" s="34" t="s">
        <v>48</v>
      </c>
      <c r="D125" s="288"/>
      <c r="E125" s="271"/>
      <c r="F125" s="274"/>
      <c r="G125" s="268"/>
      <c r="H125" s="288"/>
      <c r="I125" s="271"/>
      <c r="J125" s="274"/>
      <c r="K125" s="268"/>
      <c r="L125" s="288"/>
      <c r="M125" s="271"/>
      <c r="N125" s="274"/>
      <c r="O125" s="268"/>
      <c r="P125" s="288"/>
      <c r="Q125" s="271"/>
      <c r="R125" s="274"/>
      <c r="S125" s="268"/>
      <c r="T125" s="288"/>
      <c r="U125" s="271"/>
      <c r="V125" s="274"/>
      <c r="W125" s="268"/>
      <c r="X125" s="24">
        <v>2.25</v>
      </c>
      <c r="Y125" s="271"/>
      <c r="Z125" s="274"/>
      <c r="AA125" s="268"/>
      <c r="AB125" s="24">
        <v>2.5</v>
      </c>
      <c r="AC125" s="271"/>
      <c r="AD125" s="274"/>
      <c r="AE125" s="268"/>
      <c r="AF125" s="24">
        <v>2.5</v>
      </c>
      <c r="AG125" s="271"/>
      <c r="AH125" s="274"/>
      <c r="AI125" s="268"/>
      <c r="AJ125" s="24">
        <v>2.5</v>
      </c>
      <c r="AK125" s="236"/>
      <c r="AL125" s="251"/>
      <c r="AM125" s="226"/>
      <c r="AN125" s="24">
        <v>2.5</v>
      </c>
      <c r="AO125" s="236"/>
      <c r="AP125" s="251"/>
      <c r="AQ125" s="226"/>
      <c r="AR125" s="24">
        <v>2.5</v>
      </c>
      <c r="AS125" s="236"/>
      <c r="AT125" s="251"/>
      <c r="AU125" s="226"/>
      <c r="AV125" s="24">
        <v>2.5</v>
      </c>
      <c r="AW125" s="236"/>
      <c r="AX125" s="251"/>
      <c r="AY125" s="226"/>
      <c r="AZ125" s="24">
        <v>2.5</v>
      </c>
      <c r="BA125" s="236"/>
      <c r="BB125" s="251"/>
      <c r="BC125" s="226"/>
      <c r="BD125" s="245"/>
      <c r="BE125" s="236"/>
      <c r="BF125" s="251"/>
      <c r="BG125" s="226"/>
      <c r="BH125" s="245"/>
      <c r="BI125" s="236"/>
      <c r="BJ125" s="251"/>
      <c r="BK125" s="226"/>
      <c r="BL125" s="245"/>
      <c r="BM125" s="236"/>
      <c r="BN125" s="251"/>
      <c r="BO125" s="226"/>
      <c r="BP125" s="245"/>
      <c r="BQ125" s="236"/>
      <c r="BR125" s="251"/>
      <c r="BS125" s="226"/>
      <c r="BT125" s="245"/>
      <c r="BU125" s="236"/>
      <c r="BV125" s="251"/>
      <c r="BW125" s="226"/>
      <c r="BX125" s="245"/>
      <c r="BY125" s="236"/>
      <c r="BZ125" s="251"/>
      <c r="CA125" s="226"/>
      <c r="CB125" s="245"/>
      <c r="CC125" s="236"/>
      <c r="CD125" s="251"/>
      <c r="CE125" s="226"/>
      <c r="CF125" s="245"/>
      <c r="CG125" s="236"/>
      <c r="CH125" s="251"/>
      <c r="CI125" s="226"/>
      <c r="CJ125" s="245">
        <v>-0.05</v>
      </c>
      <c r="CK125" s="236"/>
      <c r="CL125" s="251">
        <v>-0.05</v>
      </c>
      <c r="CM125" s="226"/>
      <c r="CN125" s="245">
        <v>-0.05</v>
      </c>
      <c r="CO125" s="236"/>
      <c r="CP125" s="251">
        <v>-0.05</v>
      </c>
      <c r="CQ125" s="226"/>
      <c r="CR125" s="245">
        <v>-0.05</v>
      </c>
      <c r="CS125" s="236"/>
      <c r="CT125" s="251">
        <v>-0.05</v>
      </c>
      <c r="CU125" s="226"/>
    </row>
    <row r="126" spans="2:99" s="10" customFormat="1" ht="18" customHeight="1" x14ac:dyDescent="0.45">
      <c r="B126" s="295"/>
      <c r="C126" s="32" t="s">
        <v>49</v>
      </c>
      <c r="D126" s="289"/>
      <c r="E126" s="272">
        <v>0</v>
      </c>
      <c r="F126" s="275"/>
      <c r="G126" s="269">
        <v>0</v>
      </c>
      <c r="H126" s="289"/>
      <c r="I126" s="272">
        <v>0</v>
      </c>
      <c r="J126" s="275"/>
      <c r="K126" s="269">
        <v>0</v>
      </c>
      <c r="L126" s="289"/>
      <c r="M126" s="272">
        <v>0</v>
      </c>
      <c r="N126" s="275"/>
      <c r="O126" s="269">
        <v>0</v>
      </c>
      <c r="P126" s="289"/>
      <c r="Q126" s="272">
        <v>0</v>
      </c>
      <c r="R126" s="275"/>
      <c r="S126" s="269">
        <v>0</v>
      </c>
      <c r="T126" s="289"/>
      <c r="U126" s="272">
        <v>0</v>
      </c>
      <c r="V126" s="275"/>
      <c r="W126" s="269">
        <v>0</v>
      </c>
      <c r="X126" s="116">
        <v>13.5</v>
      </c>
      <c r="Y126" s="272"/>
      <c r="Z126" s="275"/>
      <c r="AA126" s="269"/>
      <c r="AB126" s="116">
        <v>13.75</v>
      </c>
      <c r="AC126" s="272"/>
      <c r="AD126" s="275"/>
      <c r="AE126" s="269"/>
      <c r="AF126" s="116">
        <v>13.75</v>
      </c>
      <c r="AG126" s="272"/>
      <c r="AH126" s="275"/>
      <c r="AI126" s="269"/>
      <c r="AJ126" s="116">
        <v>13.75</v>
      </c>
      <c r="AK126" s="254"/>
      <c r="AL126" s="252"/>
      <c r="AM126" s="229"/>
      <c r="AN126" s="116">
        <v>13.75</v>
      </c>
      <c r="AO126" s="254"/>
      <c r="AP126" s="252"/>
      <c r="AQ126" s="229"/>
      <c r="AR126" s="116">
        <v>13.75</v>
      </c>
      <c r="AS126" s="254"/>
      <c r="AT126" s="252"/>
      <c r="AU126" s="229"/>
      <c r="AV126" s="116">
        <v>13.75</v>
      </c>
      <c r="AW126" s="254"/>
      <c r="AX126" s="252"/>
      <c r="AY126" s="229"/>
      <c r="AZ126" s="116">
        <v>13.75</v>
      </c>
      <c r="BA126" s="254"/>
      <c r="BB126" s="252"/>
      <c r="BC126" s="229"/>
      <c r="BD126" s="246"/>
      <c r="BE126" s="237"/>
      <c r="BF126" s="252"/>
      <c r="BG126" s="229"/>
      <c r="BH126" s="246"/>
      <c r="BI126" s="237"/>
      <c r="BJ126" s="252"/>
      <c r="BK126" s="229"/>
      <c r="BL126" s="246">
        <v>-0.15</v>
      </c>
      <c r="BM126" s="237"/>
      <c r="BN126" s="252">
        <v>-0.15</v>
      </c>
      <c r="BO126" s="229"/>
      <c r="BP126" s="246">
        <v>-0.15</v>
      </c>
      <c r="BQ126" s="237"/>
      <c r="BR126" s="252">
        <v>-0.15</v>
      </c>
      <c r="BS126" s="229"/>
      <c r="BT126" s="246">
        <v>-0.15</v>
      </c>
      <c r="BU126" s="237"/>
      <c r="BV126" s="252">
        <v>-0.15</v>
      </c>
      <c r="BW126" s="229"/>
      <c r="BX126" s="246">
        <v>-0.15</v>
      </c>
      <c r="BY126" s="237"/>
      <c r="BZ126" s="252">
        <v>-0.15</v>
      </c>
      <c r="CA126" s="229"/>
      <c r="CB126" s="246">
        <v>-0.15</v>
      </c>
      <c r="CC126" s="237"/>
      <c r="CD126" s="252">
        <v>-0.15</v>
      </c>
      <c r="CE126" s="229"/>
      <c r="CF126" s="246">
        <v>-0.15</v>
      </c>
      <c r="CG126" s="237"/>
      <c r="CH126" s="252">
        <v>-0.15</v>
      </c>
      <c r="CI126" s="229"/>
      <c r="CJ126" s="246">
        <v>-0.2</v>
      </c>
      <c r="CK126" s="237"/>
      <c r="CL126" s="252">
        <v>-0.2</v>
      </c>
      <c r="CM126" s="229"/>
      <c r="CN126" s="246">
        <v>-0.2</v>
      </c>
      <c r="CO126" s="237"/>
      <c r="CP126" s="252">
        <v>-0.2</v>
      </c>
      <c r="CQ126" s="229"/>
      <c r="CR126" s="246">
        <v>-0.2</v>
      </c>
      <c r="CS126" s="237"/>
      <c r="CT126" s="252">
        <v>-0.2</v>
      </c>
      <c r="CU126" s="229"/>
    </row>
    <row r="127" spans="2:99" s="13" customFormat="1" ht="18" customHeight="1" x14ac:dyDescent="0.4">
      <c r="B127" s="33" t="s">
        <v>39</v>
      </c>
      <c r="C127" s="34" t="s">
        <v>137</v>
      </c>
      <c r="D127" s="24" t="s">
        <v>8</v>
      </c>
      <c r="E127" s="12" t="s">
        <v>8</v>
      </c>
      <c r="F127" s="11" t="s">
        <v>8</v>
      </c>
      <c r="G127" s="25" t="s">
        <v>8</v>
      </c>
      <c r="H127" s="24" t="s">
        <v>8</v>
      </c>
      <c r="I127" s="12" t="s">
        <v>8</v>
      </c>
      <c r="J127" s="11" t="s">
        <v>8</v>
      </c>
      <c r="K127" s="25" t="s">
        <v>8</v>
      </c>
      <c r="L127" s="24" t="s">
        <v>8</v>
      </c>
      <c r="M127" s="12" t="s">
        <v>8</v>
      </c>
      <c r="N127" s="11" t="s">
        <v>8</v>
      </c>
      <c r="O127" s="25" t="s">
        <v>8</v>
      </c>
      <c r="P127" s="24" t="s">
        <v>8</v>
      </c>
      <c r="Q127" s="12" t="s">
        <v>8</v>
      </c>
      <c r="R127" s="11" t="s">
        <v>8</v>
      </c>
      <c r="S127" s="25" t="s">
        <v>8</v>
      </c>
      <c r="T127" s="24" t="s">
        <v>8</v>
      </c>
      <c r="U127" s="12" t="s">
        <v>8</v>
      </c>
      <c r="V127" s="11" t="s">
        <v>8</v>
      </c>
      <c r="W127" s="25" t="s">
        <v>8</v>
      </c>
      <c r="X127" s="24">
        <v>2.92</v>
      </c>
      <c r="Y127" s="12" t="s">
        <v>134</v>
      </c>
      <c r="Z127" s="11">
        <v>2.92</v>
      </c>
      <c r="AA127" s="25" t="s">
        <v>134</v>
      </c>
      <c r="AB127" s="24">
        <v>3.17</v>
      </c>
      <c r="AC127" s="12" t="s">
        <v>134</v>
      </c>
      <c r="AD127" s="11">
        <v>3.17</v>
      </c>
      <c r="AE127" s="25" t="s">
        <v>134</v>
      </c>
      <c r="AF127" s="24">
        <v>3.17</v>
      </c>
      <c r="AG127" s="12" t="s">
        <v>134</v>
      </c>
      <c r="AH127" s="11">
        <v>3.17</v>
      </c>
      <c r="AI127" s="25" t="s">
        <v>134</v>
      </c>
      <c r="AJ127" s="46">
        <v>3.17</v>
      </c>
      <c r="AK127" s="42" t="s">
        <v>134</v>
      </c>
      <c r="AL127" s="43">
        <v>3.17</v>
      </c>
      <c r="AM127" s="47" t="s">
        <v>134</v>
      </c>
      <c r="AN127" s="46">
        <v>3.17</v>
      </c>
      <c r="AO127" s="42" t="s">
        <v>134</v>
      </c>
      <c r="AP127" s="43">
        <v>3.17</v>
      </c>
      <c r="AQ127" s="47" t="s">
        <v>134</v>
      </c>
      <c r="AR127" s="46">
        <v>3.17</v>
      </c>
      <c r="AS127" s="42" t="s">
        <v>134</v>
      </c>
      <c r="AT127" s="43">
        <v>3.17</v>
      </c>
      <c r="AU127" s="47" t="s">
        <v>134</v>
      </c>
      <c r="AV127" s="46">
        <v>3.17</v>
      </c>
      <c r="AW127" s="42" t="s">
        <v>134</v>
      </c>
      <c r="AX127" s="43">
        <v>3.17</v>
      </c>
      <c r="AY127" s="47" t="s">
        <v>134</v>
      </c>
      <c r="AZ127" s="46">
        <v>5.75</v>
      </c>
      <c r="BA127" s="42" t="s">
        <v>134</v>
      </c>
      <c r="BB127" s="43">
        <v>5.75</v>
      </c>
      <c r="BC127" s="47" t="s">
        <v>134</v>
      </c>
      <c r="BD127" s="46">
        <v>5.75</v>
      </c>
      <c r="BE127" s="42" t="s">
        <v>134</v>
      </c>
      <c r="BF127" s="43">
        <v>5.75</v>
      </c>
      <c r="BG127" s="47" t="s">
        <v>134</v>
      </c>
      <c r="BH127" s="46">
        <v>5.75</v>
      </c>
      <c r="BI127" s="42" t="s">
        <v>134</v>
      </c>
      <c r="BJ127" s="43">
        <v>5.75</v>
      </c>
      <c r="BK127" s="47" t="s">
        <v>134</v>
      </c>
      <c r="BL127" s="46">
        <v>5.6</v>
      </c>
      <c r="BM127" s="42" t="s">
        <v>134</v>
      </c>
      <c r="BN127" s="43">
        <v>5.6</v>
      </c>
      <c r="BO127" s="47" t="s">
        <v>134</v>
      </c>
      <c r="BP127" s="46">
        <v>5.6</v>
      </c>
      <c r="BQ127" s="42" t="s">
        <v>134</v>
      </c>
      <c r="BR127" s="43">
        <v>5.6</v>
      </c>
      <c r="BS127" s="47" t="s">
        <v>134</v>
      </c>
      <c r="BT127" s="46">
        <v>5.6</v>
      </c>
      <c r="BU127" s="42" t="s">
        <v>134</v>
      </c>
      <c r="BV127" s="43">
        <v>5.6</v>
      </c>
      <c r="BW127" s="47" t="s">
        <v>134</v>
      </c>
      <c r="BX127" s="46">
        <v>5.6</v>
      </c>
      <c r="BY127" s="42" t="s">
        <v>134</v>
      </c>
      <c r="BZ127" s="43">
        <v>5.6</v>
      </c>
      <c r="CA127" s="47" t="s">
        <v>134</v>
      </c>
      <c r="CB127" s="46">
        <v>5.6</v>
      </c>
      <c r="CC127" s="42" t="s">
        <v>134</v>
      </c>
      <c r="CD127" s="43">
        <v>5.6</v>
      </c>
      <c r="CE127" s="47" t="s">
        <v>134</v>
      </c>
      <c r="CF127" s="46">
        <v>5.6</v>
      </c>
      <c r="CG127" s="42" t="s">
        <v>134</v>
      </c>
      <c r="CH127" s="43">
        <v>5.6</v>
      </c>
      <c r="CI127" s="47" t="s">
        <v>134</v>
      </c>
      <c r="CJ127" s="123">
        <v>5.55</v>
      </c>
      <c r="CK127" s="124" t="s">
        <v>134</v>
      </c>
      <c r="CL127" s="43">
        <v>5.55</v>
      </c>
      <c r="CM127" s="127" t="s">
        <v>134</v>
      </c>
      <c r="CN127" s="139">
        <v>5.55</v>
      </c>
      <c r="CO127" s="140" t="s">
        <v>134</v>
      </c>
      <c r="CP127" s="43">
        <v>5.55</v>
      </c>
      <c r="CQ127" s="143" t="s">
        <v>134</v>
      </c>
      <c r="CR127" s="145">
        <v>5.55</v>
      </c>
      <c r="CS127" s="146" t="s">
        <v>134</v>
      </c>
      <c r="CT127" s="43">
        <v>5.55</v>
      </c>
      <c r="CU127" s="148" t="s">
        <v>134</v>
      </c>
    </row>
    <row r="128" spans="2:99" s="10" customFormat="1" ht="18" customHeight="1" x14ac:dyDescent="0.45">
      <c r="B128" s="293" t="s">
        <v>85</v>
      </c>
      <c r="C128" s="31" t="s">
        <v>300</v>
      </c>
      <c r="D128" s="287" t="s">
        <v>8</v>
      </c>
      <c r="E128" s="270" t="s">
        <v>8</v>
      </c>
      <c r="F128" s="273" t="s">
        <v>8</v>
      </c>
      <c r="G128" s="267" t="s">
        <v>8</v>
      </c>
      <c r="H128" s="287" t="s">
        <v>8</v>
      </c>
      <c r="I128" s="270" t="s">
        <v>8</v>
      </c>
      <c r="J128" s="273" t="s">
        <v>8</v>
      </c>
      <c r="K128" s="267" t="s">
        <v>8</v>
      </c>
      <c r="L128" s="287" t="s">
        <v>8</v>
      </c>
      <c r="M128" s="270" t="s">
        <v>8</v>
      </c>
      <c r="N128" s="273" t="s">
        <v>8</v>
      </c>
      <c r="O128" s="267" t="s">
        <v>8</v>
      </c>
      <c r="P128" s="287" t="s">
        <v>8</v>
      </c>
      <c r="Q128" s="270" t="s">
        <v>8</v>
      </c>
      <c r="R128" s="273" t="s">
        <v>8</v>
      </c>
      <c r="S128" s="267" t="s">
        <v>8</v>
      </c>
      <c r="T128" s="287" t="s">
        <v>8</v>
      </c>
      <c r="U128" s="270" t="s">
        <v>8</v>
      </c>
      <c r="V128" s="273" t="s">
        <v>8</v>
      </c>
      <c r="W128" s="267" t="s">
        <v>8</v>
      </c>
      <c r="X128" s="115" t="s">
        <v>8</v>
      </c>
      <c r="Y128" s="270" t="s">
        <v>135</v>
      </c>
      <c r="Z128" s="273" t="s">
        <v>8</v>
      </c>
      <c r="AA128" s="267" t="s">
        <v>8</v>
      </c>
      <c r="AB128" s="115" t="s">
        <v>8</v>
      </c>
      <c r="AC128" s="270" t="s">
        <v>135</v>
      </c>
      <c r="AD128" s="273" t="s">
        <v>8</v>
      </c>
      <c r="AE128" s="267" t="s">
        <v>8</v>
      </c>
      <c r="AF128" s="115" t="s">
        <v>8</v>
      </c>
      <c r="AG128" s="270" t="s">
        <v>135</v>
      </c>
      <c r="AH128" s="273" t="s">
        <v>8</v>
      </c>
      <c r="AI128" s="267" t="s">
        <v>8</v>
      </c>
      <c r="AJ128" s="115" t="s">
        <v>8</v>
      </c>
      <c r="AK128" s="253" t="s">
        <v>135</v>
      </c>
      <c r="AL128" s="250" t="s">
        <v>8</v>
      </c>
      <c r="AM128" s="228" t="s">
        <v>8</v>
      </c>
      <c r="AN128" s="115" t="s">
        <v>8</v>
      </c>
      <c r="AO128" s="253" t="s">
        <v>135</v>
      </c>
      <c r="AP128" s="250" t="s">
        <v>8</v>
      </c>
      <c r="AQ128" s="228" t="s">
        <v>8</v>
      </c>
      <c r="AR128" s="115" t="s">
        <v>8</v>
      </c>
      <c r="AS128" s="253" t="s">
        <v>135</v>
      </c>
      <c r="AT128" s="250" t="s">
        <v>8</v>
      </c>
      <c r="AU128" s="228" t="s">
        <v>8</v>
      </c>
      <c r="AV128" s="115" t="s">
        <v>8</v>
      </c>
      <c r="AW128" s="253" t="s">
        <v>135</v>
      </c>
      <c r="AX128" s="250" t="s">
        <v>8</v>
      </c>
      <c r="AY128" s="228" t="s">
        <v>8</v>
      </c>
      <c r="AZ128" s="115" t="s">
        <v>8</v>
      </c>
      <c r="BA128" s="253" t="s">
        <v>135</v>
      </c>
      <c r="BB128" s="250" t="s">
        <v>8</v>
      </c>
      <c r="BC128" s="228" t="s">
        <v>8</v>
      </c>
      <c r="BD128" s="244">
        <v>0.35</v>
      </c>
      <c r="BE128" s="235" t="s">
        <v>134</v>
      </c>
      <c r="BF128" s="250" t="s">
        <v>8</v>
      </c>
      <c r="BG128" s="228" t="s">
        <v>8</v>
      </c>
      <c r="BH128" s="244">
        <v>0.35</v>
      </c>
      <c r="BI128" s="235" t="s">
        <v>134</v>
      </c>
      <c r="BJ128" s="250" t="s">
        <v>8</v>
      </c>
      <c r="BK128" s="228" t="s">
        <v>8</v>
      </c>
      <c r="BL128" s="244">
        <v>0.3</v>
      </c>
      <c r="BM128" s="235" t="s">
        <v>134</v>
      </c>
      <c r="BN128" s="250" t="s">
        <v>8</v>
      </c>
      <c r="BO128" s="228" t="s">
        <v>8</v>
      </c>
      <c r="BP128" s="244">
        <v>0.3</v>
      </c>
      <c r="BQ128" s="235" t="s">
        <v>134</v>
      </c>
      <c r="BR128" s="250" t="s">
        <v>8</v>
      </c>
      <c r="BS128" s="228" t="s">
        <v>8</v>
      </c>
      <c r="BT128" s="244">
        <v>0.3</v>
      </c>
      <c r="BU128" s="235" t="s">
        <v>134</v>
      </c>
      <c r="BV128" s="250" t="s">
        <v>8</v>
      </c>
      <c r="BW128" s="228" t="s">
        <v>8</v>
      </c>
      <c r="BX128" s="244">
        <v>0.3</v>
      </c>
      <c r="BY128" s="235" t="s">
        <v>134</v>
      </c>
      <c r="BZ128" s="250" t="s">
        <v>8</v>
      </c>
      <c r="CA128" s="228" t="s">
        <v>8</v>
      </c>
      <c r="CB128" s="244">
        <v>0.3</v>
      </c>
      <c r="CC128" s="235" t="s">
        <v>134</v>
      </c>
      <c r="CD128" s="250" t="s">
        <v>8</v>
      </c>
      <c r="CE128" s="228" t="s">
        <v>8</v>
      </c>
      <c r="CF128" s="244">
        <v>0.3</v>
      </c>
      <c r="CG128" s="235" t="s">
        <v>134</v>
      </c>
      <c r="CH128" s="250" t="s">
        <v>8</v>
      </c>
      <c r="CI128" s="228" t="s">
        <v>8</v>
      </c>
      <c r="CJ128" s="244">
        <v>0.25</v>
      </c>
      <c r="CK128" s="235" t="s">
        <v>134</v>
      </c>
      <c r="CL128" s="250" t="s">
        <v>8</v>
      </c>
      <c r="CM128" s="228" t="s">
        <v>8</v>
      </c>
      <c r="CN128" s="244">
        <v>0.25</v>
      </c>
      <c r="CO128" s="235" t="s">
        <v>134</v>
      </c>
      <c r="CP128" s="250" t="s">
        <v>8</v>
      </c>
      <c r="CQ128" s="228" t="s">
        <v>8</v>
      </c>
      <c r="CR128" s="244">
        <v>0.25</v>
      </c>
      <c r="CS128" s="235" t="s">
        <v>134</v>
      </c>
      <c r="CT128" s="250" t="s">
        <v>8</v>
      </c>
      <c r="CU128" s="228" t="s">
        <v>8</v>
      </c>
    </row>
    <row r="129" spans="2:99" s="10" customFormat="1" ht="18" customHeight="1" x14ac:dyDescent="0.45">
      <c r="B129" s="294"/>
      <c r="C129" s="34" t="s">
        <v>48</v>
      </c>
      <c r="D129" s="288"/>
      <c r="E129" s="271"/>
      <c r="F129" s="274"/>
      <c r="G129" s="268"/>
      <c r="H129" s="288"/>
      <c r="I129" s="271"/>
      <c r="J129" s="274"/>
      <c r="K129" s="268"/>
      <c r="L129" s="288"/>
      <c r="M129" s="271"/>
      <c r="N129" s="274"/>
      <c r="O129" s="268"/>
      <c r="P129" s="288"/>
      <c r="Q129" s="271"/>
      <c r="R129" s="274"/>
      <c r="S129" s="268"/>
      <c r="T129" s="288"/>
      <c r="U129" s="271"/>
      <c r="V129" s="274"/>
      <c r="W129" s="268"/>
      <c r="X129" s="24">
        <v>2.25</v>
      </c>
      <c r="Y129" s="271"/>
      <c r="Z129" s="274"/>
      <c r="AA129" s="268"/>
      <c r="AB129" s="24">
        <v>2.5</v>
      </c>
      <c r="AC129" s="271"/>
      <c r="AD129" s="274"/>
      <c r="AE129" s="268"/>
      <c r="AF129" s="24">
        <v>2.5</v>
      </c>
      <c r="AG129" s="271"/>
      <c r="AH129" s="274"/>
      <c r="AI129" s="268"/>
      <c r="AJ129" s="24">
        <v>2.5</v>
      </c>
      <c r="AK129" s="236"/>
      <c r="AL129" s="251"/>
      <c r="AM129" s="226"/>
      <c r="AN129" s="24">
        <v>2.5</v>
      </c>
      <c r="AO129" s="236"/>
      <c r="AP129" s="251"/>
      <c r="AQ129" s="226"/>
      <c r="AR129" s="24">
        <v>2.5</v>
      </c>
      <c r="AS129" s="236"/>
      <c r="AT129" s="251"/>
      <c r="AU129" s="226"/>
      <c r="AV129" s="24">
        <v>2.5</v>
      </c>
      <c r="AW129" s="236"/>
      <c r="AX129" s="251"/>
      <c r="AY129" s="226"/>
      <c r="AZ129" s="24">
        <v>2.5</v>
      </c>
      <c r="BA129" s="236"/>
      <c r="BB129" s="251"/>
      <c r="BC129" s="226"/>
      <c r="BD129" s="245"/>
      <c r="BE129" s="236"/>
      <c r="BF129" s="251"/>
      <c r="BG129" s="226"/>
      <c r="BH129" s="245"/>
      <c r="BI129" s="236"/>
      <c r="BJ129" s="251"/>
      <c r="BK129" s="226"/>
      <c r="BL129" s="245"/>
      <c r="BM129" s="236"/>
      <c r="BN129" s="251"/>
      <c r="BO129" s="226"/>
      <c r="BP129" s="245"/>
      <c r="BQ129" s="236"/>
      <c r="BR129" s="251"/>
      <c r="BS129" s="226"/>
      <c r="BT129" s="245"/>
      <c r="BU129" s="236"/>
      <c r="BV129" s="251"/>
      <c r="BW129" s="226"/>
      <c r="BX129" s="245"/>
      <c r="BY129" s="236"/>
      <c r="BZ129" s="251"/>
      <c r="CA129" s="226"/>
      <c r="CB129" s="245"/>
      <c r="CC129" s="236"/>
      <c r="CD129" s="251"/>
      <c r="CE129" s="226"/>
      <c r="CF129" s="245"/>
      <c r="CG129" s="236"/>
      <c r="CH129" s="251"/>
      <c r="CI129" s="226"/>
      <c r="CJ129" s="245">
        <v>-0.05</v>
      </c>
      <c r="CK129" s="236"/>
      <c r="CL129" s="251">
        <v>-0.05</v>
      </c>
      <c r="CM129" s="226"/>
      <c r="CN129" s="245">
        <v>-0.05</v>
      </c>
      <c r="CO129" s="236"/>
      <c r="CP129" s="251">
        <v>-0.05</v>
      </c>
      <c r="CQ129" s="226"/>
      <c r="CR129" s="245">
        <v>-0.05</v>
      </c>
      <c r="CS129" s="236"/>
      <c r="CT129" s="251">
        <v>-0.05</v>
      </c>
      <c r="CU129" s="226"/>
    </row>
    <row r="130" spans="2:99" s="10" customFormat="1" ht="18" customHeight="1" x14ac:dyDescent="0.45">
      <c r="B130" s="295"/>
      <c r="C130" s="32" t="s">
        <v>49</v>
      </c>
      <c r="D130" s="289"/>
      <c r="E130" s="272">
        <v>0</v>
      </c>
      <c r="F130" s="275"/>
      <c r="G130" s="269">
        <v>0</v>
      </c>
      <c r="H130" s="289"/>
      <c r="I130" s="272">
        <v>0</v>
      </c>
      <c r="J130" s="275"/>
      <c r="K130" s="269">
        <v>0</v>
      </c>
      <c r="L130" s="289"/>
      <c r="M130" s="272">
        <v>0</v>
      </c>
      <c r="N130" s="275"/>
      <c r="O130" s="269">
        <v>0</v>
      </c>
      <c r="P130" s="289"/>
      <c r="Q130" s="272">
        <v>0</v>
      </c>
      <c r="R130" s="275"/>
      <c r="S130" s="269">
        <v>0</v>
      </c>
      <c r="T130" s="289"/>
      <c r="U130" s="272">
        <v>0</v>
      </c>
      <c r="V130" s="275"/>
      <c r="W130" s="269">
        <v>0</v>
      </c>
      <c r="X130" s="116">
        <v>13.5</v>
      </c>
      <c r="Y130" s="272"/>
      <c r="Z130" s="275"/>
      <c r="AA130" s="269"/>
      <c r="AB130" s="116">
        <v>13.75</v>
      </c>
      <c r="AC130" s="272"/>
      <c r="AD130" s="275"/>
      <c r="AE130" s="269"/>
      <c r="AF130" s="116">
        <v>13.75</v>
      </c>
      <c r="AG130" s="272"/>
      <c r="AH130" s="275"/>
      <c r="AI130" s="269"/>
      <c r="AJ130" s="116">
        <v>13.75</v>
      </c>
      <c r="AK130" s="254"/>
      <c r="AL130" s="252"/>
      <c r="AM130" s="229"/>
      <c r="AN130" s="116">
        <v>13.75</v>
      </c>
      <c r="AO130" s="254"/>
      <c r="AP130" s="252"/>
      <c r="AQ130" s="229"/>
      <c r="AR130" s="116">
        <v>13.75</v>
      </c>
      <c r="AS130" s="254"/>
      <c r="AT130" s="252"/>
      <c r="AU130" s="229"/>
      <c r="AV130" s="116">
        <v>13.75</v>
      </c>
      <c r="AW130" s="254"/>
      <c r="AX130" s="252"/>
      <c r="AY130" s="229"/>
      <c r="AZ130" s="116">
        <v>13.75</v>
      </c>
      <c r="BA130" s="254"/>
      <c r="BB130" s="252"/>
      <c r="BC130" s="229"/>
      <c r="BD130" s="246"/>
      <c r="BE130" s="237"/>
      <c r="BF130" s="252"/>
      <c r="BG130" s="229"/>
      <c r="BH130" s="246"/>
      <c r="BI130" s="237"/>
      <c r="BJ130" s="252"/>
      <c r="BK130" s="229"/>
      <c r="BL130" s="246">
        <v>-0.15</v>
      </c>
      <c r="BM130" s="237"/>
      <c r="BN130" s="252">
        <v>-0.15</v>
      </c>
      <c r="BO130" s="229"/>
      <c r="BP130" s="246">
        <v>-0.15</v>
      </c>
      <c r="BQ130" s="237"/>
      <c r="BR130" s="252">
        <v>-0.15</v>
      </c>
      <c r="BS130" s="229"/>
      <c r="BT130" s="246">
        <v>-0.15</v>
      </c>
      <c r="BU130" s="237"/>
      <c r="BV130" s="252">
        <v>-0.15</v>
      </c>
      <c r="BW130" s="229"/>
      <c r="BX130" s="246">
        <v>-0.15</v>
      </c>
      <c r="BY130" s="237"/>
      <c r="BZ130" s="252">
        <v>-0.15</v>
      </c>
      <c r="CA130" s="229"/>
      <c r="CB130" s="246">
        <v>-0.15</v>
      </c>
      <c r="CC130" s="237"/>
      <c r="CD130" s="252">
        <v>-0.15</v>
      </c>
      <c r="CE130" s="229"/>
      <c r="CF130" s="246">
        <v>-0.15</v>
      </c>
      <c r="CG130" s="237"/>
      <c r="CH130" s="252">
        <v>-0.15</v>
      </c>
      <c r="CI130" s="229"/>
      <c r="CJ130" s="246">
        <v>-0.2</v>
      </c>
      <c r="CK130" s="237"/>
      <c r="CL130" s="252">
        <v>-0.2</v>
      </c>
      <c r="CM130" s="229"/>
      <c r="CN130" s="246">
        <v>-0.2</v>
      </c>
      <c r="CO130" s="237"/>
      <c r="CP130" s="252">
        <v>-0.2</v>
      </c>
      <c r="CQ130" s="229"/>
      <c r="CR130" s="246">
        <v>-0.2</v>
      </c>
      <c r="CS130" s="237"/>
      <c r="CT130" s="252">
        <v>-0.2</v>
      </c>
      <c r="CU130" s="229"/>
    </row>
    <row r="131" spans="2:99" s="13" customFormat="1" ht="18" customHeight="1" x14ac:dyDescent="0.4">
      <c r="B131" s="293" t="s">
        <v>16</v>
      </c>
      <c r="C131" s="31" t="s">
        <v>300</v>
      </c>
      <c r="D131" s="287" t="s">
        <v>8</v>
      </c>
      <c r="E131" s="270" t="s">
        <v>8</v>
      </c>
      <c r="F131" s="273" t="s">
        <v>8</v>
      </c>
      <c r="G131" s="267" t="s">
        <v>8</v>
      </c>
      <c r="H131" s="287" t="s">
        <v>8</v>
      </c>
      <c r="I131" s="270" t="s">
        <v>8</v>
      </c>
      <c r="J131" s="273" t="s">
        <v>8</v>
      </c>
      <c r="K131" s="267" t="s">
        <v>8</v>
      </c>
      <c r="L131" s="287" t="s">
        <v>8</v>
      </c>
      <c r="M131" s="270" t="s">
        <v>8</v>
      </c>
      <c r="N131" s="273">
        <v>2.5</v>
      </c>
      <c r="O131" s="267" t="s">
        <v>134</v>
      </c>
      <c r="P131" s="287" t="s">
        <v>8</v>
      </c>
      <c r="Q131" s="270" t="s">
        <v>8</v>
      </c>
      <c r="R131" s="273">
        <v>2.5</v>
      </c>
      <c r="S131" s="267" t="s">
        <v>134</v>
      </c>
      <c r="T131" s="287" t="s">
        <v>8</v>
      </c>
      <c r="U131" s="270" t="s">
        <v>8</v>
      </c>
      <c r="V131" s="273">
        <v>2.5</v>
      </c>
      <c r="W131" s="267" t="s">
        <v>134</v>
      </c>
      <c r="X131" s="115" t="s">
        <v>8</v>
      </c>
      <c r="Y131" s="270" t="s">
        <v>135</v>
      </c>
      <c r="Z131" s="273">
        <v>2.5</v>
      </c>
      <c r="AA131" s="267" t="s">
        <v>134</v>
      </c>
      <c r="AB131" s="115" t="s">
        <v>8</v>
      </c>
      <c r="AC131" s="270" t="s">
        <v>135</v>
      </c>
      <c r="AD131" s="273">
        <v>2.75</v>
      </c>
      <c r="AE131" s="267" t="s">
        <v>134</v>
      </c>
      <c r="AF131" s="115" t="s">
        <v>8</v>
      </c>
      <c r="AG131" s="270" t="s">
        <v>135</v>
      </c>
      <c r="AH131" s="273">
        <v>2.75</v>
      </c>
      <c r="AI131" s="267" t="s">
        <v>134</v>
      </c>
      <c r="AJ131" s="115" t="s">
        <v>8</v>
      </c>
      <c r="AK131" s="253" t="s">
        <v>135</v>
      </c>
      <c r="AL131" s="250">
        <v>2.75</v>
      </c>
      <c r="AM131" s="228" t="s">
        <v>134</v>
      </c>
      <c r="AN131" s="115" t="s">
        <v>8</v>
      </c>
      <c r="AO131" s="253" t="s">
        <v>135</v>
      </c>
      <c r="AP131" s="250">
        <v>2.75</v>
      </c>
      <c r="AQ131" s="228" t="s">
        <v>134</v>
      </c>
      <c r="AR131" s="115" t="s">
        <v>8</v>
      </c>
      <c r="AS131" s="253" t="s">
        <v>135</v>
      </c>
      <c r="AT131" s="250">
        <v>2.75</v>
      </c>
      <c r="AU131" s="228" t="s">
        <v>134</v>
      </c>
      <c r="AV131" s="115" t="s">
        <v>8</v>
      </c>
      <c r="AW131" s="253" t="s">
        <v>135</v>
      </c>
      <c r="AX131" s="250">
        <v>2.75</v>
      </c>
      <c r="AY131" s="228" t="s">
        <v>134</v>
      </c>
      <c r="AZ131" s="115" t="s">
        <v>8</v>
      </c>
      <c r="BA131" s="253" t="s">
        <v>135</v>
      </c>
      <c r="BB131" s="250">
        <v>2.25</v>
      </c>
      <c r="BC131" s="228" t="s">
        <v>134</v>
      </c>
      <c r="BD131" s="244">
        <v>0.35</v>
      </c>
      <c r="BE131" s="235" t="s">
        <v>134</v>
      </c>
      <c r="BF131" s="250">
        <v>2.25</v>
      </c>
      <c r="BG131" s="228" t="s">
        <v>134</v>
      </c>
      <c r="BH131" s="244">
        <v>0.35</v>
      </c>
      <c r="BI131" s="235" t="s">
        <v>134</v>
      </c>
      <c r="BJ131" s="250">
        <v>2.25</v>
      </c>
      <c r="BK131" s="228" t="s">
        <v>134</v>
      </c>
      <c r="BL131" s="244">
        <v>0.3</v>
      </c>
      <c r="BM131" s="235" t="s">
        <v>134</v>
      </c>
      <c r="BN131" s="250">
        <v>2.1</v>
      </c>
      <c r="BO131" s="228" t="s">
        <v>134</v>
      </c>
      <c r="BP131" s="244">
        <v>0.3</v>
      </c>
      <c r="BQ131" s="235" t="s">
        <v>134</v>
      </c>
      <c r="BR131" s="250">
        <v>2.1</v>
      </c>
      <c r="BS131" s="228" t="s">
        <v>134</v>
      </c>
      <c r="BT131" s="244">
        <v>0.3</v>
      </c>
      <c r="BU131" s="235" t="s">
        <v>134</v>
      </c>
      <c r="BV131" s="250">
        <v>2.1</v>
      </c>
      <c r="BW131" s="228" t="s">
        <v>134</v>
      </c>
      <c r="BX131" s="244">
        <v>0.3</v>
      </c>
      <c r="BY131" s="235" t="s">
        <v>134</v>
      </c>
      <c r="BZ131" s="250">
        <v>2.1</v>
      </c>
      <c r="CA131" s="228" t="s">
        <v>134</v>
      </c>
      <c r="CB131" s="244">
        <v>0.3</v>
      </c>
      <c r="CC131" s="235" t="s">
        <v>134</v>
      </c>
      <c r="CD131" s="250">
        <v>2.1</v>
      </c>
      <c r="CE131" s="228" t="s">
        <v>134</v>
      </c>
      <c r="CF131" s="244">
        <v>0.3</v>
      </c>
      <c r="CG131" s="235" t="s">
        <v>134</v>
      </c>
      <c r="CH131" s="250">
        <v>2.6</v>
      </c>
      <c r="CI131" s="228" t="s">
        <v>134</v>
      </c>
      <c r="CJ131" s="244">
        <v>0.25</v>
      </c>
      <c r="CK131" s="235" t="s">
        <v>134</v>
      </c>
      <c r="CL131" s="250">
        <v>2.5500000000000003</v>
      </c>
      <c r="CM131" s="228" t="s">
        <v>134</v>
      </c>
      <c r="CN131" s="244">
        <v>0.25</v>
      </c>
      <c r="CO131" s="235" t="s">
        <v>134</v>
      </c>
      <c r="CP131" s="250">
        <v>2.5500000000000003</v>
      </c>
      <c r="CQ131" s="228" t="s">
        <v>134</v>
      </c>
      <c r="CR131" s="244">
        <v>0.25</v>
      </c>
      <c r="CS131" s="235" t="s">
        <v>134</v>
      </c>
      <c r="CT131" s="250">
        <v>2.5500000000000003</v>
      </c>
      <c r="CU131" s="228" t="s">
        <v>134</v>
      </c>
    </row>
    <row r="132" spans="2:99" s="13" customFormat="1" ht="18" customHeight="1" x14ac:dyDescent="0.4">
      <c r="B132" s="294"/>
      <c r="C132" s="34" t="s">
        <v>48</v>
      </c>
      <c r="D132" s="288"/>
      <c r="E132" s="271"/>
      <c r="F132" s="274"/>
      <c r="G132" s="268"/>
      <c r="H132" s="288"/>
      <c r="I132" s="271"/>
      <c r="J132" s="274"/>
      <c r="K132" s="268"/>
      <c r="L132" s="288"/>
      <c r="M132" s="271"/>
      <c r="N132" s="274"/>
      <c r="O132" s="268"/>
      <c r="P132" s="288"/>
      <c r="Q132" s="271"/>
      <c r="R132" s="274"/>
      <c r="S132" s="268"/>
      <c r="T132" s="288"/>
      <c r="U132" s="271"/>
      <c r="V132" s="274"/>
      <c r="W132" s="268"/>
      <c r="X132" s="24">
        <v>2.25</v>
      </c>
      <c r="Y132" s="271"/>
      <c r="Z132" s="274"/>
      <c r="AA132" s="268"/>
      <c r="AB132" s="24">
        <v>2.5</v>
      </c>
      <c r="AC132" s="271"/>
      <c r="AD132" s="274"/>
      <c r="AE132" s="268"/>
      <c r="AF132" s="24">
        <v>2.5</v>
      </c>
      <c r="AG132" s="271"/>
      <c r="AH132" s="274"/>
      <c r="AI132" s="268"/>
      <c r="AJ132" s="24">
        <v>2.5</v>
      </c>
      <c r="AK132" s="236"/>
      <c r="AL132" s="251"/>
      <c r="AM132" s="226"/>
      <c r="AN132" s="24">
        <v>2.5</v>
      </c>
      <c r="AO132" s="236"/>
      <c r="AP132" s="251"/>
      <c r="AQ132" s="226"/>
      <c r="AR132" s="24">
        <v>2.5</v>
      </c>
      <c r="AS132" s="236"/>
      <c r="AT132" s="251"/>
      <c r="AU132" s="226"/>
      <c r="AV132" s="24">
        <v>2.5</v>
      </c>
      <c r="AW132" s="236"/>
      <c r="AX132" s="251"/>
      <c r="AY132" s="226"/>
      <c r="AZ132" s="24">
        <v>2.5</v>
      </c>
      <c r="BA132" s="236"/>
      <c r="BB132" s="251"/>
      <c r="BC132" s="226"/>
      <c r="BD132" s="245"/>
      <c r="BE132" s="236"/>
      <c r="BF132" s="251"/>
      <c r="BG132" s="226"/>
      <c r="BH132" s="245"/>
      <c r="BI132" s="236"/>
      <c r="BJ132" s="251"/>
      <c r="BK132" s="226"/>
      <c r="BL132" s="245"/>
      <c r="BM132" s="236"/>
      <c r="BN132" s="251"/>
      <c r="BO132" s="226"/>
      <c r="BP132" s="245"/>
      <c r="BQ132" s="236"/>
      <c r="BR132" s="251"/>
      <c r="BS132" s="226"/>
      <c r="BT132" s="245"/>
      <c r="BU132" s="236"/>
      <c r="BV132" s="251"/>
      <c r="BW132" s="226"/>
      <c r="BX132" s="245"/>
      <c r="BY132" s="236"/>
      <c r="BZ132" s="251"/>
      <c r="CA132" s="226"/>
      <c r="CB132" s="245"/>
      <c r="CC132" s="236"/>
      <c r="CD132" s="251"/>
      <c r="CE132" s="226"/>
      <c r="CF132" s="245"/>
      <c r="CG132" s="236"/>
      <c r="CH132" s="251"/>
      <c r="CI132" s="226"/>
      <c r="CJ132" s="245">
        <v>-0.05</v>
      </c>
      <c r="CK132" s="236"/>
      <c r="CL132" s="251">
        <v>-0.05</v>
      </c>
      <c r="CM132" s="226"/>
      <c r="CN132" s="245">
        <v>-0.05</v>
      </c>
      <c r="CO132" s="236"/>
      <c r="CP132" s="251">
        <v>-0.05</v>
      </c>
      <c r="CQ132" s="226"/>
      <c r="CR132" s="245">
        <v>-0.05</v>
      </c>
      <c r="CS132" s="236"/>
      <c r="CT132" s="251">
        <v>-0.05</v>
      </c>
      <c r="CU132" s="226"/>
    </row>
    <row r="133" spans="2:99" s="13" customFormat="1" ht="18" customHeight="1" x14ac:dyDescent="0.4">
      <c r="B133" s="295"/>
      <c r="C133" s="32" t="s">
        <v>49</v>
      </c>
      <c r="D133" s="289"/>
      <c r="E133" s="272">
        <v>0</v>
      </c>
      <c r="F133" s="275"/>
      <c r="G133" s="269">
        <v>0</v>
      </c>
      <c r="H133" s="289"/>
      <c r="I133" s="272">
        <v>0</v>
      </c>
      <c r="J133" s="275"/>
      <c r="K133" s="269">
        <v>0</v>
      </c>
      <c r="L133" s="289"/>
      <c r="M133" s="272">
        <v>0</v>
      </c>
      <c r="N133" s="275"/>
      <c r="O133" s="269">
        <v>0</v>
      </c>
      <c r="P133" s="289"/>
      <c r="Q133" s="272">
        <v>0</v>
      </c>
      <c r="R133" s="275"/>
      <c r="S133" s="269">
        <v>0</v>
      </c>
      <c r="T133" s="289"/>
      <c r="U133" s="272">
        <v>0</v>
      </c>
      <c r="V133" s="275"/>
      <c r="W133" s="269">
        <v>0</v>
      </c>
      <c r="X133" s="116">
        <v>13.5</v>
      </c>
      <c r="Y133" s="272"/>
      <c r="Z133" s="275"/>
      <c r="AA133" s="269"/>
      <c r="AB133" s="116">
        <v>13.75</v>
      </c>
      <c r="AC133" s="272"/>
      <c r="AD133" s="275"/>
      <c r="AE133" s="269"/>
      <c r="AF133" s="116">
        <v>13.75</v>
      </c>
      <c r="AG133" s="272"/>
      <c r="AH133" s="275"/>
      <c r="AI133" s="269"/>
      <c r="AJ133" s="116">
        <v>13.75</v>
      </c>
      <c r="AK133" s="254"/>
      <c r="AL133" s="252"/>
      <c r="AM133" s="229"/>
      <c r="AN133" s="116">
        <v>13.75</v>
      </c>
      <c r="AO133" s="254"/>
      <c r="AP133" s="252"/>
      <c r="AQ133" s="229"/>
      <c r="AR133" s="116">
        <v>13.75</v>
      </c>
      <c r="AS133" s="254"/>
      <c r="AT133" s="252"/>
      <c r="AU133" s="229"/>
      <c r="AV133" s="116">
        <v>13.75</v>
      </c>
      <c r="AW133" s="254"/>
      <c r="AX133" s="252"/>
      <c r="AY133" s="229"/>
      <c r="AZ133" s="116">
        <v>13.75</v>
      </c>
      <c r="BA133" s="254"/>
      <c r="BB133" s="252"/>
      <c r="BC133" s="229"/>
      <c r="BD133" s="246"/>
      <c r="BE133" s="237"/>
      <c r="BF133" s="252"/>
      <c r="BG133" s="229"/>
      <c r="BH133" s="246"/>
      <c r="BI133" s="237"/>
      <c r="BJ133" s="252"/>
      <c r="BK133" s="229"/>
      <c r="BL133" s="246">
        <v>-0.15</v>
      </c>
      <c r="BM133" s="237"/>
      <c r="BN133" s="252">
        <v>-0.15</v>
      </c>
      <c r="BO133" s="229"/>
      <c r="BP133" s="246">
        <v>-0.15</v>
      </c>
      <c r="BQ133" s="237"/>
      <c r="BR133" s="252">
        <v>-0.15</v>
      </c>
      <c r="BS133" s="229"/>
      <c r="BT133" s="246">
        <v>-0.15</v>
      </c>
      <c r="BU133" s="237"/>
      <c r="BV133" s="252">
        <v>-0.15</v>
      </c>
      <c r="BW133" s="229"/>
      <c r="BX133" s="246">
        <v>-0.15</v>
      </c>
      <c r="BY133" s="237"/>
      <c r="BZ133" s="252">
        <v>-0.15</v>
      </c>
      <c r="CA133" s="229"/>
      <c r="CB133" s="246">
        <v>-0.15</v>
      </c>
      <c r="CC133" s="237"/>
      <c r="CD133" s="252">
        <v>-0.15</v>
      </c>
      <c r="CE133" s="229"/>
      <c r="CF133" s="246">
        <v>-0.15</v>
      </c>
      <c r="CG133" s="237"/>
      <c r="CH133" s="252">
        <v>-0.15</v>
      </c>
      <c r="CI133" s="229"/>
      <c r="CJ133" s="246">
        <v>-0.2</v>
      </c>
      <c r="CK133" s="237"/>
      <c r="CL133" s="252">
        <v>-0.2</v>
      </c>
      <c r="CM133" s="229"/>
      <c r="CN133" s="246">
        <v>-0.2</v>
      </c>
      <c r="CO133" s="237"/>
      <c r="CP133" s="252">
        <v>-0.2</v>
      </c>
      <c r="CQ133" s="229"/>
      <c r="CR133" s="246">
        <v>-0.2</v>
      </c>
      <c r="CS133" s="237"/>
      <c r="CT133" s="252">
        <v>-0.2</v>
      </c>
      <c r="CU133" s="229"/>
    </row>
    <row r="134" spans="2:99" s="10" customFormat="1" ht="18" customHeight="1" x14ac:dyDescent="0.45">
      <c r="B134" s="293" t="s">
        <v>86</v>
      </c>
      <c r="C134" s="31" t="s">
        <v>300</v>
      </c>
      <c r="D134" s="287" t="s">
        <v>8</v>
      </c>
      <c r="E134" s="270" t="s">
        <v>8</v>
      </c>
      <c r="F134" s="273" t="s">
        <v>8</v>
      </c>
      <c r="G134" s="267" t="s">
        <v>8</v>
      </c>
      <c r="H134" s="287" t="s">
        <v>8</v>
      </c>
      <c r="I134" s="270" t="s">
        <v>8</v>
      </c>
      <c r="J134" s="273" t="s">
        <v>8</v>
      </c>
      <c r="K134" s="267" t="s">
        <v>8</v>
      </c>
      <c r="L134" s="287" t="s">
        <v>8</v>
      </c>
      <c r="M134" s="270" t="s">
        <v>8</v>
      </c>
      <c r="N134" s="273" t="s">
        <v>8</v>
      </c>
      <c r="O134" s="267" t="s">
        <v>8</v>
      </c>
      <c r="P134" s="287" t="s">
        <v>8</v>
      </c>
      <c r="Q134" s="270" t="s">
        <v>8</v>
      </c>
      <c r="R134" s="273" t="s">
        <v>8</v>
      </c>
      <c r="S134" s="267" t="s">
        <v>8</v>
      </c>
      <c r="T134" s="287" t="s">
        <v>8</v>
      </c>
      <c r="U134" s="270" t="s">
        <v>8</v>
      </c>
      <c r="V134" s="273" t="s">
        <v>8</v>
      </c>
      <c r="W134" s="267" t="s">
        <v>8</v>
      </c>
      <c r="X134" s="115" t="s">
        <v>8</v>
      </c>
      <c r="Y134" s="270" t="s">
        <v>135</v>
      </c>
      <c r="Z134" s="273" t="s">
        <v>8</v>
      </c>
      <c r="AA134" s="267" t="s">
        <v>8</v>
      </c>
      <c r="AB134" s="115" t="s">
        <v>8</v>
      </c>
      <c r="AC134" s="270" t="s">
        <v>135</v>
      </c>
      <c r="AD134" s="273" t="s">
        <v>8</v>
      </c>
      <c r="AE134" s="267" t="s">
        <v>8</v>
      </c>
      <c r="AF134" s="115" t="s">
        <v>8</v>
      </c>
      <c r="AG134" s="270" t="s">
        <v>135</v>
      </c>
      <c r="AH134" s="273" t="s">
        <v>8</v>
      </c>
      <c r="AI134" s="267" t="s">
        <v>8</v>
      </c>
      <c r="AJ134" s="115" t="s">
        <v>8</v>
      </c>
      <c r="AK134" s="253" t="s">
        <v>135</v>
      </c>
      <c r="AL134" s="250" t="s">
        <v>8</v>
      </c>
      <c r="AM134" s="228" t="s">
        <v>8</v>
      </c>
      <c r="AN134" s="115" t="s">
        <v>8</v>
      </c>
      <c r="AO134" s="253" t="s">
        <v>135</v>
      </c>
      <c r="AP134" s="250" t="s">
        <v>8</v>
      </c>
      <c r="AQ134" s="228" t="s">
        <v>8</v>
      </c>
      <c r="AR134" s="115" t="s">
        <v>8</v>
      </c>
      <c r="AS134" s="253" t="s">
        <v>135</v>
      </c>
      <c r="AT134" s="250" t="s">
        <v>8</v>
      </c>
      <c r="AU134" s="228" t="s">
        <v>8</v>
      </c>
      <c r="AV134" s="115" t="s">
        <v>8</v>
      </c>
      <c r="AW134" s="253" t="s">
        <v>135</v>
      </c>
      <c r="AX134" s="250" t="s">
        <v>8</v>
      </c>
      <c r="AY134" s="228" t="s">
        <v>8</v>
      </c>
      <c r="AZ134" s="115" t="s">
        <v>8</v>
      </c>
      <c r="BA134" s="253" t="s">
        <v>135</v>
      </c>
      <c r="BB134" s="250" t="s">
        <v>8</v>
      </c>
      <c r="BC134" s="228" t="s">
        <v>8</v>
      </c>
      <c r="BD134" s="244">
        <v>0.35</v>
      </c>
      <c r="BE134" s="235" t="s">
        <v>134</v>
      </c>
      <c r="BF134" s="250" t="s">
        <v>8</v>
      </c>
      <c r="BG134" s="228" t="s">
        <v>8</v>
      </c>
      <c r="BH134" s="244">
        <v>0.35</v>
      </c>
      <c r="BI134" s="235" t="s">
        <v>134</v>
      </c>
      <c r="BJ134" s="250" t="s">
        <v>8</v>
      </c>
      <c r="BK134" s="228" t="s">
        <v>8</v>
      </c>
      <c r="BL134" s="244">
        <v>0.3</v>
      </c>
      <c r="BM134" s="235" t="s">
        <v>134</v>
      </c>
      <c r="BN134" s="250" t="s">
        <v>8</v>
      </c>
      <c r="BO134" s="228" t="s">
        <v>8</v>
      </c>
      <c r="BP134" s="244">
        <v>0.3</v>
      </c>
      <c r="BQ134" s="235" t="s">
        <v>134</v>
      </c>
      <c r="BR134" s="250" t="s">
        <v>8</v>
      </c>
      <c r="BS134" s="228" t="s">
        <v>8</v>
      </c>
      <c r="BT134" s="244">
        <v>0.3</v>
      </c>
      <c r="BU134" s="235" t="s">
        <v>134</v>
      </c>
      <c r="BV134" s="250" t="s">
        <v>8</v>
      </c>
      <c r="BW134" s="228" t="s">
        <v>8</v>
      </c>
      <c r="BX134" s="244">
        <v>0.3</v>
      </c>
      <c r="BY134" s="235" t="s">
        <v>134</v>
      </c>
      <c r="BZ134" s="250" t="s">
        <v>8</v>
      </c>
      <c r="CA134" s="228" t="s">
        <v>8</v>
      </c>
      <c r="CB134" s="244">
        <v>0.3</v>
      </c>
      <c r="CC134" s="235" t="s">
        <v>134</v>
      </c>
      <c r="CD134" s="250" t="s">
        <v>8</v>
      </c>
      <c r="CE134" s="228" t="s">
        <v>8</v>
      </c>
      <c r="CF134" s="244">
        <v>0.3</v>
      </c>
      <c r="CG134" s="235" t="s">
        <v>134</v>
      </c>
      <c r="CH134" s="250" t="s">
        <v>8</v>
      </c>
      <c r="CI134" s="228" t="s">
        <v>8</v>
      </c>
      <c r="CJ134" s="244">
        <v>0.25</v>
      </c>
      <c r="CK134" s="235" t="s">
        <v>134</v>
      </c>
      <c r="CL134" s="250" t="s">
        <v>8</v>
      </c>
      <c r="CM134" s="228" t="s">
        <v>8</v>
      </c>
      <c r="CN134" s="244">
        <v>0.25</v>
      </c>
      <c r="CO134" s="235" t="s">
        <v>134</v>
      </c>
      <c r="CP134" s="250" t="s">
        <v>8</v>
      </c>
      <c r="CQ134" s="228" t="s">
        <v>8</v>
      </c>
      <c r="CR134" s="244">
        <v>0.25</v>
      </c>
      <c r="CS134" s="235" t="s">
        <v>134</v>
      </c>
      <c r="CT134" s="250" t="s">
        <v>8</v>
      </c>
      <c r="CU134" s="228" t="s">
        <v>8</v>
      </c>
    </row>
    <row r="135" spans="2:99" s="10" customFormat="1" ht="18" customHeight="1" x14ac:dyDescent="0.45">
      <c r="B135" s="294"/>
      <c r="C135" s="34" t="s">
        <v>48</v>
      </c>
      <c r="D135" s="288"/>
      <c r="E135" s="271"/>
      <c r="F135" s="274"/>
      <c r="G135" s="268"/>
      <c r="H135" s="288"/>
      <c r="I135" s="271"/>
      <c r="J135" s="274"/>
      <c r="K135" s="268"/>
      <c r="L135" s="288"/>
      <c r="M135" s="271"/>
      <c r="N135" s="274"/>
      <c r="O135" s="268"/>
      <c r="P135" s="288"/>
      <c r="Q135" s="271"/>
      <c r="R135" s="274"/>
      <c r="S135" s="268"/>
      <c r="T135" s="288"/>
      <c r="U135" s="271"/>
      <c r="V135" s="274"/>
      <c r="W135" s="268"/>
      <c r="X135" s="24">
        <v>2.25</v>
      </c>
      <c r="Y135" s="271"/>
      <c r="Z135" s="274"/>
      <c r="AA135" s="268"/>
      <c r="AB135" s="24">
        <v>2.5</v>
      </c>
      <c r="AC135" s="271"/>
      <c r="AD135" s="274"/>
      <c r="AE135" s="268"/>
      <c r="AF135" s="24">
        <v>2.5</v>
      </c>
      <c r="AG135" s="271"/>
      <c r="AH135" s="274"/>
      <c r="AI135" s="268"/>
      <c r="AJ135" s="24">
        <v>2.5</v>
      </c>
      <c r="AK135" s="236"/>
      <c r="AL135" s="251"/>
      <c r="AM135" s="226"/>
      <c r="AN135" s="24">
        <v>2.5</v>
      </c>
      <c r="AO135" s="236"/>
      <c r="AP135" s="251"/>
      <c r="AQ135" s="226"/>
      <c r="AR135" s="24">
        <v>2.5</v>
      </c>
      <c r="AS135" s="236"/>
      <c r="AT135" s="251"/>
      <c r="AU135" s="226"/>
      <c r="AV135" s="24">
        <v>2.5</v>
      </c>
      <c r="AW135" s="236"/>
      <c r="AX135" s="251"/>
      <c r="AY135" s="226"/>
      <c r="AZ135" s="24">
        <v>2.5</v>
      </c>
      <c r="BA135" s="236"/>
      <c r="BB135" s="251"/>
      <c r="BC135" s="226"/>
      <c r="BD135" s="245"/>
      <c r="BE135" s="236"/>
      <c r="BF135" s="251"/>
      <c r="BG135" s="226"/>
      <c r="BH135" s="245"/>
      <c r="BI135" s="236"/>
      <c r="BJ135" s="251"/>
      <c r="BK135" s="226"/>
      <c r="BL135" s="245"/>
      <c r="BM135" s="236"/>
      <c r="BN135" s="251"/>
      <c r="BO135" s="226"/>
      <c r="BP135" s="245"/>
      <c r="BQ135" s="236"/>
      <c r="BR135" s="251"/>
      <c r="BS135" s="226"/>
      <c r="BT135" s="245"/>
      <c r="BU135" s="236"/>
      <c r="BV135" s="251"/>
      <c r="BW135" s="226"/>
      <c r="BX135" s="245"/>
      <c r="BY135" s="236"/>
      <c r="BZ135" s="251"/>
      <c r="CA135" s="226"/>
      <c r="CB135" s="245"/>
      <c r="CC135" s="236"/>
      <c r="CD135" s="251"/>
      <c r="CE135" s="226"/>
      <c r="CF135" s="245"/>
      <c r="CG135" s="236"/>
      <c r="CH135" s="251"/>
      <c r="CI135" s="226"/>
      <c r="CJ135" s="245">
        <v>-0.05</v>
      </c>
      <c r="CK135" s="236"/>
      <c r="CL135" s="251">
        <v>-0.05</v>
      </c>
      <c r="CM135" s="226"/>
      <c r="CN135" s="245">
        <v>-0.05</v>
      </c>
      <c r="CO135" s="236"/>
      <c r="CP135" s="251">
        <v>-0.05</v>
      </c>
      <c r="CQ135" s="226"/>
      <c r="CR135" s="245">
        <v>-0.05</v>
      </c>
      <c r="CS135" s="236"/>
      <c r="CT135" s="251">
        <v>-0.05</v>
      </c>
      <c r="CU135" s="226"/>
    </row>
    <row r="136" spans="2:99" s="10" customFormat="1" ht="18" customHeight="1" x14ac:dyDescent="0.45">
      <c r="B136" s="295"/>
      <c r="C136" s="32" t="s">
        <v>49</v>
      </c>
      <c r="D136" s="289"/>
      <c r="E136" s="272">
        <v>0</v>
      </c>
      <c r="F136" s="275"/>
      <c r="G136" s="269">
        <v>0</v>
      </c>
      <c r="H136" s="289"/>
      <c r="I136" s="272">
        <v>0</v>
      </c>
      <c r="J136" s="275"/>
      <c r="K136" s="269">
        <v>0</v>
      </c>
      <c r="L136" s="289"/>
      <c r="M136" s="272">
        <v>0</v>
      </c>
      <c r="N136" s="275"/>
      <c r="O136" s="269">
        <v>0</v>
      </c>
      <c r="P136" s="289"/>
      <c r="Q136" s="272">
        <v>0</v>
      </c>
      <c r="R136" s="275"/>
      <c r="S136" s="269">
        <v>0</v>
      </c>
      <c r="T136" s="289"/>
      <c r="U136" s="272">
        <v>0</v>
      </c>
      <c r="V136" s="275"/>
      <c r="W136" s="269">
        <v>0</v>
      </c>
      <c r="X136" s="116">
        <v>13.5</v>
      </c>
      <c r="Y136" s="272"/>
      <c r="Z136" s="275"/>
      <c r="AA136" s="269"/>
      <c r="AB136" s="116">
        <v>13.75</v>
      </c>
      <c r="AC136" s="272"/>
      <c r="AD136" s="275"/>
      <c r="AE136" s="269"/>
      <c r="AF136" s="116">
        <v>13.75</v>
      </c>
      <c r="AG136" s="272"/>
      <c r="AH136" s="275"/>
      <c r="AI136" s="269"/>
      <c r="AJ136" s="116">
        <v>13.75</v>
      </c>
      <c r="AK136" s="254"/>
      <c r="AL136" s="252"/>
      <c r="AM136" s="229"/>
      <c r="AN136" s="116">
        <v>13.75</v>
      </c>
      <c r="AO136" s="254"/>
      <c r="AP136" s="252"/>
      <c r="AQ136" s="229"/>
      <c r="AR136" s="116">
        <v>13.75</v>
      </c>
      <c r="AS136" s="254"/>
      <c r="AT136" s="252"/>
      <c r="AU136" s="229"/>
      <c r="AV136" s="116">
        <v>13.75</v>
      </c>
      <c r="AW136" s="254"/>
      <c r="AX136" s="252"/>
      <c r="AY136" s="229"/>
      <c r="AZ136" s="116">
        <v>13.75</v>
      </c>
      <c r="BA136" s="254"/>
      <c r="BB136" s="252"/>
      <c r="BC136" s="229"/>
      <c r="BD136" s="246"/>
      <c r="BE136" s="237"/>
      <c r="BF136" s="252"/>
      <c r="BG136" s="229"/>
      <c r="BH136" s="246"/>
      <c r="BI136" s="237"/>
      <c r="BJ136" s="252"/>
      <c r="BK136" s="229"/>
      <c r="BL136" s="246">
        <v>-0.15</v>
      </c>
      <c r="BM136" s="237"/>
      <c r="BN136" s="252">
        <v>-0.15</v>
      </c>
      <c r="BO136" s="229"/>
      <c r="BP136" s="246">
        <v>-0.15</v>
      </c>
      <c r="BQ136" s="237"/>
      <c r="BR136" s="252">
        <v>-0.15</v>
      </c>
      <c r="BS136" s="229"/>
      <c r="BT136" s="246">
        <v>-0.15</v>
      </c>
      <c r="BU136" s="237"/>
      <c r="BV136" s="252">
        <v>-0.15</v>
      </c>
      <c r="BW136" s="229"/>
      <c r="BX136" s="246">
        <v>-0.15</v>
      </c>
      <c r="BY136" s="237"/>
      <c r="BZ136" s="252">
        <v>-0.15</v>
      </c>
      <c r="CA136" s="229"/>
      <c r="CB136" s="246">
        <v>-0.15</v>
      </c>
      <c r="CC136" s="237"/>
      <c r="CD136" s="252">
        <v>-0.15</v>
      </c>
      <c r="CE136" s="229"/>
      <c r="CF136" s="246">
        <v>-0.15</v>
      </c>
      <c r="CG136" s="237"/>
      <c r="CH136" s="252">
        <v>-0.15</v>
      </c>
      <c r="CI136" s="229"/>
      <c r="CJ136" s="246">
        <v>-0.2</v>
      </c>
      <c r="CK136" s="237"/>
      <c r="CL136" s="252">
        <v>-0.2</v>
      </c>
      <c r="CM136" s="229"/>
      <c r="CN136" s="246">
        <v>-0.2</v>
      </c>
      <c r="CO136" s="237"/>
      <c r="CP136" s="252">
        <v>-0.2</v>
      </c>
      <c r="CQ136" s="229"/>
      <c r="CR136" s="246">
        <v>-0.2</v>
      </c>
      <c r="CS136" s="237"/>
      <c r="CT136" s="252">
        <v>-0.2</v>
      </c>
      <c r="CU136" s="229"/>
    </row>
    <row r="137" spans="2:99" s="10" customFormat="1" ht="18" customHeight="1" x14ac:dyDescent="0.45">
      <c r="B137" s="293" t="s">
        <v>87</v>
      </c>
      <c r="C137" s="31" t="s">
        <v>300</v>
      </c>
      <c r="D137" s="287" t="s">
        <v>8</v>
      </c>
      <c r="E137" s="270" t="s">
        <v>8</v>
      </c>
      <c r="F137" s="273" t="s">
        <v>8</v>
      </c>
      <c r="G137" s="267" t="s">
        <v>8</v>
      </c>
      <c r="H137" s="287" t="s">
        <v>8</v>
      </c>
      <c r="I137" s="270" t="s">
        <v>8</v>
      </c>
      <c r="J137" s="273" t="s">
        <v>8</v>
      </c>
      <c r="K137" s="267" t="s">
        <v>8</v>
      </c>
      <c r="L137" s="287" t="s">
        <v>8</v>
      </c>
      <c r="M137" s="270" t="s">
        <v>8</v>
      </c>
      <c r="N137" s="273" t="s">
        <v>8</v>
      </c>
      <c r="O137" s="267" t="s">
        <v>8</v>
      </c>
      <c r="P137" s="287" t="s">
        <v>8</v>
      </c>
      <c r="Q137" s="270" t="s">
        <v>8</v>
      </c>
      <c r="R137" s="273" t="s">
        <v>8</v>
      </c>
      <c r="S137" s="267" t="s">
        <v>8</v>
      </c>
      <c r="T137" s="287" t="s">
        <v>8</v>
      </c>
      <c r="U137" s="270" t="s">
        <v>8</v>
      </c>
      <c r="V137" s="273" t="s">
        <v>8</v>
      </c>
      <c r="W137" s="267" t="s">
        <v>8</v>
      </c>
      <c r="X137" s="115" t="s">
        <v>8</v>
      </c>
      <c r="Y137" s="270" t="s">
        <v>135</v>
      </c>
      <c r="Z137" s="273" t="s">
        <v>8</v>
      </c>
      <c r="AA137" s="267" t="s">
        <v>8</v>
      </c>
      <c r="AB137" s="115" t="s">
        <v>8</v>
      </c>
      <c r="AC137" s="270" t="s">
        <v>135</v>
      </c>
      <c r="AD137" s="273" t="s">
        <v>8</v>
      </c>
      <c r="AE137" s="267" t="s">
        <v>8</v>
      </c>
      <c r="AF137" s="115" t="s">
        <v>8</v>
      </c>
      <c r="AG137" s="270" t="s">
        <v>135</v>
      </c>
      <c r="AH137" s="273" t="s">
        <v>8</v>
      </c>
      <c r="AI137" s="267" t="s">
        <v>8</v>
      </c>
      <c r="AJ137" s="115" t="s">
        <v>8</v>
      </c>
      <c r="AK137" s="253" t="s">
        <v>135</v>
      </c>
      <c r="AL137" s="250" t="s">
        <v>8</v>
      </c>
      <c r="AM137" s="228" t="s">
        <v>8</v>
      </c>
      <c r="AN137" s="115" t="s">
        <v>8</v>
      </c>
      <c r="AO137" s="253" t="s">
        <v>135</v>
      </c>
      <c r="AP137" s="250" t="s">
        <v>8</v>
      </c>
      <c r="AQ137" s="228" t="s">
        <v>8</v>
      </c>
      <c r="AR137" s="115" t="s">
        <v>8</v>
      </c>
      <c r="AS137" s="253" t="s">
        <v>135</v>
      </c>
      <c r="AT137" s="250" t="s">
        <v>8</v>
      </c>
      <c r="AU137" s="228" t="s">
        <v>8</v>
      </c>
      <c r="AV137" s="115" t="s">
        <v>8</v>
      </c>
      <c r="AW137" s="253" t="s">
        <v>135</v>
      </c>
      <c r="AX137" s="250" t="s">
        <v>8</v>
      </c>
      <c r="AY137" s="228" t="s">
        <v>8</v>
      </c>
      <c r="AZ137" s="115" t="s">
        <v>8</v>
      </c>
      <c r="BA137" s="253" t="s">
        <v>135</v>
      </c>
      <c r="BB137" s="250" t="s">
        <v>8</v>
      </c>
      <c r="BC137" s="228" t="s">
        <v>8</v>
      </c>
      <c r="BD137" s="244">
        <v>0.35</v>
      </c>
      <c r="BE137" s="235" t="s">
        <v>134</v>
      </c>
      <c r="BF137" s="250" t="s">
        <v>8</v>
      </c>
      <c r="BG137" s="228" t="s">
        <v>8</v>
      </c>
      <c r="BH137" s="244">
        <v>0.35</v>
      </c>
      <c r="BI137" s="235" t="s">
        <v>134</v>
      </c>
      <c r="BJ137" s="250" t="s">
        <v>8</v>
      </c>
      <c r="BK137" s="228" t="s">
        <v>8</v>
      </c>
      <c r="BL137" s="244">
        <v>0.3</v>
      </c>
      <c r="BM137" s="235" t="s">
        <v>134</v>
      </c>
      <c r="BN137" s="250" t="s">
        <v>8</v>
      </c>
      <c r="BO137" s="228" t="s">
        <v>8</v>
      </c>
      <c r="BP137" s="244">
        <v>0.3</v>
      </c>
      <c r="BQ137" s="235" t="s">
        <v>134</v>
      </c>
      <c r="BR137" s="250" t="s">
        <v>8</v>
      </c>
      <c r="BS137" s="228" t="s">
        <v>8</v>
      </c>
      <c r="BT137" s="244">
        <v>0.3</v>
      </c>
      <c r="BU137" s="235" t="s">
        <v>134</v>
      </c>
      <c r="BV137" s="250" t="s">
        <v>8</v>
      </c>
      <c r="BW137" s="228" t="s">
        <v>8</v>
      </c>
      <c r="BX137" s="244">
        <v>0.3</v>
      </c>
      <c r="BY137" s="235" t="s">
        <v>134</v>
      </c>
      <c r="BZ137" s="250" t="s">
        <v>8</v>
      </c>
      <c r="CA137" s="228" t="s">
        <v>8</v>
      </c>
      <c r="CB137" s="244">
        <v>0.3</v>
      </c>
      <c r="CC137" s="235" t="s">
        <v>134</v>
      </c>
      <c r="CD137" s="250" t="s">
        <v>8</v>
      </c>
      <c r="CE137" s="228" t="s">
        <v>8</v>
      </c>
      <c r="CF137" s="244">
        <v>0.3</v>
      </c>
      <c r="CG137" s="235" t="s">
        <v>134</v>
      </c>
      <c r="CH137" s="250" t="s">
        <v>8</v>
      </c>
      <c r="CI137" s="228" t="s">
        <v>8</v>
      </c>
      <c r="CJ137" s="244">
        <v>0.25</v>
      </c>
      <c r="CK137" s="235" t="s">
        <v>134</v>
      </c>
      <c r="CL137" s="250" t="s">
        <v>8</v>
      </c>
      <c r="CM137" s="228" t="s">
        <v>8</v>
      </c>
      <c r="CN137" s="244">
        <v>0.25</v>
      </c>
      <c r="CO137" s="235" t="s">
        <v>134</v>
      </c>
      <c r="CP137" s="250" t="s">
        <v>8</v>
      </c>
      <c r="CQ137" s="228" t="s">
        <v>8</v>
      </c>
      <c r="CR137" s="244">
        <v>0.25</v>
      </c>
      <c r="CS137" s="235" t="s">
        <v>134</v>
      </c>
      <c r="CT137" s="250" t="s">
        <v>8</v>
      </c>
      <c r="CU137" s="228" t="s">
        <v>8</v>
      </c>
    </row>
    <row r="138" spans="2:99" s="10" customFormat="1" ht="18" customHeight="1" x14ac:dyDescent="0.45">
      <c r="B138" s="294"/>
      <c r="C138" s="34" t="s">
        <v>48</v>
      </c>
      <c r="D138" s="288"/>
      <c r="E138" s="271"/>
      <c r="F138" s="274"/>
      <c r="G138" s="268"/>
      <c r="H138" s="288"/>
      <c r="I138" s="271"/>
      <c r="J138" s="274"/>
      <c r="K138" s="268"/>
      <c r="L138" s="288"/>
      <c r="M138" s="271"/>
      <c r="N138" s="274"/>
      <c r="O138" s="268"/>
      <c r="P138" s="288"/>
      <c r="Q138" s="271"/>
      <c r="R138" s="274"/>
      <c r="S138" s="268"/>
      <c r="T138" s="288"/>
      <c r="U138" s="271"/>
      <c r="V138" s="274"/>
      <c r="W138" s="268"/>
      <c r="X138" s="24">
        <v>2.25</v>
      </c>
      <c r="Y138" s="271"/>
      <c r="Z138" s="274"/>
      <c r="AA138" s="268"/>
      <c r="AB138" s="24">
        <v>2.5</v>
      </c>
      <c r="AC138" s="271"/>
      <c r="AD138" s="274"/>
      <c r="AE138" s="268"/>
      <c r="AF138" s="24">
        <v>2.5</v>
      </c>
      <c r="AG138" s="271"/>
      <c r="AH138" s="274"/>
      <c r="AI138" s="268"/>
      <c r="AJ138" s="24">
        <v>2.5</v>
      </c>
      <c r="AK138" s="236"/>
      <c r="AL138" s="251"/>
      <c r="AM138" s="226"/>
      <c r="AN138" s="24">
        <v>2.5</v>
      </c>
      <c r="AO138" s="236"/>
      <c r="AP138" s="251"/>
      <c r="AQ138" s="226"/>
      <c r="AR138" s="24">
        <v>2.5</v>
      </c>
      <c r="AS138" s="236"/>
      <c r="AT138" s="251"/>
      <c r="AU138" s="226"/>
      <c r="AV138" s="24">
        <v>2.5</v>
      </c>
      <c r="AW138" s="236"/>
      <c r="AX138" s="251"/>
      <c r="AY138" s="226"/>
      <c r="AZ138" s="24">
        <v>2.5</v>
      </c>
      <c r="BA138" s="236"/>
      <c r="BB138" s="251"/>
      <c r="BC138" s="226"/>
      <c r="BD138" s="245"/>
      <c r="BE138" s="236"/>
      <c r="BF138" s="251"/>
      <c r="BG138" s="226"/>
      <c r="BH138" s="245"/>
      <c r="BI138" s="236"/>
      <c r="BJ138" s="251"/>
      <c r="BK138" s="226"/>
      <c r="BL138" s="245"/>
      <c r="BM138" s="236"/>
      <c r="BN138" s="251"/>
      <c r="BO138" s="226"/>
      <c r="BP138" s="245"/>
      <c r="BQ138" s="236"/>
      <c r="BR138" s="251"/>
      <c r="BS138" s="226"/>
      <c r="BT138" s="245"/>
      <c r="BU138" s="236"/>
      <c r="BV138" s="251"/>
      <c r="BW138" s="226"/>
      <c r="BX138" s="245"/>
      <c r="BY138" s="236"/>
      <c r="BZ138" s="251"/>
      <c r="CA138" s="226"/>
      <c r="CB138" s="245"/>
      <c r="CC138" s="236"/>
      <c r="CD138" s="251"/>
      <c r="CE138" s="226"/>
      <c r="CF138" s="245"/>
      <c r="CG138" s="236"/>
      <c r="CH138" s="251"/>
      <c r="CI138" s="226"/>
      <c r="CJ138" s="245">
        <v>-0.05</v>
      </c>
      <c r="CK138" s="236"/>
      <c r="CL138" s="251">
        <v>-0.05</v>
      </c>
      <c r="CM138" s="226"/>
      <c r="CN138" s="245">
        <v>-0.05</v>
      </c>
      <c r="CO138" s="236"/>
      <c r="CP138" s="251">
        <v>-0.05</v>
      </c>
      <c r="CQ138" s="226"/>
      <c r="CR138" s="245">
        <v>-0.05</v>
      </c>
      <c r="CS138" s="236"/>
      <c r="CT138" s="251">
        <v>-0.05</v>
      </c>
      <c r="CU138" s="226"/>
    </row>
    <row r="139" spans="2:99" s="10" customFormat="1" ht="18" customHeight="1" x14ac:dyDescent="0.45">
      <c r="B139" s="295"/>
      <c r="C139" s="32" t="s">
        <v>49</v>
      </c>
      <c r="D139" s="289"/>
      <c r="E139" s="272">
        <v>0</v>
      </c>
      <c r="F139" s="275"/>
      <c r="G139" s="269">
        <v>0</v>
      </c>
      <c r="H139" s="289"/>
      <c r="I139" s="272">
        <v>0</v>
      </c>
      <c r="J139" s="275"/>
      <c r="K139" s="269">
        <v>0</v>
      </c>
      <c r="L139" s="289"/>
      <c r="M139" s="272">
        <v>0</v>
      </c>
      <c r="N139" s="275"/>
      <c r="O139" s="269">
        <v>0</v>
      </c>
      <c r="P139" s="289"/>
      <c r="Q139" s="272">
        <v>0</v>
      </c>
      <c r="R139" s="275"/>
      <c r="S139" s="269">
        <v>0</v>
      </c>
      <c r="T139" s="289"/>
      <c r="U139" s="272">
        <v>0</v>
      </c>
      <c r="V139" s="275"/>
      <c r="W139" s="269">
        <v>0</v>
      </c>
      <c r="X139" s="116">
        <v>13.5</v>
      </c>
      <c r="Y139" s="272"/>
      <c r="Z139" s="275"/>
      <c r="AA139" s="269"/>
      <c r="AB139" s="116">
        <v>13.75</v>
      </c>
      <c r="AC139" s="272"/>
      <c r="AD139" s="275"/>
      <c r="AE139" s="269"/>
      <c r="AF139" s="116">
        <v>13.75</v>
      </c>
      <c r="AG139" s="272"/>
      <c r="AH139" s="275"/>
      <c r="AI139" s="269"/>
      <c r="AJ139" s="116">
        <v>13.75</v>
      </c>
      <c r="AK139" s="254"/>
      <c r="AL139" s="252"/>
      <c r="AM139" s="229"/>
      <c r="AN139" s="116">
        <v>13.75</v>
      </c>
      <c r="AO139" s="254"/>
      <c r="AP139" s="252"/>
      <c r="AQ139" s="229"/>
      <c r="AR139" s="116">
        <v>13.75</v>
      </c>
      <c r="AS139" s="254"/>
      <c r="AT139" s="252"/>
      <c r="AU139" s="229"/>
      <c r="AV139" s="116">
        <v>13.75</v>
      </c>
      <c r="AW139" s="254"/>
      <c r="AX139" s="252"/>
      <c r="AY139" s="229"/>
      <c r="AZ139" s="116">
        <v>13.75</v>
      </c>
      <c r="BA139" s="254"/>
      <c r="BB139" s="252"/>
      <c r="BC139" s="229"/>
      <c r="BD139" s="246"/>
      <c r="BE139" s="237"/>
      <c r="BF139" s="252"/>
      <c r="BG139" s="229"/>
      <c r="BH139" s="246"/>
      <c r="BI139" s="237"/>
      <c r="BJ139" s="252"/>
      <c r="BK139" s="229"/>
      <c r="BL139" s="246">
        <v>-0.15</v>
      </c>
      <c r="BM139" s="237"/>
      <c r="BN139" s="252">
        <v>-0.15</v>
      </c>
      <c r="BO139" s="229"/>
      <c r="BP139" s="246">
        <v>-0.15</v>
      </c>
      <c r="BQ139" s="237"/>
      <c r="BR139" s="252">
        <v>-0.15</v>
      </c>
      <c r="BS139" s="229"/>
      <c r="BT139" s="246">
        <v>-0.15</v>
      </c>
      <c r="BU139" s="237"/>
      <c r="BV139" s="252">
        <v>-0.15</v>
      </c>
      <c r="BW139" s="229"/>
      <c r="BX139" s="246">
        <v>-0.15</v>
      </c>
      <c r="BY139" s="237"/>
      <c r="BZ139" s="252">
        <v>-0.15</v>
      </c>
      <c r="CA139" s="229"/>
      <c r="CB139" s="246">
        <v>-0.15</v>
      </c>
      <c r="CC139" s="237"/>
      <c r="CD139" s="252">
        <v>-0.15</v>
      </c>
      <c r="CE139" s="229"/>
      <c r="CF139" s="246">
        <v>-0.15</v>
      </c>
      <c r="CG139" s="237"/>
      <c r="CH139" s="252">
        <v>-0.15</v>
      </c>
      <c r="CI139" s="229"/>
      <c r="CJ139" s="246">
        <v>-0.2</v>
      </c>
      <c r="CK139" s="237"/>
      <c r="CL139" s="252">
        <v>-0.2</v>
      </c>
      <c r="CM139" s="229"/>
      <c r="CN139" s="246">
        <v>-0.2</v>
      </c>
      <c r="CO139" s="237"/>
      <c r="CP139" s="252">
        <v>-0.2</v>
      </c>
      <c r="CQ139" s="229"/>
      <c r="CR139" s="246">
        <v>-0.2</v>
      </c>
      <c r="CS139" s="237"/>
      <c r="CT139" s="252">
        <v>-0.2</v>
      </c>
      <c r="CU139" s="229"/>
    </row>
    <row r="140" spans="2:99" s="10" customFormat="1" ht="18" customHeight="1" x14ac:dyDescent="0.45">
      <c r="B140" s="293" t="s">
        <v>88</v>
      </c>
      <c r="C140" s="31" t="s">
        <v>300</v>
      </c>
      <c r="D140" s="287" t="s">
        <v>8</v>
      </c>
      <c r="E140" s="270" t="s">
        <v>8</v>
      </c>
      <c r="F140" s="273" t="s">
        <v>8</v>
      </c>
      <c r="G140" s="267" t="s">
        <v>8</v>
      </c>
      <c r="H140" s="287" t="s">
        <v>8</v>
      </c>
      <c r="I140" s="270" t="s">
        <v>8</v>
      </c>
      <c r="J140" s="273" t="s">
        <v>8</v>
      </c>
      <c r="K140" s="267" t="s">
        <v>8</v>
      </c>
      <c r="L140" s="287" t="s">
        <v>8</v>
      </c>
      <c r="M140" s="270" t="s">
        <v>8</v>
      </c>
      <c r="N140" s="273" t="s">
        <v>8</v>
      </c>
      <c r="O140" s="267" t="s">
        <v>8</v>
      </c>
      <c r="P140" s="287" t="s">
        <v>8</v>
      </c>
      <c r="Q140" s="270" t="s">
        <v>8</v>
      </c>
      <c r="R140" s="273" t="s">
        <v>8</v>
      </c>
      <c r="S140" s="267" t="s">
        <v>8</v>
      </c>
      <c r="T140" s="287" t="s">
        <v>8</v>
      </c>
      <c r="U140" s="270" t="s">
        <v>8</v>
      </c>
      <c r="V140" s="273" t="s">
        <v>8</v>
      </c>
      <c r="W140" s="267" t="s">
        <v>8</v>
      </c>
      <c r="X140" s="115" t="s">
        <v>8</v>
      </c>
      <c r="Y140" s="270" t="s">
        <v>135</v>
      </c>
      <c r="Z140" s="273" t="s">
        <v>8</v>
      </c>
      <c r="AA140" s="267" t="s">
        <v>8</v>
      </c>
      <c r="AB140" s="115" t="s">
        <v>8</v>
      </c>
      <c r="AC140" s="270" t="s">
        <v>135</v>
      </c>
      <c r="AD140" s="273" t="s">
        <v>8</v>
      </c>
      <c r="AE140" s="267" t="s">
        <v>8</v>
      </c>
      <c r="AF140" s="115" t="s">
        <v>8</v>
      </c>
      <c r="AG140" s="270" t="s">
        <v>135</v>
      </c>
      <c r="AH140" s="273" t="s">
        <v>8</v>
      </c>
      <c r="AI140" s="267" t="s">
        <v>8</v>
      </c>
      <c r="AJ140" s="115" t="s">
        <v>8</v>
      </c>
      <c r="AK140" s="253" t="s">
        <v>135</v>
      </c>
      <c r="AL140" s="250" t="s">
        <v>8</v>
      </c>
      <c r="AM140" s="228" t="s">
        <v>8</v>
      </c>
      <c r="AN140" s="115" t="s">
        <v>8</v>
      </c>
      <c r="AO140" s="253" t="s">
        <v>135</v>
      </c>
      <c r="AP140" s="250" t="s">
        <v>8</v>
      </c>
      <c r="AQ140" s="228" t="s">
        <v>8</v>
      </c>
      <c r="AR140" s="115" t="s">
        <v>8</v>
      </c>
      <c r="AS140" s="253" t="s">
        <v>135</v>
      </c>
      <c r="AT140" s="250" t="s">
        <v>8</v>
      </c>
      <c r="AU140" s="228" t="s">
        <v>8</v>
      </c>
      <c r="AV140" s="115" t="s">
        <v>8</v>
      </c>
      <c r="AW140" s="253" t="s">
        <v>135</v>
      </c>
      <c r="AX140" s="250" t="s">
        <v>8</v>
      </c>
      <c r="AY140" s="228" t="s">
        <v>8</v>
      </c>
      <c r="AZ140" s="115" t="s">
        <v>8</v>
      </c>
      <c r="BA140" s="253" t="s">
        <v>135</v>
      </c>
      <c r="BB140" s="250" t="s">
        <v>8</v>
      </c>
      <c r="BC140" s="228" t="s">
        <v>8</v>
      </c>
      <c r="BD140" s="244">
        <v>0.35</v>
      </c>
      <c r="BE140" s="235" t="s">
        <v>134</v>
      </c>
      <c r="BF140" s="250" t="s">
        <v>8</v>
      </c>
      <c r="BG140" s="228" t="s">
        <v>8</v>
      </c>
      <c r="BH140" s="244">
        <v>0.35</v>
      </c>
      <c r="BI140" s="235" t="s">
        <v>134</v>
      </c>
      <c r="BJ140" s="250" t="s">
        <v>8</v>
      </c>
      <c r="BK140" s="228" t="s">
        <v>8</v>
      </c>
      <c r="BL140" s="244">
        <v>0.3</v>
      </c>
      <c r="BM140" s="235" t="s">
        <v>134</v>
      </c>
      <c r="BN140" s="250" t="s">
        <v>8</v>
      </c>
      <c r="BO140" s="228" t="s">
        <v>8</v>
      </c>
      <c r="BP140" s="244">
        <v>0.3</v>
      </c>
      <c r="BQ140" s="235" t="s">
        <v>134</v>
      </c>
      <c r="BR140" s="250" t="s">
        <v>8</v>
      </c>
      <c r="BS140" s="228" t="s">
        <v>8</v>
      </c>
      <c r="BT140" s="244">
        <v>0.3</v>
      </c>
      <c r="BU140" s="235" t="s">
        <v>134</v>
      </c>
      <c r="BV140" s="250" t="s">
        <v>8</v>
      </c>
      <c r="BW140" s="228" t="s">
        <v>8</v>
      </c>
      <c r="BX140" s="244">
        <v>0.3</v>
      </c>
      <c r="BY140" s="235" t="s">
        <v>134</v>
      </c>
      <c r="BZ140" s="250" t="s">
        <v>8</v>
      </c>
      <c r="CA140" s="228" t="s">
        <v>8</v>
      </c>
      <c r="CB140" s="244">
        <v>0.3</v>
      </c>
      <c r="CC140" s="235" t="s">
        <v>134</v>
      </c>
      <c r="CD140" s="250" t="s">
        <v>8</v>
      </c>
      <c r="CE140" s="228" t="s">
        <v>8</v>
      </c>
      <c r="CF140" s="244">
        <v>0.3</v>
      </c>
      <c r="CG140" s="235" t="s">
        <v>134</v>
      </c>
      <c r="CH140" s="250" t="s">
        <v>8</v>
      </c>
      <c r="CI140" s="228" t="s">
        <v>8</v>
      </c>
      <c r="CJ140" s="244">
        <v>0.25</v>
      </c>
      <c r="CK140" s="235" t="s">
        <v>134</v>
      </c>
      <c r="CL140" s="250" t="s">
        <v>8</v>
      </c>
      <c r="CM140" s="228" t="s">
        <v>8</v>
      </c>
      <c r="CN140" s="244">
        <v>0.25</v>
      </c>
      <c r="CO140" s="235" t="s">
        <v>134</v>
      </c>
      <c r="CP140" s="250" t="s">
        <v>8</v>
      </c>
      <c r="CQ140" s="228" t="s">
        <v>8</v>
      </c>
      <c r="CR140" s="244">
        <v>0.25</v>
      </c>
      <c r="CS140" s="235" t="s">
        <v>134</v>
      </c>
      <c r="CT140" s="250" t="s">
        <v>8</v>
      </c>
      <c r="CU140" s="228" t="s">
        <v>8</v>
      </c>
    </row>
    <row r="141" spans="2:99" s="10" customFormat="1" ht="18" customHeight="1" x14ac:dyDescent="0.45">
      <c r="B141" s="294"/>
      <c r="C141" s="34" t="s">
        <v>48</v>
      </c>
      <c r="D141" s="288"/>
      <c r="E141" s="271"/>
      <c r="F141" s="274"/>
      <c r="G141" s="268"/>
      <c r="H141" s="288"/>
      <c r="I141" s="271"/>
      <c r="J141" s="274"/>
      <c r="K141" s="268"/>
      <c r="L141" s="288"/>
      <c r="M141" s="271"/>
      <c r="N141" s="274"/>
      <c r="O141" s="268"/>
      <c r="P141" s="288"/>
      <c r="Q141" s="271"/>
      <c r="R141" s="274"/>
      <c r="S141" s="268"/>
      <c r="T141" s="288"/>
      <c r="U141" s="271"/>
      <c r="V141" s="274"/>
      <c r="W141" s="268"/>
      <c r="X141" s="24">
        <v>2.25</v>
      </c>
      <c r="Y141" s="271"/>
      <c r="Z141" s="274"/>
      <c r="AA141" s="268"/>
      <c r="AB141" s="24">
        <v>2.5</v>
      </c>
      <c r="AC141" s="271"/>
      <c r="AD141" s="274"/>
      <c r="AE141" s="268"/>
      <c r="AF141" s="24">
        <v>2.5</v>
      </c>
      <c r="AG141" s="271"/>
      <c r="AH141" s="274"/>
      <c r="AI141" s="268"/>
      <c r="AJ141" s="24">
        <v>2.5</v>
      </c>
      <c r="AK141" s="236"/>
      <c r="AL141" s="251"/>
      <c r="AM141" s="226"/>
      <c r="AN141" s="24">
        <v>2.5</v>
      </c>
      <c r="AO141" s="236"/>
      <c r="AP141" s="251"/>
      <c r="AQ141" s="226"/>
      <c r="AR141" s="24">
        <v>2.5</v>
      </c>
      <c r="AS141" s="236"/>
      <c r="AT141" s="251"/>
      <c r="AU141" s="226"/>
      <c r="AV141" s="24">
        <v>2.5</v>
      </c>
      <c r="AW141" s="236"/>
      <c r="AX141" s="251"/>
      <c r="AY141" s="226"/>
      <c r="AZ141" s="24">
        <v>2.5</v>
      </c>
      <c r="BA141" s="236"/>
      <c r="BB141" s="251"/>
      <c r="BC141" s="226"/>
      <c r="BD141" s="245"/>
      <c r="BE141" s="236"/>
      <c r="BF141" s="251"/>
      <c r="BG141" s="226"/>
      <c r="BH141" s="245"/>
      <c r="BI141" s="236"/>
      <c r="BJ141" s="251"/>
      <c r="BK141" s="226"/>
      <c r="BL141" s="245"/>
      <c r="BM141" s="236"/>
      <c r="BN141" s="251"/>
      <c r="BO141" s="226"/>
      <c r="BP141" s="245"/>
      <c r="BQ141" s="236"/>
      <c r="BR141" s="251"/>
      <c r="BS141" s="226"/>
      <c r="BT141" s="245"/>
      <c r="BU141" s="236"/>
      <c r="BV141" s="251"/>
      <c r="BW141" s="226"/>
      <c r="BX141" s="245"/>
      <c r="BY141" s="236"/>
      <c r="BZ141" s="251"/>
      <c r="CA141" s="226"/>
      <c r="CB141" s="245"/>
      <c r="CC141" s="236"/>
      <c r="CD141" s="251"/>
      <c r="CE141" s="226"/>
      <c r="CF141" s="245"/>
      <c r="CG141" s="236"/>
      <c r="CH141" s="251"/>
      <c r="CI141" s="226"/>
      <c r="CJ141" s="245">
        <v>-0.05</v>
      </c>
      <c r="CK141" s="236"/>
      <c r="CL141" s="251">
        <v>-0.05</v>
      </c>
      <c r="CM141" s="226"/>
      <c r="CN141" s="245">
        <v>-0.05</v>
      </c>
      <c r="CO141" s="236"/>
      <c r="CP141" s="251">
        <v>-0.05</v>
      </c>
      <c r="CQ141" s="226"/>
      <c r="CR141" s="245">
        <v>-0.05</v>
      </c>
      <c r="CS141" s="236"/>
      <c r="CT141" s="251">
        <v>-0.05</v>
      </c>
      <c r="CU141" s="226"/>
    </row>
    <row r="142" spans="2:99" s="10" customFormat="1" ht="18" customHeight="1" x14ac:dyDescent="0.45">
      <c r="B142" s="295"/>
      <c r="C142" s="32" t="s">
        <v>49</v>
      </c>
      <c r="D142" s="289"/>
      <c r="E142" s="272">
        <v>0</v>
      </c>
      <c r="F142" s="275"/>
      <c r="G142" s="269">
        <v>0</v>
      </c>
      <c r="H142" s="289"/>
      <c r="I142" s="272">
        <v>0</v>
      </c>
      <c r="J142" s="275"/>
      <c r="K142" s="269">
        <v>0</v>
      </c>
      <c r="L142" s="289"/>
      <c r="M142" s="272">
        <v>0</v>
      </c>
      <c r="N142" s="275"/>
      <c r="O142" s="269">
        <v>0</v>
      </c>
      <c r="P142" s="289"/>
      <c r="Q142" s="272">
        <v>0</v>
      </c>
      <c r="R142" s="275"/>
      <c r="S142" s="269">
        <v>0</v>
      </c>
      <c r="T142" s="289"/>
      <c r="U142" s="272">
        <v>0</v>
      </c>
      <c r="V142" s="275"/>
      <c r="W142" s="269">
        <v>0</v>
      </c>
      <c r="X142" s="116">
        <v>13.5</v>
      </c>
      <c r="Y142" s="272"/>
      <c r="Z142" s="275"/>
      <c r="AA142" s="269"/>
      <c r="AB142" s="116">
        <v>13.75</v>
      </c>
      <c r="AC142" s="272"/>
      <c r="AD142" s="275"/>
      <c r="AE142" s="269"/>
      <c r="AF142" s="116">
        <v>13.75</v>
      </c>
      <c r="AG142" s="272"/>
      <c r="AH142" s="275"/>
      <c r="AI142" s="269"/>
      <c r="AJ142" s="116">
        <v>13.75</v>
      </c>
      <c r="AK142" s="254"/>
      <c r="AL142" s="252"/>
      <c r="AM142" s="229"/>
      <c r="AN142" s="116">
        <v>13.75</v>
      </c>
      <c r="AO142" s="254"/>
      <c r="AP142" s="252"/>
      <c r="AQ142" s="229"/>
      <c r="AR142" s="116">
        <v>13.75</v>
      </c>
      <c r="AS142" s="254"/>
      <c r="AT142" s="252"/>
      <c r="AU142" s="229"/>
      <c r="AV142" s="116">
        <v>13.75</v>
      </c>
      <c r="AW142" s="254"/>
      <c r="AX142" s="252"/>
      <c r="AY142" s="229"/>
      <c r="AZ142" s="116">
        <v>13.75</v>
      </c>
      <c r="BA142" s="254"/>
      <c r="BB142" s="252"/>
      <c r="BC142" s="229"/>
      <c r="BD142" s="246"/>
      <c r="BE142" s="237"/>
      <c r="BF142" s="252"/>
      <c r="BG142" s="229"/>
      <c r="BH142" s="246"/>
      <c r="BI142" s="237"/>
      <c r="BJ142" s="252"/>
      <c r="BK142" s="229"/>
      <c r="BL142" s="246">
        <v>-0.15</v>
      </c>
      <c r="BM142" s="237"/>
      <c r="BN142" s="252">
        <v>-0.15</v>
      </c>
      <c r="BO142" s="229"/>
      <c r="BP142" s="246">
        <v>-0.15</v>
      </c>
      <c r="BQ142" s="237"/>
      <c r="BR142" s="252">
        <v>-0.15</v>
      </c>
      <c r="BS142" s="229"/>
      <c r="BT142" s="246">
        <v>-0.15</v>
      </c>
      <c r="BU142" s="237"/>
      <c r="BV142" s="252">
        <v>-0.15</v>
      </c>
      <c r="BW142" s="229"/>
      <c r="BX142" s="246">
        <v>-0.15</v>
      </c>
      <c r="BY142" s="237"/>
      <c r="BZ142" s="252">
        <v>-0.15</v>
      </c>
      <c r="CA142" s="229"/>
      <c r="CB142" s="246">
        <v>-0.15</v>
      </c>
      <c r="CC142" s="237"/>
      <c r="CD142" s="252">
        <v>-0.15</v>
      </c>
      <c r="CE142" s="229"/>
      <c r="CF142" s="246">
        <v>-0.15</v>
      </c>
      <c r="CG142" s="237"/>
      <c r="CH142" s="252">
        <v>-0.15</v>
      </c>
      <c r="CI142" s="229"/>
      <c r="CJ142" s="246">
        <v>-0.2</v>
      </c>
      <c r="CK142" s="237"/>
      <c r="CL142" s="252">
        <v>-0.2</v>
      </c>
      <c r="CM142" s="229"/>
      <c r="CN142" s="246">
        <v>-0.2</v>
      </c>
      <c r="CO142" s="237"/>
      <c r="CP142" s="252">
        <v>-0.2</v>
      </c>
      <c r="CQ142" s="229"/>
      <c r="CR142" s="246">
        <v>-0.2</v>
      </c>
      <c r="CS142" s="237"/>
      <c r="CT142" s="252">
        <v>-0.2</v>
      </c>
      <c r="CU142" s="229"/>
    </row>
    <row r="143" spans="2:99" s="10" customFormat="1" ht="18" customHeight="1" x14ac:dyDescent="0.45">
      <c r="B143" s="293" t="s">
        <v>89</v>
      </c>
      <c r="C143" s="31" t="s">
        <v>300</v>
      </c>
      <c r="D143" s="287" t="s">
        <v>8</v>
      </c>
      <c r="E143" s="270" t="s">
        <v>8</v>
      </c>
      <c r="F143" s="273" t="s">
        <v>8</v>
      </c>
      <c r="G143" s="267" t="s">
        <v>8</v>
      </c>
      <c r="H143" s="287" t="s">
        <v>8</v>
      </c>
      <c r="I143" s="270" t="s">
        <v>8</v>
      </c>
      <c r="J143" s="273" t="s">
        <v>8</v>
      </c>
      <c r="K143" s="267" t="s">
        <v>8</v>
      </c>
      <c r="L143" s="287" t="s">
        <v>8</v>
      </c>
      <c r="M143" s="270" t="s">
        <v>8</v>
      </c>
      <c r="N143" s="273" t="s">
        <v>8</v>
      </c>
      <c r="O143" s="267" t="s">
        <v>8</v>
      </c>
      <c r="P143" s="287" t="s">
        <v>8</v>
      </c>
      <c r="Q143" s="270" t="s">
        <v>8</v>
      </c>
      <c r="R143" s="273" t="s">
        <v>8</v>
      </c>
      <c r="S143" s="267" t="s">
        <v>8</v>
      </c>
      <c r="T143" s="287" t="s">
        <v>8</v>
      </c>
      <c r="U143" s="270" t="s">
        <v>8</v>
      </c>
      <c r="V143" s="273" t="s">
        <v>8</v>
      </c>
      <c r="W143" s="267" t="s">
        <v>8</v>
      </c>
      <c r="X143" s="115" t="s">
        <v>8</v>
      </c>
      <c r="Y143" s="270" t="s">
        <v>135</v>
      </c>
      <c r="Z143" s="273" t="s">
        <v>8</v>
      </c>
      <c r="AA143" s="267" t="s">
        <v>8</v>
      </c>
      <c r="AB143" s="115" t="s">
        <v>8</v>
      </c>
      <c r="AC143" s="270" t="s">
        <v>135</v>
      </c>
      <c r="AD143" s="273" t="s">
        <v>8</v>
      </c>
      <c r="AE143" s="267" t="s">
        <v>8</v>
      </c>
      <c r="AF143" s="115" t="s">
        <v>8</v>
      </c>
      <c r="AG143" s="270" t="s">
        <v>135</v>
      </c>
      <c r="AH143" s="273" t="s">
        <v>8</v>
      </c>
      <c r="AI143" s="267" t="s">
        <v>8</v>
      </c>
      <c r="AJ143" s="115" t="s">
        <v>8</v>
      </c>
      <c r="AK143" s="253" t="s">
        <v>135</v>
      </c>
      <c r="AL143" s="250" t="s">
        <v>8</v>
      </c>
      <c r="AM143" s="228" t="s">
        <v>8</v>
      </c>
      <c r="AN143" s="115" t="s">
        <v>8</v>
      </c>
      <c r="AO143" s="253" t="s">
        <v>135</v>
      </c>
      <c r="AP143" s="250" t="s">
        <v>8</v>
      </c>
      <c r="AQ143" s="228" t="s">
        <v>8</v>
      </c>
      <c r="AR143" s="115" t="s">
        <v>8</v>
      </c>
      <c r="AS143" s="253" t="s">
        <v>135</v>
      </c>
      <c r="AT143" s="250" t="s">
        <v>8</v>
      </c>
      <c r="AU143" s="228" t="s">
        <v>8</v>
      </c>
      <c r="AV143" s="115" t="s">
        <v>8</v>
      </c>
      <c r="AW143" s="253" t="s">
        <v>135</v>
      </c>
      <c r="AX143" s="250" t="s">
        <v>8</v>
      </c>
      <c r="AY143" s="228" t="s">
        <v>8</v>
      </c>
      <c r="AZ143" s="115" t="s">
        <v>8</v>
      </c>
      <c r="BA143" s="253" t="s">
        <v>135</v>
      </c>
      <c r="BB143" s="250" t="s">
        <v>8</v>
      </c>
      <c r="BC143" s="228" t="s">
        <v>8</v>
      </c>
      <c r="BD143" s="244">
        <v>0.35</v>
      </c>
      <c r="BE143" s="235" t="s">
        <v>134</v>
      </c>
      <c r="BF143" s="250" t="s">
        <v>8</v>
      </c>
      <c r="BG143" s="228" t="s">
        <v>8</v>
      </c>
      <c r="BH143" s="244">
        <v>0.35</v>
      </c>
      <c r="BI143" s="235" t="s">
        <v>134</v>
      </c>
      <c r="BJ143" s="250" t="s">
        <v>8</v>
      </c>
      <c r="BK143" s="228" t="s">
        <v>8</v>
      </c>
      <c r="BL143" s="244">
        <v>0.3</v>
      </c>
      <c r="BM143" s="235" t="s">
        <v>134</v>
      </c>
      <c r="BN143" s="250" t="s">
        <v>8</v>
      </c>
      <c r="BO143" s="228" t="s">
        <v>8</v>
      </c>
      <c r="BP143" s="244">
        <v>0.3</v>
      </c>
      <c r="BQ143" s="235" t="s">
        <v>134</v>
      </c>
      <c r="BR143" s="250" t="s">
        <v>8</v>
      </c>
      <c r="BS143" s="228" t="s">
        <v>8</v>
      </c>
      <c r="BT143" s="244">
        <v>0.3</v>
      </c>
      <c r="BU143" s="235" t="s">
        <v>134</v>
      </c>
      <c r="BV143" s="250" t="s">
        <v>8</v>
      </c>
      <c r="BW143" s="228" t="s">
        <v>8</v>
      </c>
      <c r="BX143" s="244">
        <v>0.3</v>
      </c>
      <c r="BY143" s="235" t="s">
        <v>134</v>
      </c>
      <c r="BZ143" s="250" t="s">
        <v>8</v>
      </c>
      <c r="CA143" s="228" t="s">
        <v>8</v>
      </c>
      <c r="CB143" s="244">
        <v>0.3</v>
      </c>
      <c r="CC143" s="235" t="s">
        <v>134</v>
      </c>
      <c r="CD143" s="250" t="s">
        <v>8</v>
      </c>
      <c r="CE143" s="228" t="s">
        <v>8</v>
      </c>
      <c r="CF143" s="244">
        <v>0.3</v>
      </c>
      <c r="CG143" s="235" t="s">
        <v>134</v>
      </c>
      <c r="CH143" s="250" t="s">
        <v>8</v>
      </c>
      <c r="CI143" s="228" t="s">
        <v>8</v>
      </c>
      <c r="CJ143" s="244">
        <v>0.25</v>
      </c>
      <c r="CK143" s="235" t="s">
        <v>134</v>
      </c>
      <c r="CL143" s="250" t="s">
        <v>8</v>
      </c>
      <c r="CM143" s="228" t="s">
        <v>8</v>
      </c>
      <c r="CN143" s="244">
        <v>0.25</v>
      </c>
      <c r="CO143" s="235" t="s">
        <v>134</v>
      </c>
      <c r="CP143" s="250" t="s">
        <v>8</v>
      </c>
      <c r="CQ143" s="228" t="s">
        <v>8</v>
      </c>
      <c r="CR143" s="244">
        <v>0.25</v>
      </c>
      <c r="CS143" s="235" t="s">
        <v>134</v>
      </c>
      <c r="CT143" s="250" t="s">
        <v>8</v>
      </c>
      <c r="CU143" s="228" t="s">
        <v>8</v>
      </c>
    </row>
    <row r="144" spans="2:99" s="10" customFormat="1" ht="18" customHeight="1" x14ac:dyDescent="0.45">
      <c r="B144" s="294"/>
      <c r="C144" s="34" t="s">
        <v>48</v>
      </c>
      <c r="D144" s="288"/>
      <c r="E144" s="271"/>
      <c r="F144" s="274"/>
      <c r="G144" s="268"/>
      <c r="H144" s="288"/>
      <c r="I144" s="271"/>
      <c r="J144" s="274"/>
      <c r="K144" s="268"/>
      <c r="L144" s="288"/>
      <c r="M144" s="271"/>
      <c r="N144" s="274"/>
      <c r="O144" s="268"/>
      <c r="P144" s="288"/>
      <c r="Q144" s="271"/>
      <c r="R144" s="274"/>
      <c r="S144" s="268"/>
      <c r="T144" s="288"/>
      <c r="U144" s="271"/>
      <c r="V144" s="274"/>
      <c r="W144" s="268"/>
      <c r="X144" s="24">
        <v>2.25</v>
      </c>
      <c r="Y144" s="271"/>
      <c r="Z144" s="274"/>
      <c r="AA144" s="268"/>
      <c r="AB144" s="24">
        <v>2.5</v>
      </c>
      <c r="AC144" s="271"/>
      <c r="AD144" s="274"/>
      <c r="AE144" s="268"/>
      <c r="AF144" s="24">
        <v>2.5</v>
      </c>
      <c r="AG144" s="271"/>
      <c r="AH144" s="274"/>
      <c r="AI144" s="268"/>
      <c r="AJ144" s="24">
        <v>2.5</v>
      </c>
      <c r="AK144" s="236"/>
      <c r="AL144" s="251"/>
      <c r="AM144" s="226"/>
      <c r="AN144" s="24">
        <v>2.5</v>
      </c>
      <c r="AO144" s="236"/>
      <c r="AP144" s="251"/>
      <c r="AQ144" s="226"/>
      <c r="AR144" s="24">
        <v>2.5</v>
      </c>
      <c r="AS144" s="236"/>
      <c r="AT144" s="251"/>
      <c r="AU144" s="226"/>
      <c r="AV144" s="24">
        <v>2.5</v>
      </c>
      <c r="AW144" s="236"/>
      <c r="AX144" s="251"/>
      <c r="AY144" s="226"/>
      <c r="AZ144" s="24">
        <v>2.5</v>
      </c>
      <c r="BA144" s="236"/>
      <c r="BB144" s="251"/>
      <c r="BC144" s="226"/>
      <c r="BD144" s="245"/>
      <c r="BE144" s="236"/>
      <c r="BF144" s="251"/>
      <c r="BG144" s="226"/>
      <c r="BH144" s="245"/>
      <c r="BI144" s="236"/>
      <c r="BJ144" s="251"/>
      <c r="BK144" s="226"/>
      <c r="BL144" s="245"/>
      <c r="BM144" s="236"/>
      <c r="BN144" s="251"/>
      <c r="BO144" s="226"/>
      <c r="BP144" s="245"/>
      <c r="BQ144" s="236"/>
      <c r="BR144" s="251"/>
      <c r="BS144" s="226"/>
      <c r="BT144" s="245"/>
      <c r="BU144" s="236"/>
      <c r="BV144" s="251"/>
      <c r="BW144" s="226"/>
      <c r="BX144" s="245"/>
      <c r="BY144" s="236"/>
      <c r="BZ144" s="251"/>
      <c r="CA144" s="226"/>
      <c r="CB144" s="245"/>
      <c r="CC144" s="236"/>
      <c r="CD144" s="251"/>
      <c r="CE144" s="226"/>
      <c r="CF144" s="245"/>
      <c r="CG144" s="236"/>
      <c r="CH144" s="251"/>
      <c r="CI144" s="226"/>
      <c r="CJ144" s="245">
        <v>-0.05</v>
      </c>
      <c r="CK144" s="236"/>
      <c r="CL144" s="251">
        <v>-0.05</v>
      </c>
      <c r="CM144" s="226"/>
      <c r="CN144" s="245">
        <v>-0.05</v>
      </c>
      <c r="CO144" s="236"/>
      <c r="CP144" s="251">
        <v>-0.05</v>
      </c>
      <c r="CQ144" s="226"/>
      <c r="CR144" s="245">
        <v>-0.05</v>
      </c>
      <c r="CS144" s="236"/>
      <c r="CT144" s="251">
        <v>-0.05</v>
      </c>
      <c r="CU144" s="226"/>
    </row>
    <row r="145" spans="2:99" s="10" customFormat="1" ht="18" customHeight="1" x14ac:dyDescent="0.45">
      <c r="B145" s="295"/>
      <c r="C145" s="32" t="s">
        <v>49</v>
      </c>
      <c r="D145" s="289"/>
      <c r="E145" s="272">
        <v>0</v>
      </c>
      <c r="F145" s="275"/>
      <c r="G145" s="269">
        <v>0</v>
      </c>
      <c r="H145" s="289"/>
      <c r="I145" s="272">
        <v>0</v>
      </c>
      <c r="J145" s="275"/>
      <c r="K145" s="269">
        <v>0</v>
      </c>
      <c r="L145" s="289"/>
      <c r="M145" s="272">
        <v>0</v>
      </c>
      <c r="N145" s="275"/>
      <c r="O145" s="269">
        <v>0</v>
      </c>
      <c r="P145" s="289"/>
      <c r="Q145" s="272">
        <v>0</v>
      </c>
      <c r="R145" s="275"/>
      <c r="S145" s="269">
        <v>0</v>
      </c>
      <c r="T145" s="289"/>
      <c r="U145" s="272">
        <v>0</v>
      </c>
      <c r="V145" s="275"/>
      <c r="W145" s="269">
        <v>0</v>
      </c>
      <c r="X145" s="116">
        <v>13.5</v>
      </c>
      <c r="Y145" s="272"/>
      <c r="Z145" s="275"/>
      <c r="AA145" s="269"/>
      <c r="AB145" s="116">
        <v>13.75</v>
      </c>
      <c r="AC145" s="272"/>
      <c r="AD145" s="275"/>
      <c r="AE145" s="269"/>
      <c r="AF145" s="116">
        <v>13.75</v>
      </c>
      <c r="AG145" s="272"/>
      <c r="AH145" s="275"/>
      <c r="AI145" s="269"/>
      <c r="AJ145" s="116">
        <v>13.75</v>
      </c>
      <c r="AK145" s="254"/>
      <c r="AL145" s="252"/>
      <c r="AM145" s="229"/>
      <c r="AN145" s="116">
        <v>13.75</v>
      </c>
      <c r="AO145" s="254"/>
      <c r="AP145" s="252"/>
      <c r="AQ145" s="229"/>
      <c r="AR145" s="116">
        <v>13.75</v>
      </c>
      <c r="AS145" s="254"/>
      <c r="AT145" s="252"/>
      <c r="AU145" s="229"/>
      <c r="AV145" s="116">
        <v>13.75</v>
      </c>
      <c r="AW145" s="254"/>
      <c r="AX145" s="252"/>
      <c r="AY145" s="229"/>
      <c r="AZ145" s="116">
        <v>13.75</v>
      </c>
      <c r="BA145" s="254"/>
      <c r="BB145" s="252"/>
      <c r="BC145" s="229"/>
      <c r="BD145" s="246"/>
      <c r="BE145" s="237"/>
      <c r="BF145" s="252"/>
      <c r="BG145" s="229"/>
      <c r="BH145" s="246"/>
      <c r="BI145" s="237"/>
      <c r="BJ145" s="252"/>
      <c r="BK145" s="229"/>
      <c r="BL145" s="246">
        <v>-0.15</v>
      </c>
      <c r="BM145" s="237"/>
      <c r="BN145" s="252">
        <v>-0.15</v>
      </c>
      <c r="BO145" s="229"/>
      <c r="BP145" s="246">
        <v>-0.15</v>
      </c>
      <c r="BQ145" s="237"/>
      <c r="BR145" s="252">
        <v>-0.15</v>
      </c>
      <c r="BS145" s="229"/>
      <c r="BT145" s="246">
        <v>-0.15</v>
      </c>
      <c r="BU145" s="237"/>
      <c r="BV145" s="252">
        <v>-0.15</v>
      </c>
      <c r="BW145" s="229"/>
      <c r="BX145" s="246">
        <v>-0.15</v>
      </c>
      <c r="BY145" s="237"/>
      <c r="BZ145" s="252">
        <v>-0.15</v>
      </c>
      <c r="CA145" s="229"/>
      <c r="CB145" s="246">
        <v>-0.15</v>
      </c>
      <c r="CC145" s="237"/>
      <c r="CD145" s="252">
        <v>-0.15</v>
      </c>
      <c r="CE145" s="229"/>
      <c r="CF145" s="246">
        <v>-0.15</v>
      </c>
      <c r="CG145" s="237"/>
      <c r="CH145" s="252">
        <v>-0.15</v>
      </c>
      <c r="CI145" s="229"/>
      <c r="CJ145" s="246">
        <v>-0.2</v>
      </c>
      <c r="CK145" s="237"/>
      <c r="CL145" s="252">
        <v>-0.2</v>
      </c>
      <c r="CM145" s="229"/>
      <c r="CN145" s="246">
        <v>-0.2</v>
      </c>
      <c r="CO145" s="237"/>
      <c r="CP145" s="252">
        <v>-0.2</v>
      </c>
      <c r="CQ145" s="229"/>
      <c r="CR145" s="246">
        <v>-0.2</v>
      </c>
      <c r="CS145" s="237"/>
      <c r="CT145" s="252">
        <v>-0.2</v>
      </c>
      <c r="CU145" s="229"/>
    </row>
    <row r="146" spans="2:99" s="10" customFormat="1" ht="18" customHeight="1" x14ac:dyDescent="0.45">
      <c r="B146" s="293" t="s">
        <v>40</v>
      </c>
      <c r="C146" s="31" t="s">
        <v>300</v>
      </c>
      <c r="D146" s="287" t="s">
        <v>8</v>
      </c>
      <c r="E146" s="270" t="s">
        <v>8</v>
      </c>
      <c r="F146" s="273" t="s">
        <v>8</v>
      </c>
      <c r="G146" s="267" t="s">
        <v>8</v>
      </c>
      <c r="H146" s="287" t="s">
        <v>8</v>
      </c>
      <c r="I146" s="270" t="s">
        <v>8</v>
      </c>
      <c r="J146" s="273" t="s">
        <v>8</v>
      </c>
      <c r="K146" s="267" t="s">
        <v>8</v>
      </c>
      <c r="L146" s="287" t="s">
        <v>8</v>
      </c>
      <c r="M146" s="270" t="s">
        <v>8</v>
      </c>
      <c r="N146" s="273" t="s">
        <v>8</v>
      </c>
      <c r="O146" s="267" t="s">
        <v>8</v>
      </c>
      <c r="P146" s="287" t="s">
        <v>8</v>
      </c>
      <c r="Q146" s="270" t="s">
        <v>8</v>
      </c>
      <c r="R146" s="273" t="s">
        <v>8</v>
      </c>
      <c r="S146" s="267" t="s">
        <v>8</v>
      </c>
      <c r="T146" s="287" t="s">
        <v>8</v>
      </c>
      <c r="U146" s="270" t="s">
        <v>8</v>
      </c>
      <c r="V146" s="273" t="s">
        <v>8</v>
      </c>
      <c r="W146" s="267" t="s">
        <v>8</v>
      </c>
      <c r="X146" s="115" t="s">
        <v>8</v>
      </c>
      <c r="Y146" s="270" t="s">
        <v>135</v>
      </c>
      <c r="Z146" s="273" t="s">
        <v>8</v>
      </c>
      <c r="AA146" s="267" t="s">
        <v>8</v>
      </c>
      <c r="AB146" s="115" t="s">
        <v>8</v>
      </c>
      <c r="AC146" s="270" t="s">
        <v>135</v>
      </c>
      <c r="AD146" s="273" t="s">
        <v>8</v>
      </c>
      <c r="AE146" s="267" t="s">
        <v>8</v>
      </c>
      <c r="AF146" s="115" t="s">
        <v>8</v>
      </c>
      <c r="AG146" s="270" t="s">
        <v>135</v>
      </c>
      <c r="AH146" s="273" t="s">
        <v>8</v>
      </c>
      <c r="AI146" s="267" t="s">
        <v>8</v>
      </c>
      <c r="AJ146" s="115" t="s">
        <v>8</v>
      </c>
      <c r="AK146" s="253" t="s">
        <v>135</v>
      </c>
      <c r="AL146" s="250" t="s">
        <v>8</v>
      </c>
      <c r="AM146" s="228" t="s">
        <v>8</v>
      </c>
      <c r="AN146" s="115" t="s">
        <v>8</v>
      </c>
      <c r="AO146" s="253" t="s">
        <v>135</v>
      </c>
      <c r="AP146" s="250" t="s">
        <v>8</v>
      </c>
      <c r="AQ146" s="228" t="s">
        <v>8</v>
      </c>
      <c r="AR146" s="115" t="s">
        <v>8</v>
      </c>
      <c r="AS146" s="253" t="s">
        <v>135</v>
      </c>
      <c r="AT146" s="250" t="s">
        <v>8</v>
      </c>
      <c r="AU146" s="228" t="s">
        <v>8</v>
      </c>
      <c r="AV146" s="115" t="s">
        <v>8</v>
      </c>
      <c r="AW146" s="253" t="s">
        <v>135</v>
      </c>
      <c r="AX146" s="250" t="s">
        <v>8</v>
      </c>
      <c r="AY146" s="228" t="s">
        <v>8</v>
      </c>
      <c r="AZ146" s="115" t="s">
        <v>8</v>
      </c>
      <c r="BA146" s="253" t="s">
        <v>135</v>
      </c>
      <c r="BB146" s="250" t="s">
        <v>8</v>
      </c>
      <c r="BC146" s="228" t="s">
        <v>8</v>
      </c>
      <c r="BD146" s="244">
        <v>0.35</v>
      </c>
      <c r="BE146" s="235" t="s">
        <v>134</v>
      </c>
      <c r="BF146" s="250" t="s">
        <v>8</v>
      </c>
      <c r="BG146" s="228" t="s">
        <v>8</v>
      </c>
      <c r="BH146" s="244">
        <v>0.35</v>
      </c>
      <c r="BI146" s="235" t="s">
        <v>134</v>
      </c>
      <c r="BJ146" s="250" t="s">
        <v>8</v>
      </c>
      <c r="BK146" s="228" t="s">
        <v>8</v>
      </c>
      <c r="BL146" s="244">
        <v>0.3</v>
      </c>
      <c r="BM146" s="235" t="s">
        <v>134</v>
      </c>
      <c r="BN146" s="250" t="s">
        <v>8</v>
      </c>
      <c r="BO146" s="228" t="s">
        <v>8</v>
      </c>
      <c r="BP146" s="244">
        <v>0.3</v>
      </c>
      <c r="BQ146" s="235" t="s">
        <v>134</v>
      </c>
      <c r="BR146" s="250" t="s">
        <v>8</v>
      </c>
      <c r="BS146" s="228" t="s">
        <v>8</v>
      </c>
      <c r="BT146" s="244">
        <v>0.3</v>
      </c>
      <c r="BU146" s="235" t="s">
        <v>134</v>
      </c>
      <c r="BV146" s="250" t="s">
        <v>8</v>
      </c>
      <c r="BW146" s="228" t="s">
        <v>8</v>
      </c>
      <c r="BX146" s="244">
        <v>0.3</v>
      </c>
      <c r="BY146" s="235" t="s">
        <v>134</v>
      </c>
      <c r="BZ146" s="250" t="s">
        <v>8</v>
      </c>
      <c r="CA146" s="228" t="s">
        <v>8</v>
      </c>
      <c r="CB146" s="244">
        <v>0.3</v>
      </c>
      <c r="CC146" s="235" t="s">
        <v>134</v>
      </c>
      <c r="CD146" s="250" t="s">
        <v>8</v>
      </c>
      <c r="CE146" s="228" t="s">
        <v>8</v>
      </c>
      <c r="CF146" s="244">
        <v>0.3</v>
      </c>
      <c r="CG146" s="235" t="s">
        <v>134</v>
      </c>
      <c r="CH146" s="250" t="s">
        <v>8</v>
      </c>
      <c r="CI146" s="228" t="s">
        <v>8</v>
      </c>
      <c r="CJ146" s="244">
        <v>0.25</v>
      </c>
      <c r="CK146" s="235" t="s">
        <v>134</v>
      </c>
      <c r="CL146" s="250" t="s">
        <v>8</v>
      </c>
      <c r="CM146" s="228" t="s">
        <v>8</v>
      </c>
      <c r="CN146" s="244">
        <v>0.25</v>
      </c>
      <c r="CO146" s="235" t="s">
        <v>134</v>
      </c>
      <c r="CP146" s="250" t="s">
        <v>8</v>
      </c>
      <c r="CQ146" s="228" t="s">
        <v>8</v>
      </c>
      <c r="CR146" s="244">
        <v>0.25</v>
      </c>
      <c r="CS146" s="235" t="s">
        <v>134</v>
      </c>
      <c r="CT146" s="250" t="s">
        <v>8</v>
      </c>
      <c r="CU146" s="228" t="s">
        <v>8</v>
      </c>
    </row>
    <row r="147" spans="2:99" s="10" customFormat="1" ht="18" customHeight="1" x14ac:dyDescent="0.45">
      <c r="B147" s="294"/>
      <c r="C147" s="34" t="s">
        <v>48</v>
      </c>
      <c r="D147" s="288"/>
      <c r="E147" s="271"/>
      <c r="F147" s="274"/>
      <c r="G147" s="268"/>
      <c r="H147" s="288"/>
      <c r="I147" s="271"/>
      <c r="J147" s="274"/>
      <c r="K147" s="268"/>
      <c r="L147" s="288"/>
      <c r="M147" s="271"/>
      <c r="N147" s="274"/>
      <c r="O147" s="268"/>
      <c r="P147" s="288"/>
      <c r="Q147" s="271"/>
      <c r="R147" s="274"/>
      <c r="S147" s="268"/>
      <c r="T147" s="288"/>
      <c r="U147" s="271"/>
      <c r="V147" s="274"/>
      <c r="W147" s="268"/>
      <c r="X147" s="24">
        <v>2.25</v>
      </c>
      <c r="Y147" s="271"/>
      <c r="Z147" s="274"/>
      <c r="AA147" s="268"/>
      <c r="AB147" s="24">
        <v>2.5</v>
      </c>
      <c r="AC147" s="271"/>
      <c r="AD147" s="274"/>
      <c r="AE147" s="268"/>
      <c r="AF147" s="24">
        <v>2.5</v>
      </c>
      <c r="AG147" s="271"/>
      <c r="AH147" s="274"/>
      <c r="AI147" s="268"/>
      <c r="AJ147" s="24">
        <v>2.5</v>
      </c>
      <c r="AK147" s="236"/>
      <c r="AL147" s="251"/>
      <c r="AM147" s="226"/>
      <c r="AN147" s="24">
        <v>2.5</v>
      </c>
      <c r="AO147" s="236"/>
      <c r="AP147" s="251"/>
      <c r="AQ147" s="226"/>
      <c r="AR147" s="24">
        <v>2.5</v>
      </c>
      <c r="AS147" s="236"/>
      <c r="AT147" s="251"/>
      <c r="AU147" s="226"/>
      <c r="AV147" s="24">
        <v>2.5</v>
      </c>
      <c r="AW147" s="236"/>
      <c r="AX147" s="251"/>
      <c r="AY147" s="226"/>
      <c r="AZ147" s="24">
        <v>2.5</v>
      </c>
      <c r="BA147" s="236"/>
      <c r="BB147" s="251"/>
      <c r="BC147" s="226"/>
      <c r="BD147" s="245"/>
      <c r="BE147" s="236"/>
      <c r="BF147" s="251"/>
      <c r="BG147" s="226"/>
      <c r="BH147" s="245"/>
      <c r="BI147" s="236"/>
      <c r="BJ147" s="251"/>
      <c r="BK147" s="226"/>
      <c r="BL147" s="245"/>
      <c r="BM147" s="236"/>
      <c r="BN147" s="251"/>
      <c r="BO147" s="226"/>
      <c r="BP147" s="245"/>
      <c r="BQ147" s="236"/>
      <c r="BR147" s="251"/>
      <c r="BS147" s="226"/>
      <c r="BT147" s="245"/>
      <c r="BU147" s="236"/>
      <c r="BV147" s="251"/>
      <c r="BW147" s="226"/>
      <c r="BX147" s="245"/>
      <c r="BY147" s="236"/>
      <c r="BZ147" s="251"/>
      <c r="CA147" s="226"/>
      <c r="CB147" s="245"/>
      <c r="CC147" s="236"/>
      <c r="CD147" s="251"/>
      <c r="CE147" s="226"/>
      <c r="CF147" s="245"/>
      <c r="CG147" s="236"/>
      <c r="CH147" s="251"/>
      <c r="CI147" s="226"/>
      <c r="CJ147" s="245">
        <v>-0.05</v>
      </c>
      <c r="CK147" s="236"/>
      <c r="CL147" s="251">
        <v>-0.05</v>
      </c>
      <c r="CM147" s="226"/>
      <c r="CN147" s="245">
        <v>-0.05</v>
      </c>
      <c r="CO147" s="236"/>
      <c r="CP147" s="251">
        <v>-0.05</v>
      </c>
      <c r="CQ147" s="226"/>
      <c r="CR147" s="245">
        <v>-0.05</v>
      </c>
      <c r="CS147" s="236"/>
      <c r="CT147" s="251">
        <v>-0.05</v>
      </c>
      <c r="CU147" s="226"/>
    </row>
    <row r="148" spans="2:99" s="10" customFormat="1" ht="18" customHeight="1" x14ac:dyDescent="0.45">
      <c r="B148" s="295"/>
      <c r="C148" s="32" t="s">
        <v>49</v>
      </c>
      <c r="D148" s="289"/>
      <c r="E148" s="272">
        <v>0</v>
      </c>
      <c r="F148" s="275"/>
      <c r="G148" s="269">
        <v>0</v>
      </c>
      <c r="H148" s="289"/>
      <c r="I148" s="272">
        <v>0</v>
      </c>
      <c r="J148" s="275"/>
      <c r="K148" s="269">
        <v>0</v>
      </c>
      <c r="L148" s="289"/>
      <c r="M148" s="272">
        <v>0</v>
      </c>
      <c r="N148" s="275"/>
      <c r="O148" s="269">
        <v>0</v>
      </c>
      <c r="P148" s="289"/>
      <c r="Q148" s="272">
        <v>0</v>
      </c>
      <c r="R148" s="275"/>
      <c r="S148" s="269">
        <v>0</v>
      </c>
      <c r="T148" s="289"/>
      <c r="U148" s="272">
        <v>0</v>
      </c>
      <c r="V148" s="275"/>
      <c r="W148" s="269">
        <v>0</v>
      </c>
      <c r="X148" s="116">
        <v>13.5</v>
      </c>
      <c r="Y148" s="272"/>
      <c r="Z148" s="275"/>
      <c r="AA148" s="269"/>
      <c r="AB148" s="116">
        <v>13.75</v>
      </c>
      <c r="AC148" s="272"/>
      <c r="AD148" s="275"/>
      <c r="AE148" s="269"/>
      <c r="AF148" s="116">
        <v>13.75</v>
      </c>
      <c r="AG148" s="272"/>
      <c r="AH148" s="275"/>
      <c r="AI148" s="269"/>
      <c r="AJ148" s="116">
        <v>13.75</v>
      </c>
      <c r="AK148" s="254"/>
      <c r="AL148" s="252"/>
      <c r="AM148" s="229"/>
      <c r="AN148" s="116">
        <v>13.75</v>
      </c>
      <c r="AO148" s="254"/>
      <c r="AP148" s="252"/>
      <c r="AQ148" s="229"/>
      <c r="AR148" s="116">
        <v>13.75</v>
      </c>
      <c r="AS148" s="254"/>
      <c r="AT148" s="252"/>
      <c r="AU148" s="229"/>
      <c r="AV148" s="116">
        <v>13.75</v>
      </c>
      <c r="AW148" s="254"/>
      <c r="AX148" s="252"/>
      <c r="AY148" s="229"/>
      <c r="AZ148" s="116">
        <v>13.75</v>
      </c>
      <c r="BA148" s="254"/>
      <c r="BB148" s="252"/>
      <c r="BC148" s="229"/>
      <c r="BD148" s="246"/>
      <c r="BE148" s="237"/>
      <c r="BF148" s="252"/>
      <c r="BG148" s="229"/>
      <c r="BH148" s="246"/>
      <c r="BI148" s="237"/>
      <c r="BJ148" s="252"/>
      <c r="BK148" s="229"/>
      <c r="BL148" s="246">
        <v>-0.15</v>
      </c>
      <c r="BM148" s="237"/>
      <c r="BN148" s="252">
        <v>-0.15</v>
      </c>
      <c r="BO148" s="229"/>
      <c r="BP148" s="246">
        <v>-0.15</v>
      </c>
      <c r="BQ148" s="237"/>
      <c r="BR148" s="252">
        <v>-0.15</v>
      </c>
      <c r="BS148" s="229"/>
      <c r="BT148" s="246">
        <v>-0.15</v>
      </c>
      <c r="BU148" s="237"/>
      <c r="BV148" s="252">
        <v>-0.15</v>
      </c>
      <c r="BW148" s="229"/>
      <c r="BX148" s="246">
        <v>-0.15</v>
      </c>
      <c r="BY148" s="237"/>
      <c r="BZ148" s="252">
        <v>-0.15</v>
      </c>
      <c r="CA148" s="229"/>
      <c r="CB148" s="246">
        <v>-0.15</v>
      </c>
      <c r="CC148" s="237"/>
      <c r="CD148" s="252">
        <v>-0.15</v>
      </c>
      <c r="CE148" s="229"/>
      <c r="CF148" s="246">
        <v>-0.15</v>
      </c>
      <c r="CG148" s="237"/>
      <c r="CH148" s="252">
        <v>-0.15</v>
      </c>
      <c r="CI148" s="229"/>
      <c r="CJ148" s="246">
        <v>-0.2</v>
      </c>
      <c r="CK148" s="237"/>
      <c r="CL148" s="252">
        <v>-0.2</v>
      </c>
      <c r="CM148" s="229"/>
      <c r="CN148" s="246">
        <v>-0.2</v>
      </c>
      <c r="CO148" s="237"/>
      <c r="CP148" s="252">
        <v>-0.2</v>
      </c>
      <c r="CQ148" s="229"/>
      <c r="CR148" s="246">
        <v>-0.2</v>
      </c>
      <c r="CS148" s="237"/>
      <c r="CT148" s="252">
        <v>-0.2</v>
      </c>
      <c r="CU148" s="229"/>
    </row>
    <row r="149" spans="2:99" s="13" customFormat="1" ht="18" customHeight="1" x14ac:dyDescent="0.4">
      <c r="B149" s="33" t="s">
        <v>26</v>
      </c>
      <c r="C149" s="34" t="s">
        <v>137</v>
      </c>
      <c r="D149" s="24" t="s">
        <v>8</v>
      </c>
      <c r="E149" s="12" t="s">
        <v>8</v>
      </c>
      <c r="F149" s="11" t="s">
        <v>8</v>
      </c>
      <c r="G149" s="25" t="s">
        <v>8</v>
      </c>
      <c r="H149" s="24" t="s">
        <v>8</v>
      </c>
      <c r="I149" s="12" t="s">
        <v>8</v>
      </c>
      <c r="J149" s="11" t="s">
        <v>8</v>
      </c>
      <c r="K149" s="25" t="s">
        <v>8</v>
      </c>
      <c r="L149" s="24" t="s">
        <v>8</v>
      </c>
      <c r="M149" s="12" t="s">
        <v>8</v>
      </c>
      <c r="N149" s="11" t="s">
        <v>8</v>
      </c>
      <c r="O149" s="25" t="s">
        <v>8</v>
      </c>
      <c r="P149" s="24" t="s">
        <v>8</v>
      </c>
      <c r="Q149" s="12" t="s">
        <v>8</v>
      </c>
      <c r="R149" s="11" t="s">
        <v>8</v>
      </c>
      <c r="S149" s="25" t="s">
        <v>8</v>
      </c>
      <c r="T149" s="24" t="s">
        <v>8</v>
      </c>
      <c r="U149" s="12" t="s">
        <v>8</v>
      </c>
      <c r="V149" s="11" t="s">
        <v>8</v>
      </c>
      <c r="W149" s="25" t="s">
        <v>8</v>
      </c>
      <c r="X149" s="24">
        <v>2.92</v>
      </c>
      <c r="Y149" s="12" t="s">
        <v>134</v>
      </c>
      <c r="Z149" s="11">
        <v>2.92</v>
      </c>
      <c r="AA149" s="25" t="s">
        <v>134</v>
      </c>
      <c r="AB149" s="24">
        <v>3.17</v>
      </c>
      <c r="AC149" s="12" t="s">
        <v>134</v>
      </c>
      <c r="AD149" s="11">
        <v>3.17</v>
      </c>
      <c r="AE149" s="25" t="s">
        <v>134</v>
      </c>
      <c r="AF149" s="24">
        <v>3.17</v>
      </c>
      <c r="AG149" s="12" t="s">
        <v>134</v>
      </c>
      <c r="AH149" s="11">
        <v>3.17</v>
      </c>
      <c r="AI149" s="25" t="s">
        <v>134</v>
      </c>
      <c r="AJ149" s="46">
        <v>3.17</v>
      </c>
      <c r="AK149" s="42" t="s">
        <v>134</v>
      </c>
      <c r="AL149" s="43">
        <v>3.17</v>
      </c>
      <c r="AM149" s="47" t="s">
        <v>134</v>
      </c>
      <c r="AN149" s="46">
        <v>3.17</v>
      </c>
      <c r="AO149" s="42" t="s">
        <v>134</v>
      </c>
      <c r="AP149" s="43">
        <v>3.17</v>
      </c>
      <c r="AQ149" s="47" t="s">
        <v>134</v>
      </c>
      <c r="AR149" s="46">
        <v>3.17</v>
      </c>
      <c r="AS149" s="42" t="s">
        <v>134</v>
      </c>
      <c r="AT149" s="43">
        <v>3.17</v>
      </c>
      <c r="AU149" s="47" t="s">
        <v>134</v>
      </c>
      <c r="AV149" s="46">
        <v>3.17</v>
      </c>
      <c r="AW149" s="42" t="s">
        <v>134</v>
      </c>
      <c r="AX149" s="43">
        <v>3.17</v>
      </c>
      <c r="AY149" s="47" t="s">
        <v>134</v>
      </c>
      <c r="AZ149" s="46">
        <v>3.17</v>
      </c>
      <c r="BA149" s="42" t="s">
        <v>134</v>
      </c>
      <c r="BB149" s="43">
        <v>3.17</v>
      </c>
      <c r="BC149" s="47" t="s">
        <v>134</v>
      </c>
      <c r="BD149" s="46">
        <v>3.17</v>
      </c>
      <c r="BE149" s="42" t="s">
        <v>134</v>
      </c>
      <c r="BF149" s="43">
        <v>3.17</v>
      </c>
      <c r="BG149" s="47" t="s">
        <v>134</v>
      </c>
      <c r="BH149" s="46" t="s">
        <v>8</v>
      </c>
      <c r="BI149" s="42" t="s">
        <v>8</v>
      </c>
      <c r="BJ149" s="43" t="s">
        <v>8</v>
      </c>
      <c r="BK149" s="47" t="s">
        <v>8</v>
      </c>
      <c r="BL149" s="46" t="s">
        <v>8</v>
      </c>
      <c r="BM149" s="42" t="s">
        <v>8</v>
      </c>
      <c r="BN149" s="43" t="s">
        <v>8</v>
      </c>
      <c r="BO149" s="47" t="s">
        <v>8</v>
      </c>
      <c r="BP149" s="46" t="s">
        <v>8</v>
      </c>
      <c r="BQ149" s="42" t="s">
        <v>8</v>
      </c>
      <c r="BR149" s="43" t="s">
        <v>8</v>
      </c>
      <c r="BS149" s="47" t="s">
        <v>8</v>
      </c>
      <c r="BT149" s="46" t="s">
        <v>8</v>
      </c>
      <c r="BU149" s="42" t="s">
        <v>8</v>
      </c>
      <c r="BV149" s="43" t="s">
        <v>8</v>
      </c>
      <c r="BW149" s="47" t="s">
        <v>8</v>
      </c>
      <c r="BX149" s="46" t="s">
        <v>8</v>
      </c>
      <c r="BY149" s="42" t="s">
        <v>8</v>
      </c>
      <c r="BZ149" s="43" t="s">
        <v>8</v>
      </c>
      <c r="CA149" s="47" t="s">
        <v>8</v>
      </c>
      <c r="CB149" s="46" t="s">
        <v>8</v>
      </c>
      <c r="CC149" s="42" t="s">
        <v>8</v>
      </c>
      <c r="CD149" s="43" t="s">
        <v>8</v>
      </c>
      <c r="CE149" s="47" t="s">
        <v>8</v>
      </c>
      <c r="CF149" s="46" t="s">
        <v>8</v>
      </c>
      <c r="CG149" s="42" t="s">
        <v>8</v>
      </c>
      <c r="CH149" s="43" t="s">
        <v>8</v>
      </c>
      <c r="CI149" s="47" t="s">
        <v>8</v>
      </c>
      <c r="CJ149" s="123" t="s">
        <v>8</v>
      </c>
      <c r="CK149" s="124" t="s">
        <v>8</v>
      </c>
      <c r="CL149" s="43" t="s">
        <v>8</v>
      </c>
      <c r="CM149" s="127" t="s">
        <v>8</v>
      </c>
      <c r="CN149" s="145" t="s">
        <v>8</v>
      </c>
      <c r="CO149" s="146" t="s">
        <v>8</v>
      </c>
      <c r="CP149" s="43" t="s">
        <v>8</v>
      </c>
      <c r="CQ149" s="148" t="s">
        <v>8</v>
      </c>
      <c r="CR149" s="145">
        <v>2.2799999999999998</v>
      </c>
      <c r="CS149" s="146" t="s">
        <v>134</v>
      </c>
      <c r="CT149" s="43">
        <v>2.2799999999999998</v>
      </c>
      <c r="CU149" s="148" t="s">
        <v>134</v>
      </c>
    </row>
    <row r="150" spans="2:99" s="10" customFormat="1" ht="18" customHeight="1" x14ac:dyDescent="0.45">
      <c r="B150" s="293" t="s">
        <v>90</v>
      </c>
      <c r="C150" s="31" t="s">
        <v>300</v>
      </c>
      <c r="D150" s="287" t="s">
        <v>8</v>
      </c>
      <c r="E150" s="270" t="s">
        <v>8</v>
      </c>
      <c r="F150" s="273" t="s">
        <v>8</v>
      </c>
      <c r="G150" s="267" t="s">
        <v>8</v>
      </c>
      <c r="H150" s="287" t="s">
        <v>8</v>
      </c>
      <c r="I150" s="270" t="s">
        <v>8</v>
      </c>
      <c r="J150" s="273" t="s">
        <v>8</v>
      </c>
      <c r="K150" s="267" t="s">
        <v>8</v>
      </c>
      <c r="L150" s="287" t="s">
        <v>8</v>
      </c>
      <c r="M150" s="270" t="s">
        <v>8</v>
      </c>
      <c r="N150" s="273" t="s">
        <v>8</v>
      </c>
      <c r="O150" s="267" t="s">
        <v>8</v>
      </c>
      <c r="P150" s="287" t="s">
        <v>8</v>
      </c>
      <c r="Q150" s="270" t="s">
        <v>8</v>
      </c>
      <c r="R150" s="273" t="s">
        <v>8</v>
      </c>
      <c r="S150" s="267" t="s">
        <v>8</v>
      </c>
      <c r="T150" s="287" t="s">
        <v>8</v>
      </c>
      <c r="U150" s="270" t="s">
        <v>8</v>
      </c>
      <c r="V150" s="273" t="s">
        <v>8</v>
      </c>
      <c r="W150" s="267" t="s">
        <v>8</v>
      </c>
      <c r="X150" s="115" t="s">
        <v>8</v>
      </c>
      <c r="Y150" s="270" t="s">
        <v>135</v>
      </c>
      <c r="Z150" s="273" t="s">
        <v>8</v>
      </c>
      <c r="AA150" s="267" t="s">
        <v>8</v>
      </c>
      <c r="AB150" s="115" t="s">
        <v>8</v>
      </c>
      <c r="AC150" s="270" t="s">
        <v>135</v>
      </c>
      <c r="AD150" s="273" t="s">
        <v>8</v>
      </c>
      <c r="AE150" s="267" t="s">
        <v>8</v>
      </c>
      <c r="AF150" s="115" t="s">
        <v>8</v>
      </c>
      <c r="AG150" s="270" t="s">
        <v>135</v>
      </c>
      <c r="AH150" s="273" t="s">
        <v>8</v>
      </c>
      <c r="AI150" s="267" t="s">
        <v>8</v>
      </c>
      <c r="AJ150" s="115" t="s">
        <v>8</v>
      </c>
      <c r="AK150" s="253" t="s">
        <v>135</v>
      </c>
      <c r="AL150" s="250" t="s">
        <v>8</v>
      </c>
      <c r="AM150" s="228" t="s">
        <v>8</v>
      </c>
      <c r="AN150" s="115" t="s">
        <v>8</v>
      </c>
      <c r="AO150" s="253" t="s">
        <v>135</v>
      </c>
      <c r="AP150" s="250" t="s">
        <v>8</v>
      </c>
      <c r="AQ150" s="228" t="s">
        <v>8</v>
      </c>
      <c r="AR150" s="115" t="s">
        <v>8</v>
      </c>
      <c r="AS150" s="253" t="s">
        <v>135</v>
      </c>
      <c r="AT150" s="250" t="s">
        <v>8</v>
      </c>
      <c r="AU150" s="228" t="s">
        <v>8</v>
      </c>
      <c r="AV150" s="115" t="s">
        <v>8</v>
      </c>
      <c r="AW150" s="253" t="s">
        <v>135</v>
      </c>
      <c r="AX150" s="250" t="s">
        <v>8</v>
      </c>
      <c r="AY150" s="228" t="s">
        <v>8</v>
      </c>
      <c r="AZ150" s="115" t="s">
        <v>8</v>
      </c>
      <c r="BA150" s="253" t="s">
        <v>135</v>
      </c>
      <c r="BB150" s="250" t="s">
        <v>8</v>
      </c>
      <c r="BC150" s="228" t="s">
        <v>8</v>
      </c>
      <c r="BD150" s="244">
        <v>0.35</v>
      </c>
      <c r="BE150" s="235" t="s">
        <v>134</v>
      </c>
      <c r="BF150" s="250" t="s">
        <v>8</v>
      </c>
      <c r="BG150" s="228" t="s">
        <v>8</v>
      </c>
      <c r="BH150" s="244">
        <v>0.35</v>
      </c>
      <c r="BI150" s="235" t="s">
        <v>134</v>
      </c>
      <c r="BJ150" s="250" t="s">
        <v>8</v>
      </c>
      <c r="BK150" s="228" t="s">
        <v>8</v>
      </c>
      <c r="BL150" s="244">
        <v>0.3</v>
      </c>
      <c r="BM150" s="235" t="s">
        <v>134</v>
      </c>
      <c r="BN150" s="250" t="s">
        <v>8</v>
      </c>
      <c r="BO150" s="228" t="s">
        <v>8</v>
      </c>
      <c r="BP150" s="244">
        <v>0.3</v>
      </c>
      <c r="BQ150" s="235" t="s">
        <v>134</v>
      </c>
      <c r="BR150" s="250" t="s">
        <v>8</v>
      </c>
      <c r="BS150" s="228" t="s">
        <v>8</v>
      </c>
      <c r="BT150" s="244">
        <v>0.3</v>
      </c>
      <c r="BU150" s="235" t="s">
        <v>134</v>
      </c>
      <c r="BV150" s="250" t="s">
        <v>8</v>
      </c>
      <c r="BW150" s="228" t="s">
        <v>8</v>
      </c>
      <c r="BX150" s="244">
        <v>0.3</v>
      </c>
      <c r="BY150" s="235" t="s">
        <v>134</v>
      </c>
      <c r="BZ150" s="250" t="s">
        <v>8</v>
      </c>
      <c r="CA150" s="228" t="s">
        <v>8</v>
      </c>
      <c r="CB150" s="244">
        <v>0.3</v>
      </c>
      <c r="CC150" s="235" t="s">
        <v>134</v>
      </c>
      <c r="CD150" s="250" t="s">
        <v>8</v>
      </c>
      <c r="CE150" s="228" t="s">
        <v>8</v>
      </c>
      <c r="CF150" s="244">
        <v>0.3</v>
      </c>
      <c r="CG150" s="235" t="s">
        <v>134</v>
      </c>
      <c r="CH150" s="250" t="s">
        <v>8</v>
      </c>
      <c r="CI150" s="228" t="s">
        <v>8</v>
      </c>
      <c r="CJ150" s="244">
        <v>0.25</v>
      </c>
      <c r="CK150" s="235" t="s">
        <v>134</v>
      </c>
      <c r="CL150" s="250" t="s">
        <v>8</v>
      </c>
      <c r="CM150" s="228" t="s">
        <v>8</v>
      </c>
      <c r="CN150" s="244">
        <v>0.25</v>
      </c>
      <c r="CO150" s="235" t="s">
        <v>134</v>
      </c>
      <c r="CP150" s="250" t="s">
        <v>8</v>
      </c>
      <c r="CQ150" s="228" t="s">
        <v>8</v>
      </c>
      <c r="CR150" s="244">
        <v>0.25</v>
      </c>
      <c r="CS150" s="235" t="s">
        <v>134</v>
      </c>
      <c r="CT150" s="250" t="s">
        <v>8</v>
      </c>
      <c r="CU150" s="228" t="s">
        <v>8</v>
      </c>
    </row>
    <row r="151" spans="2:99" s="10" customFormat="1" ht="18" customHeight="1" x14ac:dyDescent="0.45">
      <c r="B151" s="294"/>
      <c r="C151" s="34" t="s">
        <v>48</v>
      </c>
      <c r="D151" s="288"/>
      <c r="E151" s="271"/>
      <c r="F151" s="274"/>
      <c r="G151" s="268"/>
      <c r="H151" s="288"/>
      <c r="I151" s="271"/>
      <c r="J151" s="274"/>
      <c r="K151" s="268"/>
      <c r="L151" s="288"/>
      <c r="M151" s="271"/>
      <c r="N151" s="274"/>
      <c r="O151" s="268"/>
      <c r="P151" s="288"/>
      <c r="Q151" s="271"/>
      <c r="R151" s="274"/>
      <c r="S151" s="268"/>
      <c r="T151" s="288"/>
      <c r="U151" s="271"/>
      <c r="V151" s="274"/>
      <c r="W151" s="268"/>
      <c r="X151" s="24">
        <v>2.25</v>
      </c>
      <c r="Y151" s="271"/>
      <c r="Z151" s="274"/>
      <c r="AA151" s="268"/>
      <c r="AB151" s="24">
        <v>2.5</v>
      </c>
      <c r="AC151" s="271"/>
      <c r="AD151" s="274"/>
      <c r="AE151" s="268"/>
      <c r="AF151" s="24">
        <v>2.5</v>
      </c>
      <c r="AG151" s="271"/>
      <c r="AH151" s="274"/>
      <c r="AI151" s="268"/>
      <c r="AJ151" s="24">
        <v>2.5</v>
      </c>
      <c r="AK151" s="236"/>
      <c r="AL151" s="251"/>
      <c r="AM151" s="226"/>
      <c r="AN151" s="24">
        <v>2.5</v>
      </c>
      <c r="AO151" s="236"/>
      <c r="AP151" s="251"/>
      <c r="AQ151" s="226"/>
      <c r="AR151" s="24">
        <v>2.5</v>
      </c>
      <c r="AS151" s="236"/>
      <c r="AT151" s="251"/>
      <c r="AU151" s="226"/>
      <c r="AV151" s="24">
        <v>2.5</v>
      </c>
      <c r="AW151" s="236"/>
      <c r="AX151" s="251"/>
      <c r="AY151" s="226"/>
      <c r="AZ151" s="24">
        <v>2.5</v>
      </c>
      <c r="BA151" s="236"/>
      <c r="BB151" s="251"/>
      <c r="BC151" s="226"/>
      <c r="BD151" s="245"/>
      <c r="BE151" s="236"/>
      <c r="BF151" s="251"/>
      <c r="BG151" s="226"/>
      <c r="BH151" s="245"/>
      <c r="BI151" s="236"/>
      <c r="BJ151" s="251"/>
      <c r="BK151" s="226"/>
      <c r="BL151" s="245"/>
      <c r="BM151" s="236"/>
      <c r="BN151" s="251"/>
      <c r="BO151" s="226"/>
      <c r="BP151" s="245"/>
      <c r="BQ151" s="236"/>
      <c r="BR151" s="251"/>
      <c r="BS151" s="226"/>
      <c r="BT151" s="245"/>
      <c r="BU151" s="236"/>
      <c r="BV151" s="251"/>
      <c r="BW151" s="226"/>
      <c r="BX151" s="245"/>
      <c r="BY151" s="236"/>
      <c r="BZ151" s="251"/>
      <c r="CA151" s="226"/>
      <c r="CB151" s="245"/>
      <c r="CC151" s="236"/>
      <c r="CD151" s="251"/>
      <c r="CE151" s="226"/>
      <c r="CF151" s="245"/>
      <c r="CG151" s="236"/>
      <c r="CH151" s="251"/>
      <c r="CI151" s="226"/>
      <c r="CJ151" s="245">
        <v>-0.05</v>
      </c>
      <c r="CK151" s="236"/>
      <c r="CL151" s="251">
        <v>-0.05</v>
      </c>
      <c r="CM151" s="226"/>
      <c r="CN151" s="245">
        <v>-0.05</v>
      </c>
      <c r="CO151" s="236"/>
      <c r="CP151" s="251">
        <v>-0.05</v>
      </c>
      <c r="CQ151" s="226"/>
      <c r="CR151" s="245">
        <v>-0.05</v>
      </c>
      <c r="CS151" s="236"/>
      <c r="CT151" s="251">
        <v>-0.05</v>
      </c>
      <c r="CU151" s="226"/>
    </row>
    <row r="152" spans="2:99" s="10" customFormat="1" ht="18" customHeight="1" x14ac:dyDescent="0.45">
      <c r="B152" s="295"/>
      <c r="C152" s="32" t="s">
        <v>49</v>
      </c>
      <c r="D152" s="289"/>
      <c r="E152" s="272">
        <v>0</v>
      </c>
      <c r="F152" s="275"/>
      <c r="G152" s="269">
        <v>0</v>
      </c>
      <c r="H152" s="289"/>
      <c r="I152" s="272">
        <v>0</v>
      </c>
      <c r="J152" s="275"/>
      <c r="K152" s="269">
        <v>0</v>
      </c>
      <c r="L152" s="289"/>
      <c r="M152" s="272">
        <v>0</v>
      </c>
      <c r="N152" s="275"/>
      <c r="O152" s="269">
        <v>0</v>
      </c>
      <c r="P152" s="289"/>
      <c r="Q152" s="272">
        <v>0</v>
      </c>
      <c r="R152" s="275"/>
      <c r="S152" s="269">
        <v>0</v>
      </c>
      <c r="T152" s="289"/>
      <c r="U152" s="272">
        <v>0</v>
      </c>
      <c r="V152" s="275"/>
      <c r="W152" s="269">
        <v>0</v>
      </c>
      <c r="X152" s="116">
        <v>13.5</v>
      </c>
      <c r="Y152" s="272"/>
      <c r="Z152" s="275"/>
      <c r="AA152" s="269"/>
      <c r="AB152" s="116">
        <v>13.75</v>
      </c>
      <c r="AC152" s="272"/>
      <c r="AD152" s="275"/>
      <c r="AE152" s="269"/>
      <c r="AF152" s="116">
        <v>13.75</v>
      </c>
      <c r="AG152" s="272"/>
      <c r="AH152" s="275"/>
      <c r="AI152" s="269"/>
      <c r="AJ152" s="116">
        <v>13.75</v>
      </c>
      <c r="AK152" s="254"/>
      <c r="AL152" s="252"/>
      <c r="AM152" s="229"/>
      <c r="AN152" s="116">
        <v>13.75</v>
      </c>
      <c r="AO152" s="254"/>
      <c r="AP152" s="252"/>
      <c r="AQ152" s="229"/>
      <c r="AR152" s="116">
        <v>13.75</v>
      </c>
      <c r="AS152" s="254"/>
      <c r="AT152" s="252"/>
      <c r="AU152" s="229"/>
      <c r="AV152" s="116">
        <v>13.75</v>
      </c>
      <c r="AW152" s="254"/>
      <c r="AX152" s="252"/>
      <c r="AY152" s="229"/>
      <c r="AZ152" s="116">
        <v>13.75</v>
      </c>
      <c r="BA152" s="254"/>
      <c r="BB152" s="252"/>
      <c r="BC152" s="229"/>
      <c r="BD152" s="246"/>
      <c r="BE152" s="237"/>
      <c r="BF152" s="252"/>
      <c r="BG152" s="229"/>
      <c r="BH152" s="246"/>
      <c r="BI152" s="237"/>
      <c r="BJ152" s="252"/>
      <c r="BK152" s="229"/>
      <c r="BL152" s="246">
        <v>-0.15</v>
      </c>
      <c r="BM152" s="237"/>
      <c r="BN152" s="252">
        <v>-0.15</v>
      </c>
      <c r="BO152" s="229"/>
      <c r="BP152" s="246">
        <v>-0.15</v>
      </c>
      <c r="BQ152" s="237"/>
      <c r="BR152" s="252">
        <v>-0.15</v>
      </c>
      <c r="BS152" s="229"/>
      <c r="BT152" s="246">
        <v>-0.15</v>
      </c>
      <c r="BU152" s="237"/>
      <c r="BV152" s="252">
        <v>-0.15</v>
      </c>
      <c r="BW152" s="229"/>
      <c r="BX152" s="246">
        <v>-0.15</v>
      </c>
      <c r="BY152" s="237"/>
      <c r="BZ152" s="252">
        <v>-0.15</v>
      </c>
      <c r="CA152" s="229"/>
      <c r="CB152" s="246">
        <v>-0.15</v>
      </c>
      <c r="CC152" s="237"/>
      <c r="CD152" s="252">
        <v>-0.15</v>
      </c>
      <c r="CE152" s="229"/>
      <c r="CF152" s="246">
        <v>-0.15</v>
      </c>
      <c r="CG152" s="237"/>
      <c r="CH152" s="252">
        <v>-0.15</v>
      </c>
      <c r="CI152" s="229"/>
      <c r="CJ152" s="246">
        <v>-0.2</v>
      </c>
      <c r="CK152" s="237"/>
      <c r="CL152" s="252">
        <v>-0.2</v>
      </c>
      <c r="CM152" s="229"/>
      <c r="CN152" s="246">
        <v>-0.2</v>
      </c>
      <c r="CO152" s="237"/>
      <c r="CP152" s="252">
        <v>-0.2</v>
      </c>
      <c r="CQ152" s="229"/>
      <c r="CR152" s="246">
        <v>-0.2</v>
      </c>
      <c r="CS152" s="237"/>
      <c r="CT152" s="252">
        <v>-0.2</v>
      </c>
      <c r="CU152" s="229"/>
    </row>
    <row r="153" spans="2:99" s="10" customFormat="1" ht="18" customHeight="1" x14ac:dyDescent="0.45">
      <c r="B153" s="293" t="s">
        <v>91</v>
      </c>
      <c r="C153" s="31" t="s">
        <v>300</v>
      </c>
      <c r="D153" s="287" t="s">
        <v>8</v>
      </c>
      <c r="E153" s="270" t="s">
        <v>8</v>
      </c>
      <c r="F153" s="273" t="s">
        <v>8</v>
      </c>
      <c r="G153" s="267" t="s">
        <v>8</v>
      </c>
      <c r="H153" s="287" t="s">
        <v>8</v>
      </c>
      <c r="I153" s="270" t="s">
        <v>8</v>
      </c>
      <c r="J153" s="273" t="s">
        <v>8</v>
      </c>
      <c r="K153" s="267" t="s">
        <v>8</v>
      </c>
      <c r="L153" s="287" t="s">
        <v>8</v>
      </c>
      <c r="M153" s="270" t="s">
        <v>8</v>
      </c>
      <c r="N153" s="273" t="s">
        <v>8</v>
      </c>
      <c r="O153" s="267" t="s">
        <v>8</v>
      </c>
      <c r="P153" s="287" t="s">
        <v>8</v>
      </c>
      <c r="Q153" s="270" t="s">
        <v>8</v>
      </c>
      <c r="R153" s="273" t="s">
        <v>8</v>
      </c>
      <c r="S153" s="267" t="s">
        <v>8</v>
      </c>
      <c r="T153" s="287" t="s">
        <v>8</v>
      </c>
      <c r="U153" s="270" t="s">
        <v>8</v>
      </c>
      <c r="V153" s="273" t="s">
        <v>8</v>
      </c>
      <c r="W153" s="267" t="s">
        <v>8</v>
      </c>
      <c r="X153" s="115" t="s">
        <v>8</v>
      </c>
      <c r="Y153" s="270" t="s">
        <v>135</v>
      </c>
      <c r="Z153" s="273" t="s">
        <v>8</v>
      </c>
      <c r="AA153" s="267" t="s">
        <v>8</v>
      </c>
      <c r="AB153" s="115" t="s">
        <v>8</v>
      </c>
      <c r="AC153" s="270" t="s">
        <v>135</v>
      </c>
      <c r="AD153" s="273" t="s">
        <v>8</v>
      </c>
      <c r="AE153" s="267" t="s">
        <v>8</v>
      </c>
      <c r="AF153" s="115" t="s">
        <v>8</v>
      </c>
      <c r="AG153" s="270" t="s">
        <v>135</v>
      </c>
      <c r="AH153" s="273" t="s">
        <v>8</v>
      </c>
      <c r="AI153" s="267" t="s">
        <v>8</v>
      </c>
      <c r="AJ153" s="115" t="s">
        <v>8</v>
      </c>
      <c r="AK153" s="253" t="s">
        <v>135</v>
      </c>
      <c r="AL153" s="250" t="s">
        <v>8</v>
      </c>
      <c r="AM153" s="228" t="s">
        <v>8</v>
      </c>
      <c r="AN153" s="115" t="s">
        <v>8</v>
      </c>
      <c r="AO153" s="253" t="s">
        <v>135</v>
      </c>
      <c r="AP153" s="250" t="s">
        <v>8</v>
      </c>
      <c r="AQ153" s="228" t="s">
        <v>8</v>
      </c>
      <c r="AR153" s="115" t="s">
        <v>8</v>
      </c>
      <c r="AS153" s="253" t="s">
        <v>135</v>
      </c>
      <c r="AT153" s="250" t="s">
        <v>8</v>
      </c>
      <c r="AU153" s="228" t="s">
        <v>8</v>
      </c>
      <c r="AV153" s="115" t="s">
        <v>8</v>
      </c>
      <c r="AW153" s="253" t="s">
        <v>135</v>
      </c>
      <c r="AX153" s="250" t="s">
        <v>8</v>
      </c>
      <c r="AY153" s="228" t="s">
        <v>8</v>
      </c>
      <c r="AZ153" s="115" t="s">
        <v>8</v>
      </c>
      <c r="BA153" s="253" t="s">
        <v>135</v>
      </c>
      <c r="BB153" s="250" t="s">
        <v>8</v>
      </c>
      <c r="BC153" s="228" t="s">
        <v>8</v>
      </c>
      <c r="BD153" s="244">
        <v>0.35</v>
      </c>
      <c r="BE153" s="235" t="s">
        <v>134</v>
      </c>
      <c r="BF153" s="250" t="s">
        <v>8</v>
      </c>
      <c r="BG153" s="228" t="s">
        <v>8</v>
      </c>
      <c r="BH153" s="244">
        <v>0.35</v>
      </c>
      <c r="BI153" s="235" t="s">
        <v>134</v>
      </c>
      <c r="BJ153" s="250" t="s">
        <v>8</v>
      </c>
      <c r="BK153" s="228" t="s">
        <v>8</v>
      </c>
      <c r="BL153" s="244">
        <v>0.3</v>
      </c>
      <c r="BM153" s="235" t="s">
        <v>134</v>
      </c>
      <c r="BN153" s="250" t="s">
        <v>8</v>
      </c>
      <c r="BO153" s="228" t="s">
        <v>8</v>
      </c>
      <c r="BP153" s="244">
        <v>0.3</v>
      </c>
      <c r="BQ153" s="235" t="s">
        <v>134</v>
      </c>
      <c r="BR153" s="250" t="s">
        <v>8</v>
      </c>
      <c r="BS153" s="228" t="s">
        <v>8</v>
      </c>
      <c r="BT153" s="244">
        <v>0.3</v>
      </c>
      <c r="BU153" s="235" t="s">
        <v>134</v>
      </c>
      <c r="BV153" s="250" t="s">
        <v>8</v>
      </c>
      <c r="BW153" s="228" t="s">
        <v>8</v>
      </c>
      <c r="BX153" s="244">
        <v>0.3</v>
      </c>
      <c r="BY153" s="235" t="s">
        <v>134</v>
      </c>
      <c r="BZ153" s="250" t="s">
        <v>8</v>
      </c>
      <c r="CA153" s="228" t="s">
        <v>8</v>
      </c>
      <c r="CB153" s="244">
        <v>0.3</v>
      </c>
      <c r="CC153" s="235" t="s">
        <v>134</v>
      </c>
      <c r="CD153" s="250" t="s">
        <v>8</v>
      </c>
      <c r="CE153" s="228" t="s">
        <v>8</v>
      </c>
      <c r="CF153" s="244">
        <v>0.3</v>
      </c>
      <c r="CG153" s="235" t="s">
        <v>134</v>
      </c>
      <c r="CH153" s="250" t="s">
        <v>8</v>
      </c>
      <c r="CI153" s="228" t="s">
        <v>8</v>
      </c>
      <c r="CJ153" s="244">
        <v>0.25</v>
      </c>
      <c r="CK153" s="235" t="s">
        <v>134</v>
      </c>
      <c r="CL153" s="250" t="s">
        <v>8</v>
      </c>
      <c r="CM153" s="228" t="s">
        <v>8</v>
      </c>
      <c r="CN153" s="244">
        <v>0.25</v>
      </c>
      <c r="CO153" s="235" t="s">
        <v>134</v>
      </c>
      <c r="CP153" s="250" t="s">
        <v>8</v>
      </c>
      <c r="CQ153" s="228" t="s">
        <v>8</v>
      </c>
      <c r="CR153" s="244">
        <v>0.25</v>
      </c>
      <c r="CS153" s="235" t="s">
        <v>134</v>
      </c>
      <c r="CT153" s="250" t="s">
        <v>8</v>
      </c>
      <c r="CU153" s="228" t="s">
        <v>8</v>
      </c>
    </row>
    <row r="154" spans="2:99" s="10" customFormat="1" ht="18" customHeight="1" x14ac:dyDescent="0.45">
      <c r="B154" s="294"/>
      <c r="C154" s="34" t="s">
        <v>48</v>
      </c>
      <c r="D154" s="288"/>
      <c r="E154" s="271"/>
      <c r="F154" s="274"/>
      <c r="G154" s="268"/>
      <c r="H154" s="288"/>
      <c r="I154" s="271"/>
      <c r="J154" s="274"/>
      <c r="K154" s="268"/>
      <c r="L154" s="288"/>
      <c r="M154" s="271"/>
      <c r="N154" s="274"/>
      <c r="O154" s="268"/>
      <c r="P154" s="288"/>
      <c r="Q154" s="271"/>
      <c r="R154" s="274"/>
      <c r="S154" s="268"/>
      <c r="T154" s="288"/>
      <c r="U154" s="271"/>
      <c r="V154" s="274"/>
      <c r="W154" s="268"/>
      <c r="X154" s="24">
        <v>2.25</v>
      </c>
      <c r="Y154" s="271"/>
      <c r="Z154" s="274"/>
      <c r="AA154" s="268"/>
      <c r="AB154" s="24">
        <v>2.5</v>
      </c>
      <c r="AC154" s="271"/>
      <c r="AD154" s="274"/>
      <c r="AE154" s="268"/>
      <c r="AF154" s="24">
        <v>2.5</v>
      </c>
      <c r="AG154" s="271"/>
      <c r="AH154" s="274"/>
      <c r="AI154" s="268"/>
      <c r="AJ154" s="24">
        <v>2.5</v>
      </c>
      <c r="AK154" s="236"/>
      <c r="AL154" s="251"/>
      <c r="AM154" s="226"/>
      <c r="AN154" s="24">
        <v>2.5</v>
      </c>
      <c r="AO154" s="236"/>
      <c r="AP154" s="251"/>
      <c r="AQ154" s="226"/>
      <c r="AR154" s="24">
        <v>2.5</v>
      </c>
      <c r="AS154" s="236"/>
      <c r="AT154" s="251"/>
      <c r="AU154" s="226"/>
      <c r="AV154" s="24">
        <v>2.5</v>
      </c>
      <c r="AW154" s="236"/>
      <c r="AX154" s="251"/>
      <c r="AY154" s="226"/>
      <c r="AZ154" s="24">
        <v>2.5</v>
      </c>
      <c r="BA154" s="236"/>
      <c r="BB154" s="251"/>
      <c r="BC154" s="226"/>
      <c r="BD154" s="245"/>
      <c r="BE154" s="236"/>
      <c r="BF154" s="251"/>
      <c r="BG154" s="226"/>
      <c r="BH154" s="245"/>
      <c r="BI154" s="236"/>
      <c r="BJ154" s="251"/>
      <c r="BK154" s="226"/>
      <c r="BL154" s="245"/>
      <c r="BM154" s="236"/>
      <c r="BN154" s="251"/>
      <c r="BO154" s="226"/>
      <c r="BP154" s="245"/>
      <c r="BQ154" s="236"/>
      <c r="BR154" s="251"/>
      <c r="BS154" s="226"/>
      <c r="BT154" s="245"/>
      <c r="BU154" s="236"/>
      <c r="BV154" s="251"/>
      <c r="BW154" s="226"/>
      <c r="BX154" s="245"/>
      <c r="BY154" s="236"/>
      <c r="BZ154" s="251"/>
      <c r="CA154" s="226"/>
      <c r="CB154" s="245"/>
      <c r="CC154" s="236"/>
      <c r="CD154" s="251"/>
      <c r="CE154" s="226"/>
      <c r="CF154" s="245"/>
      <c r="CG154" s="236"/>
      <c r="CH154" s="251"/>
      <c r="CI154" s="226"/>
      <c r="CJ154" s="245">
        <v>-0.05</v>
      </c>
      <c r="CK154" s="236"/>
      <c r="CL154" s="251">
        <v>-0.05</v>
      </c>
      <c r="CM154" s="226"/>
      <c r="CN154" s="245">
        <v>-0.05</v>
      </c>
      <c r="CO154" s="236"/>
      <c r="CP154" s="251">
        <v>-0.05</v>
      </c>
      <c r="CQ154" s="226"/>
      <c r="CR154" s="245">
        <v>-0.05</v>
      </c>
      <c r="CS154" s="236"/>
      <c r="CT154" s="251">
        <v>-0.05</v>
      </c>
      <c r="CU154" s="226"/>
    </row>
    <row r="155" spans="2:99" s="10" customFormat="1" ht="18" customHeight="1" x14ac:dyDescent="0.45">
      <c r="B155" s="295"/>
      <c r="C155" s="32" t="s">
        <v>49</v>
      </c>
      <c r="D155" s="289"/>
      <c r="E155" s="272">
        <v>0</v>
      </c>
      <c r="F155" s="275"/>
      <c r="G155" s="269">
        <v>0</v>
      </c>
      <c r="H155" s="289"/>
      <c r="I155" s="272">
        <v>0</v>
      </c>
      <c r="J155" s="275"/>
      <c r="K155" s="269">
        <v>0</v>
      </c>
      <c r="L155" s="289"/>
      <c r="M155" s="272">
        <v>0</v>
      </c>
      <c r="N155" s="275"/>
      <c r="O155" s="269">
        <v>0</v>
      </c>
      <c r="P155" s="289"/>
      <c r="Q155" s="272">
        <v>0</v>
      </c>
      <c r="R155" s="275"/>
      <c r="S155" s="269">
        <v>0</v>
      </c>
      <c r="T155" s="289"/>
      <c r="U155" s="272">
        <v>0</v>
      </c>
      <c r="V155" s="275"/>
      <c r="W155" s="269">
        <v>0</v>
      </c>
      <c r="X155" s="116">
        <v>13.5</v>
      </c>
      <c r="Y155" s="272"/>
      <c r="Z155" s="275"/>
      <c r="AA155" s="269"/>
      <c r="AB155" s="116">
        <v>13.75</v>
      </c>
      <c r="AC155" s="272"/>
      <c r="AD155" s="275"/>
      <c r="AE155" s="269"/>
      <c r="AF155" s="116">
        <v>13.75</v>
      </c>
      <c r="AG155" s="272"/>
      <c r="AH155" s="275"/>
      <c r="AI155" s="269"/>
      <c r="AJ155" s="116">
        <v>13.75</v>
      </c>
      <c r="AK155" s="254"/>
      <c r="AL155" s="252"/>
      <c r="AM155" s="229"/>
      <c r="AN155" s="116">
        <v>13.75</v>
      </c>
      <c r="AO155" s="254"/>
      <c r="AP155" s="252"/>
      <c r="AQ155" s="229"/>
      <c r="AR155" s="116">
        <v>13.75</v>
      </c>
      <c r="AS155" s="254"/>
      <c r="AT155" s="252"/>
      <c r="AU155" s="229"/>
      <c r="AV155" s="116">
        <v>13.75</v>
      </c>
      <c r="AW155" s="254"/>
      <c r="AX155" s="252"/>
      <c r="AY155" s="229"/>
      <c r="AZ155" s="116">
        <v>13.75</v>
      </c>
      <c r="BA155" s="254"/>
      <c r="BB155" s="252"/>
      <c r="BC155" s="229"/>
      <c r="BD155" s="246"/>
      <c r="BE155" s="237"/>
      <c r="BF155" s="252"/>
      <c r="BG155" s="229"/>
      <c r="BH155" s="246"/>
      <c r="BI155" s="237"/>
      <c r="BJ155" s="252"/>
      <c r="BK155" s="229"/>
      <c r="BL155" s="246">
        <v>-0.15</v>
      </c>
      <c r="BM155" s="237"/>
      <c r="BN155" s="252">
        <v>-0.15</v>
      </c>
      <c r="BO155" s="229"/>
      <c r="BP155" s="246">
        <v>-0.15</v>
      </c>
      <c r="BQ155" s="237"/>
      <c r="BR155" s="252">
        <v>-0.15</v>
      </c>
      <c r="BS155" s="229"/>
      <c r="BT155" s="246">
        <v>-0.15</v>
      </c>
      <c r="BU155" s="237"/>
      <c r="BV155" s="252">
        <v>-0.15</v>
      </c>
      <c r="BW155" s="229"/>
      <c r="BX155" s="246">
        <v>-0.15</v>
      </c>
      <c r="BY155" s="237"/>
      <c r="BZ155" s="252">
        <v>-0.15</v>
      </c>
      <c r="CA155" s="229"/>
      <c r="CB155" s="246">
        <v>-0.15</v>
      </c>
      <c r="CC155" s="237"/>
      <c r="CD155" s="252">
        <v>-0.15</v>
      </c>
      <c r="CE155" s="229"/>
      <c r="CF155" s="246">
        <v>-0.15</v>
      </c>
      <c r="CG155" s="237"/>
      <c r="CH155" s="252">
        <v>-0.15</v>
      </c>
      <c r="CI155" s="229"/>
      <c r="CJ155" s="246">
        <v>-0.2</v>
      </c>
      <c r="CK155" s="237"/>
      <c r="CL155" s="252">
        <v>-0.2</v>
      </c>
      <c r="CM155" s="229"/>
      <c r="CN155" s="246">
        <v>-0.2</v>
      </c>
      <c r="CO155" s="237"/>
      <c r="CP155" s="252">
        <v>-0.2</v>
      </c>
      <c r="CQ155" s="229"/>
      <c r="CR155" s="246">
        <v>-0.2</v>
      </c>
      <c r="CS155" s="237"/>
      <c r="CT155" s="252">
        <v>-0.2</v>
      </c>
      <c r="CU155" s="229"/>
    </row>
    <row r="156" spans="2:99" s="10" customFormat="1" ht="18" customHeight="1" x14ac:dyDescent="0.45">
      <c r="B156" s="75" t="s">
        <v>196</v>
      </c>
      <c r="C156" s="60" t="s">
        <v>137</v>
      </c>
      <c r="D156" s="71" t="s">
        <v>8</v>
      </c>
      <c r="E156" s="69" t="s">
        <v>8</v>
      </c>
      <c r="F156" s="76" t="s">
        <v>8</v>
      </c>
      <c r="G156" s="70" t="s">
        <v>8</v>
      </c>
      <c r="H156" s="71" t="s">
        <v>8</v>
      </c>
      <c r="I156" s="69" t="s">
        <v>8</v>
      </c>
      <c r="J156" s="76" t="s">
        <v>8</v>
      </c>
      <c r="K156" s="70" t="s">
        <v>8</v>
      </c>
      <c r="L156" s="71" t="s">
        <v>8</v>
      </c>
      <c r="M156" s="69" t="s">
        <v>8</v>
      </c>
      <c r="N156" s="76" t="s">
        <v>8</v>
      </c>
      <c r="O156" s="70" t="s">
        <v>8</v>
      </c>
      <c r="P156" s="71" t="s">
        <v>8</v>
      </c>
      <c r="Q156" s="69" t="s">
        <v>8</v>
      </c>
      <c r="R156" s="76" t="s">
        <v>8</v>
      </c>
      <c r="S156" s="70" t="s">
        <v>8</v>
      </c>
      <c r="T156" s="71" t="s">
        <v>8</v>
      </c>
      <c r="U156" s="69" t="s">
        <v>8</v>
      </c>
      <c r="V156" s="76" t="s">
        <v>8</v>
      </c>
      <c r="W156" s="70" t="s">
        <v>8</v>
      </c>
      <c r="X156" s="71" t="s">
        <v>8</v>
      </c>
      <c r="Y156" s="69" t="s">
        <v>8</v>
      </c>
      <c r="Z156" s="76" t="s">
        <v>8</v>
      </c>
      <c r="AA156" s="70" t="s">
        <v>8</v>
      </c>
      <c r="AB156" s="71" t="s">
        <v>8</v>
      </c>
      <c r="AC156" s="69" t="s">
        <v>8</v>
      </c>
      <c r="AD156" s="76" t="s">
        <v>8</v>
      </c>
      <c r="AE156" s="70" t="s">
        <v>8</v>
      </c>
      <c r="AF156" s="71" t="s">
        <v>8</v>
      </c>
      <c r="AG156" s="69" t="s">
        <v>8</v>
      </c>
      <c r="AH156" s="76" t="s">
        <v>8</v>
      </c>
      <c r="AI156" s="70" t="s">
        <v>8</v>
      </c>
      <c r="AJ156" s="71" t="s">
        <v>8</v>
      </c>
      <c r="AK156" s="69" t="s">
        <v>8</v>
      </c>
      <c r="AL156" s="76" t="s">
        <v>8</v>
      </c>
      <c r="AM156" s="70" t="s">
        <v>8</v>
      </c>
      <c r="AN156" s="71">
        <v>0.65</v>
      </c>
      <c r="AO156" s="77" t="s">
        <v>134</v>
      </c>
      <c r="AP156" s="76">
        <v>0.65</v>
      </c>
      <c r="AQ156" s="78" t="s">
        <v>134</v>
      </c>
      <c r="AR156" s="79">
        <v>0.65</v>
      </c>
      <c r="AS156" s="77" t="s">
        <v>134</v>
      </c>
      <c r="AT156" s="76">
        <v>0.65</v>
      </c>
      <c r="AU156" s="78" t="s">
        <v>134</v>
      </c>
      <c r="AV156" s="85">
        <v>0.65</v>
      </c>
      <c r="AW156" s="77" t="s">
        <v>134</v>
      </c>
      <c r="AX156" s="76">
        <v>0.65</v>
      </c>
      <c r="AY156" s="78" t="s">
        <v>134</v>
      </c>
      <c r="AZ156" s="48">
        <v>0.65</v>
      </c>
      <c r="BA156" s="44" t="s">
        <v>134</v>
      </c>
      <c r="BB156" s="43">
        <v>0.65</v>
      </c>
      <c r="BC156" s="49" t="s">
        <v>134</v>
      </c>
      <c r="BD156" s="48">
        <v>0.65</v>
      </c>
      <c r="BE156" s="44" t="s">
        <v>134</v>
      </c>
      <c r="BF156" s="43">
        <v>0.65</v>
      </c>
      <c r="BG156" s="49" t="s">
        <v>134</v>
      </c>
      <c r="BH156" s="48">
        <v>0.65</v>
      </c>
      <c r="BI156" s="44" t="s">
        <v>134</v>
      </c>
      <c r="BJ156" s="43">
        <v>0.65</v>
      </c>
      <c r="BK156" s="49" t="s">
        <v>134</v>
      </c>
      <c r="BL156" s="48">
        <v>0.5</v>
      </c>
      <c r="BM156" s="44" t="s">
        <v>134</v>
      </c>
      <c r="BN156" s="43">
        <v>0.5</v>
      </c>
      <c r="BO156" s="49" t="s">
        <v>134</v>
      </c>
      <c r="BP156" s="48">
        <v>0.5</v>
      </c>
      <c r="BQ156" s="44" t="s">
        <v>134</v>
      </c>
      <c r="BR156" s="43">
        <v>0.5</v>
      </c>
      <c r="BS156" s="49" t="s">
        <v>134</v>
      </c>
      <c r="BT156" s="48">
        <v>0.5</v>
      </c>
      <c r="BU156" s="44" t="s">
        <v>134</v>
      </c>
      <c r="BV156" s="43">
        <v>0.5</v>
      </c>
      <c r="BW156" s="49" t="s">
        <v>134</v>
      </c>
      <c r="BX156" s="48">
        <v>0.5</v>
      </c>
      <c r="BY156" s="44" t="s">
        <v>134</v>
      </c>
      <c r="BZ156" s="43">
        <v>0.5</v>
      </c>
      <c r="CA156" s="49" t="s">
        <v>134</v>
      </c>
      <c r="CB156" s="48">
        <v>0.5</v>
      </c>
      <c r="CC156" s="44" t="s">
        <v>134</v>
      </c>
      <c r="CD156" s="43">
        <v>0.5</v>
      </c>
      <c r="CE156" s="49" t="s">
        <v>134</v>
      </c>
      <c r="CF156" s="48">
        <v>0.5</v>
      </c>
      <c r="CG156" s="44" t="s">
        <v>134</v>
      </c>
      <c r="CH156" s="43">
        <v>0.5</v>
      </c>
      <c r="CI156" s="49" t="s">
        <v>134</v>
      </c>
      <c r="CJ156" s="48">
        <v>0.45</v>
      </c>
      <c r="CK156" s="44" t="s">
        <v>134</v>
      </c>
      <c r="CL156" s="43">
        <v>0.45</v>
      </c>
      <c r="CM156" s="49" t="s">
        <v>134</v>
      </c>
      <c r="CN156" s="48">
        <v>0.45</v>
      </c>
      <c r="CO156" s="44" t="s">
        <v>134</v>
      </c>
      <c r="CP156" s="43">
        <v>0.45</v>
      </c>
      <c r="CQ156" s="49" t="s">
        <v>134</v>
      </c>
      <c r="CR156" s="48">
        <v>0.45</v>
      </c>
      <c r="CS156" s="44" t="s">
        <v>134</v>
      </c>
      <c r="CT156" s="43">
        <v>0.45</v>
      </c>
      <c r="CU156" s="49" t="s">
        <v>134</v>
      </c>
    </row>
    <row r="157" spans="2:99" s="13" customFormat="1" ht="18" customHeight="1" x14ac:dyDescent="0.4">
      <c r="B157" s="33" t="s">
        <v>10</v>
      </c>
      <c r="C157" s="34" t="s">
        <v>137</v>
      </c>
      <c r="D157" s="72" t="s">
        <v>8</v>
      </c>
      <c r="E157" s="73" t="s">
        <v>8</v>
      </c>
      <c r="F157" s="11" t="s">
        <v>8</v>
      </c>
      <c r="G157" s="25" t="s">
        <v>8</v>
      </c>
      <c r="H157" s="72" t="s">
        <v>8</v>
      </c>
      <c r="I157" s="73" t="s">
        <v>8</v>
      </c>
      <c r="J157" s="11">
        <v>1.25</v>
      </c>
      <c r="K157" s="25" t="s">
        <v>134</v>
      </c>
      <c r="L157" s="72" t="s">
        <v>8</v>
      </c>
      <c r="M157" s="73" t="s">
        <v>8</v>
      </c>
      <c r="N157" s="11">
        <v>2.8</v>
      </c>
      <c r="O157" s="25" t="s">
        <v>134</v>
      </c>
      <c r="P157" s="72" t="s">
        <v>8</v>
      </c>
      <c r="Q157" s="73" t="s">
        <v>8</v>
      </c>
      <c r="R157" s="11">
        <v>2.8</v>
      </c>
      <c r="S157" s="25" t="s">
        <v>134</v>
      </c>
      <c r="T157" s="72" t="s">
        <v>8</v>
      </c>
      <c r="U157" s="73" t="s">
        <v>8</v>
      </c>
      <c r="V157" s="11">
        <v>2.8</v>
      </c>
      <c r="W157" s="25" t="s">
        <v>134</v>
      </c>
      <c r="X157" s="24">
        <v>2.92</v>
      </c>
      <c r="Y157" s="12" t="s">
        <v>134</v>
      </c>
      <c r="Z157" s="11">
        <v>2.8</v>
      </c>
      <c r="AA157" s="25" t="s">
        <v>134</v>
      </c>
      <c r="AB157" s="24">
        <v>3.17</v>
      </c>
      <c r="AC157" s="12" t="s">
        <v>134</v>
      </c>
      <c r="AD157" s="11">
        <v>3.05</v>
      </c>
      <c r="AE157" s="25" t="s">
        <v>134</v>
      </c>
      <c r="AF157" s="24">
        <v>3.17</v>
      </c>
      <c r="AG157" s="12" t="s">
        <v>134</v>
      </c>
      <c r="AH157" s="11">
        <v>2.5</v>
      </c>
      <c r="AI157" s="25" t="s">
        <v>134</v>
      </c>
      <c r="AJ157" s="46">
        <v>3.17</v>
      </c>
      <c r="AK157" s="42" t="s">
        <v>134</v>
      </c>
      <c r="AL157" s="74">
        <v>2.5</v>
      </c>
      <c r="AM157" s="47" t="s">
        <v>134</v>
      </c>
      <c r="AN157" s="46">
        <v>3.17</v>
      </c>
      <c r="AO157" s="42" t="s">
        <v>134</v>
      </c>
      <c r="AP157" s="74">
        <v>2.5</v>
      </c>
      <c r="AQ157" s="47" t="s">
        <v>134</v>
      </c>
      <c r="AR157" s="46">
        <v>3.17</v>
      </c>
      <c r="AS157" s="42" t="s">
        <v>134</v>
      </c>
      <c r="AT157" s="74">
        <v>2.5</v>
      </c>
      <c r="AU157" s="47" t="s">
        <v>134</v>
      </c>
      <c r="AV157" s="46">
        <v>3.17</v>
      </c>
      <c r="AW157" s="42" t="s">
        <v>134</v>
      </c>
      <c r="AX157" s="84">
        <v>2.5</v>
      </c>
      <c r="AY157" s="47" t="s">
        <v>134</v>
      </c>
      <c r="AZ157" s="46">
        <v>3.17</v>
      </c>
      <c r="BA157" s="42" t="s">
        <v>134</v>
      </c>
      <c r="BB157" s="84">
        <v>2.5</v>
      </c>
      <c r="BC157" s="47" t="s">
        <v>134</v>
      </c>
      <c r="BD157" s="46">
        <v>3.17</v>
      </c>
      <c r="BE157" s="42" t="s">
        <v>134</v>
      </c>
      <c r="BF157" s="88">
        <v>2.5</v>
      </c>
      <c r="BG157" s="47" t="s">
        <v>134</v>
      </c>
      <c r="BH157" s="46">
        <v>3.17</v>
      </c>
      <c r="BI157" s="42" t="s">
        <v>134</v>
      </c>
      <c r="BJ157" s="93">
        <v>2.5</v>
      </c>
      <c r="BK157" s="47" t="s">
        <v>134</v>
      </c>
      <c r="BL157" s="46">
        <v>3.02</v>
      </c>
      <c r="BM157" s="42" t="s">
        <v>134</v>
      </c>
      <c r="BN157" s="96">
        <v>2.35</v>
      </c>
      <c r="BO157" s="47" t="s">
        <v>134</v>
      </c>
      <c r="BP157" s="46">
        <v>3.02</v>
      </c>
      <c r="BQ157" s="42" t="s">
        <v>134</v>
      </c>
      <c r="BR157" s="99">
        <v>2.35</v>
      </c>
      <c r="BS157" s="47" t="s">
        <v>134</v>
      </c>
      <c r="BT157" s="46">
        <v>3.02</v>
      </c>
      <c r="BU157" s="42" t="s">
        <v>134</v>
      </c>
      <c r="BV157" s="102">
        <v>2.35</v>
      </c>
      <c r="BW157" s="47" t="s">
        <v>134</v>
      </c>
      <c r="BX157" s="46">
        <v>3.02</v>
      </c>
      <c r="BY157" s="42" t="s">
        <v>134</v>
      </c>
      <c r="BZ157" s="107">
        <v>2.35</v>
      </c>
      <c r="CA157" s="47" t="s">
        <v>134</v>
      </c>
      <c r="CB157" s="46">
        <v>3.02</v>
      </c>
      <c r="CC157" s="42" t="s">
        <v>134</v>
      </c>
      <c r="CD157" s="110">
        <v>2.35</v>
      </c>
      <c r="CE157" s="47" t="s">
        <v>134</v>
      </c>
      <c r="CF157" s="46">
        <v>3.02</v>
      </c>
      <c r="CG157" s="42" t="s">
        <v>134</v>
      </c>
      <c r="CH157" s="112">
        <v>2.1</v>
      </c>
      <c r="CI157" s="47" t="s">
        <v>134</v>
      </c>
      <c r="CJ157" s="123">
        <v>2.97</v>
      </c>
      <c r="CK157" s="124" t="s">
        <v>134</v>
      </c>
      <c r="CL157" s="126">
        <v>2.0500000000000003</v>
      </c>
      <c r="CM157" s="127" t="s">
        <v>134</v>
      </c>
      <c r="CN157" s="139">
        <v>2.97</v>
      </c>
      <c r="CO157" s="140" t="s">
        <v>134</v>
      </c>
      <c r="CP157" s="138">
        <v>2.0500000000000003</v>
      </c>
      <c r="CQ157" s="143" t="s">
        <v>134</v>
      </c>
      <c r="CR157" s="145">
        <v>2.97</v>
      </c>
      <c r="CS157" s="146" t="s">
        <v>134</v>
      </c>
      <c r="CT157" s="150">
        <v>2.0500000000000003</v>
      </c>
      <c r="CU157" s="148" t="s">
        <v>134</v>
      </c>
    </row>
    <row r="158" spans="2:99" s="10" customFormat="1" ht="18" customHeight="1" x14ac:dyDescent="0.45">
      <c r="B158" s="293" t="s">
        <v>92</v>
      </c>
      <c r="C158" s="31" t="s">
        <v>300</v>
      </c>
      <c r="D158" s="287" t="s">
        <v>8</v>
      </c>
      <c r="E158" s="270" t="s">
        <v>8</v>
      </c>
      <c r="F158" s="273" t="s">
        <v>8</v>
      </c>
      <c r="G158" s="267" t="s">
        <v>8</v>
      </c>
      <c r="H158" s="287" t="s">
        <v>8</v>
      </c>
      <c r="I158" s="270" t="s">
        <v>8</v>
      </c>
      <c r="J158" s="273" t="s">
        <v>8</v>
      </c>
      <c r="K158" s="267" t="s">
        <v>8</v>
      </c>
      <c r="L158" s="287" t="s">
        <v>8</v>
      </c>
      <c r="M158" s="270" t="s">
        <v>8</v>
      </c>
      <c r="N158" s="273" t="s">
        <v>8</v>
      </c>
      <c r="O158" s="267" t="s">
        <v>8</v>
      </c>
      <c r="P158" s="287" t="s">
        <v>8</v>
      </c>
      <c r="Q158" s="270" t="s">
        <v>8</v>
      </c>
      <c r="R158" s="273" t="s">
        <v>8</v>
      </c>
      <c r="S158" s="267" t="s">
        <v>8</v>
      </c>
      <c r="T158" s="287" t="s">
        <v>8</v>
      </c>
      <c r="U158" s="270" t="s">
        <v>8</v>
      </c>
      <c r="V158" s="273" t="s">
        <v>8</v>
      </c>
      <c r="W158" s="267" t="s">
        <v>8</v>
      </c>
      <c r="X158" s="115" t="s">
        <v>8</v>
      </c>
      <c r="Y158" s="270" t="s">
        <v>135</v>
      </c>
      <c r="Z158" s="273" t="s">
        <v>8</v>
      </c>
      <c r="AA158" s="267" t="s">
        <v>8</v>
      </c>
      <c r="AB158" s="115" t="s">
        <v>8</v>
      </c>
      <c r="AC158" s="270" t="s">
        <v>135</v>
      </c>
      <c r="AD158" s="273" t="s">
        <v>8</v>
      </c>
      <c r="AE158" s="267" t="s">
        <v>8</v>
      </c>
      <c r="AF158" s="115" t="s">
        <v>8</v>
      </c>
      <c r="AG158" s="270" t="s">
        <v>135</v>
      </c>
      <c r="AH158" s="273" t="s">
        <v>8</v>
      </c>
      <c r="AI158" s="267" t="s">
        <v>8</v>
      </c>
      <c r="AJ158" s="115" t="s">
        <v>8</v>
      </c>
      <c r="AK158" s="253" t="s">
        <v>135</v>
      </c>
      <c r="AL158" s="250" t="s">
        <v>8</v>
      </c>
      <c r="AM158" s="228" t="s">
        <v>8</v>
      </c>
      <c r="AN158" s="115" t="s">
        <v>8</v>
      </c>
      <c r="AO158" s="253" t="s">
        <v>135</v>
      </c>
      <c r="AP158" s="250" t="s">
        <v>8</v>
      </c>
      <c r="AQ158" s="228" t="s">
        <v>8</v>
      </c>
      <c r="AR158" s="115" t="s">
        <v>8</v>
      </c>
      <c r="AS158" s="253" t="s">
        <v>135</v>
      </c>
      <c r="AT158" s="250" t="s">
        <v>8</v>
      </c>
      <c r="AU158" s="228" t="s">
        <v>8</v>
      </c>
      <c r="AV158" s="115" t="s">
        <v>8</v>
      </c>
      <c r="AW158" s="253" t="s">
        <v>135</v>
      </c>
      <c r="AX158" s="250" t="s">
        <v>8</v>
      </c>
      <c r="AY158" s="228" t="s">
        <v>8</v>
      </c>
      <c r="AZ158" s="115" t="s">
        <v>8</v>
      </c>
      <c r="BA158" s="253" t="s">
        <v>135</v>
      </c>
      <c r="BB158" s="250" t="s">
        <v>8</v>
      </c>
      <c r="BC158" s="228" t="s">
        <v>8</v>
      </c>
      <c r="BD158" s="244">
        <v>0.35</v>
      </c>
      <c r="BE158" s="235" t="s">
        <v>134</v>
      </c>
      <c r="BF158" s="250" t="s">
        <v>8</v>
      </c>
      <c r="BG158" s="228" t="s">
        <v>8</v>
      </c>
      <c r="BH158" s="244">
        <v>0.35</v>
      </c>
      <c r="BI158" s="235" t="s">
        <v>134</v>
      </c>
      <c r="BJ158" s="250" t="s">
        <v>8</v>
      </c>
      <c r="BK158" s="228" t="s">
        <v>8</v>
      </c>
      <c r="BL158" s="244">
        <v>0.3</v>
      </c>
      <c r="BM158" s="235" t="s">
        <v>134</v>
      </c>
      <c r="BN158" s="250" t="s">
        <v>8</v>
      </c>
      <c r="BO158" s="228" t="s">
        <v>8</v>
      </c>
      <c r="BP158" s="244">
        <v>0.3</v>
      </c>
      <c r="BQ158" s="235" t="s">
        <v>134</v>
      </c>
      <c r="BR158" s="250" t="s">
        <v>8</v>
      </c>
      <c r="BS158" s="228" t="s">
        <v>8</v>
      </c>
      <c r="BT158" s="244">
        <v>0.3</v>
      </c>
      <c r="BU158" s="235" t="s">
        <v>134</v>
      </c>
      <c r="BV158" s="250" t="s">
        <v>8</v>
      </c>
      <c r="BW158" s="228" t="s">
        <v>8</v>
      </c>
      <c r="BX158" s="244">
        <v>0.3</v>
      </c>
      <c r="BY158" s="235" t="s">
        <v>134</v>
      </c>
      <c r="BZ158" s="250" t="s">
        <v>8</v>
      </c>
      <c r="CA158" s="228" t="s">
        <v>8</v>
      </c>
      <c r="CB158" s="244">
        <v>0.3</v>
      </c>
      <c r="CC158" s="235" t="s">
        <v>134</v>
      </c>
      <c r="CD158" s="250" t="s">
        <v>8</v>
      </c>
      <c r="CE158" s="228" t="s">
        <v>8</v>
      </c>
      <c r="CF158" s="244">
        <v>0.3</v>
      </c>
      <c r="CG158" s="235" t="s">
        <v>134</v>
      </c>
      <c r="CH158" s="250" t="s">
        <v>8</v>
      </c>
      <c r="CI158" s="228" t="s">
        <v>8</v>
      </c>
      <c r="CJ158" s="244">
        <v>0.25</v>
      </c>
      <c r="CK158" s="235" t="s">
        <v>134</v>
      </c>
      <c r="CL158" s="250" t="s">
        <v>8</v>
      </c>
      <c r="CM158" s="228" t="s">
        <v>8</v>
      </c>
      <c r="CN158" s="244">
        <v>0.25</v>
      </c>
      <c r="CO158" s="235" t="s">
        <v>134</v>
      </c>
      <c r="CP158" s="250" t="s">
        <v>8</v>
      </c>
      <c r="CQ158" s="228" t="s">
        <v>8</v>
      </c>
      <c r="CR158" s="244">
        <v>0.25</v>
      </c>
      <c r="CS158" s="235" t="s">
        <v>134</v>
      </c>
      <c r="CT158" s="250" t="s">
        <v>8</v>
      </c>
      <c r="CU158" s="228" t="s">
        <v>8</v>
      </c>
    </row>
    <row r="159" spans="2:99" s="10" customFormat="1" ht="18" customHeight="1" x14ac:dyDescent="0.45">
      <c r="B159" s="294"/>
      <c r="C159" s="34" t="s">
        <v>48</v>
      </c>
      <c r="D159" s="288"/>
      <c r="E159" s="271"/>
      <c r="F159" s="274"/>
      <c r="G159" s="268"/>
      <c r="H159" s="288"/>
      <c r="I159" s="271"/>
      <c r="J159" s="274"/>
      <c r="K159" s="268"/>
      <c r="L159" s="288"/>
      <c r="M159" s="271"/>
      <c r="N159" s="274"/>
      <c r="O159" s="268"/>
      <c r="P159" s="288"/>
      <c r="Q159" s="271"/>
      <c r="R159" s="274"/>
      <c r="S159" s="268"/>
      <c r="T159" s="288"/>
      <c r="U159" s="271"/>
      <c r="V159" s="274"/>
      <c r="W159" s="268"/>
      <c r="X159" s="24">
        <v>2.25</v>
      </c>
      <c r="Y159" s="271"/>
      <c r="Z159" s="274"/>
      <c r="AA159" s="268"/>
      <c r="AB159" s="24">
        <v>2.5</v>
      </c>
      <c r="AC159" s="271"/>
      <c r="AD159" s="274"/>
      <c r="AE159" s="268"/>
      <c r="AF159" s="24">
        <v>2.5</v>
      </c>
      <c r="AG159" s="271"/>
      <c r="AH159" s="274"/>
      <c r="AI159" s="268"/>
      <c r="AJ159" s="24">
        <v>2.5</v>
      </c>
      <c r="AK159" s="236"/>
      <c r="AL159" s="251"/>
      <c r="AM159" s="226"/>
      <c r="AN159" s="24">
        <v>2.5</v>
      </c>
      <c r="AO159" s="236"/>
      <c r="AP159" s="251"/>
      <c r="AQ159" s="226"/>
      <c r="AR159" s="24">
        <v>2.5</v>
      </c>
      <c r="AS159" s="236"/>
      <c r="AT159" s="251"/>
      <c r="AU159" s="226"/>
      <c r="AV159" s="24">
        <v>2.5</v>
      </c>
      <c r="AW159" s="236"/>
      <c r="AX159" s="251"/>
      <c r="AY159" s="226"/>
      <c r="AZ159" s="24">
        <v>2.5</v>
      </c>
      <c r="BA159" s="236"/>
      <c r="BB159" s="251"/>
      <c r="BC159" s="226"/>
      <c r="BD159" s="245"/>
      <c r="BE159" s="236"/>
      <c r="BF159" s="251"/>
      <c r="BG159" s="226"/>
      <c r="BH159" s="245"/>
      <c r="BI159" s="236"/>
      <c r="BJ159" s="251"/>
      <c r="BK159" s="226"/>
      <c r="BL159" s="245"/>
      <c r="BM159" s="236"/>
      <c r="BN159" s="251"/>
      <c r="BO159" s="226"/>
      <c r="BP159" s="245"/>
      <c r="BQ159" s="236"/>
      <c r="BR159" s="251"/>
      <c r="BS159" s="226"/>
      <c r="BT159" s="245"/>
      <c r="BU159" s="236"/>
      <c r="BV159" s="251"/>
      <c r="BW159" s="226"/>
      <c r="BX159" s="245"/>
      <c r="BY159" s="236"/>
      <c r="BZ159" s="251"/>
      <c r="CA159" s="226"/>
      <c r="CB159" s="245"/>
      <c r="CC159" s="236"/>
      <c r="CD159" s="251"/>
      <c r="CE159" s="226"/>
      <c r="CF159" s="245"/>
      <c r="CG159" s="236"/>
      <c r="CH159" s="251"/>
      <c r="CI159" s="226"/>
      <c r="CJ159" s="245">
        <v>-0.05</v>
      </c>
      <c r="CK159" s="236"/>
      <c r="CL159" s="251">
        <v>-0.05</v>
      </c>
      <c r="CM159" s="226"/>
      <c r="CN159" s="245">
        <v>-0.05</v>
      </c>
      <c r="CO159" s="236"/>
      <c r="CP159" s="251">
        <v>-0.05</v>
      </c>
      <c r="CQ159" s="226"/>
      <c r="CR159" s="245">
        <v>-0.05</v>
      </c>
      <c r="CS159" s="236"/>
      <c r="CT159" s="251">
        <v>-0.05</v>
      </c>
      <c r="CU159" s="226"/>
    </row>
    <row r="160" spans="2:99" s="10" customFormat="1" ht="18" customHeight="1" x14ac:dyDescent="0.45">
      <c r="B160" s="295"/>
      <c r="C160" s="32" t="s">
        <v>49</v>
      </c>
      <c r="D160" s="289"/>
      <c r="E160" s="272">
        <v>0</v>
      </c>
      <c r="F160" s="275"/>
      <c r="G160" s="269">
        <v>0</v>
      </c>
      <c r="H160" s="289"/>
      <c r="I160" s="272">
        <v>0</v>
      </c>
      <c r="J160" s="275"/>
      <c r="K160" s="269">
        <v>0</v>
      </c>
      <c r="L160" s="289"/>
      <c r="M160" s="272">
        <v>0</v>
      </c>
      <c r="N160" s="275"/>
      <c r="O160" s="269">
        <v>0</v>
      </c>
      <c r="P160" s="289"/>
      <c r="Q160" s="272">
        <v>0</v>
      </c>
      <c r="R160" s="275"/>
      <c r="S160" s="269">
        <v>0</v>
      </c>
      <c r="T160" s="289"/>
      <c r="U160" s="272">
        <v>0</v>
      </c>
      <c r="V160" s="275"/>
      <c r="W160" s="269">
        <v>0</v>
      </c>
      <c r="X160" s="116">
        <v>13.5</v>
      </c>
      <c r="Y160" s="272"/>
      <c r="Z160" s="275"/>
      <c r="AA160" s="269"/>
      <c r="AB160" s="116">
        <v>13.75</v>
      </c>
      <c r="AC160" s="272"/>
      <c r="AD160" s="275"/>
      <c r="AE160" s="269"/>
      <c r="AF160" s="116">
        <v>13.75</v>
      </c>
      <c r="AG160" s="272"/>
      <c r="AH160" s="275"/>
      <c r="AI160" s="269"/>
      <c r="AJ160" s="116">
        <v>13.75</v>
      </c>
      <c r="AK160" s="254"/>
      <c r="AL160" s="252"/>
      <c r="AM160" s="229"/>
      <c r="AN160" s="116">
        <v>13.75</v>
      </c>
      <c r="AO160" s="254"/>
      <c r="AP160" s="252"/>
      <c r="AQ160" s="229"/>
      <c r="AR160" s="116">
        <v>13.75</v>
      </c>
      <c r="AS160" s="254"/>
      <c r="AT160" s="252"/>
      <c r="AU160" s="229"/>
      <c r="AV160" s="116">
        <v>13.75</v>
      </c>
      <c r="AW160" s="254"/>
      <c r="AX160" s="252"/>
      <c r="AY160" s="229"/>
      <c r="AZ160" s="116">
        <v>13.75</v>
      </c>
      <c r="BA160" s="254"/>
      <c r="BB160" s="252"/>
      <c r="BC160" s="229"/>
      <c r="BD160" s="246"/>
      <c r="BE160" s="237"/>
      <c r="BF160" s="252"/>
      <c r="BG160" s="229"/>
      <c r="BH160" s="246"/>
      <c r="BI160" s="237"/>
      <c r="BJ160" s="252"/>
      <c r="BK160" s="229"/>
      <c r="BL160" s="246">
        <v>-0.15</v>
      </c>
      <c r="BM160" s="237"/>
      <c r="BN160" s="252">
        <v>-0.15</v>
      </c>
      <c r="BO160" s="229"/>
      <c r="BP160" s="246">
        <v>-0.15</v>
      </c>
      <c r="BQ160" s="237"/>
      <c r="BR160" s="252">
        <v>-0.15</v>
      </c>
      <c r="BS160" s="229"/>
      <c r="BT160" s="246">
        <v>-0.15</v>
      </c>
      <c r="BU160" s="237"/>
      <c r="BV160" s="252">
        <v>-0.15</v>
      </c>
      <c r="BW160" s="229"/>
      <c r="BX160" s="246">
        <v>-0.15</v>
      </c>
      <c r="BY160" s="237"/>
      <c r="BZ160" s="252">
        <v>-0.15</v>
      </c>
      <c r="CA160" s="229"/>
      <c r="CB160" s="246">
        <v>-0.15</v>
      </c>
      <c r="CC160" s="237"/>
      <c r="CD160" s="252">
        <v>-0.15</v>
      </c>
      <c r="CE160" s="229"/>
      <c r="CF160" s="246">
        <v>-0.15</v>
      </c>
      <c r="CG160" s="237"/>
      <c r="CH160" s="252">
        <v>-0.15</v>
      </c>
      <c r="CI160" s="229"/>
      <c r="CJ160" s="246">
        <v>-0.2</v>
      </c>
      <c r="CK160" s="237"/>
      <c r="CL160" s="252">
        <v>-0.2</v>
      </c>
      <c r="CM160" s="229"/>
      <c r="CN160" s="246">
        <v>-0.2</v>
      </c>
      <c r="CO160" s="237"/>
      <c r="CP160" s="252">
        <v>-0.2</v>
      </c>
      <c r="CQ160" s="229"/>
      <c r="CR160" s="246">
        <v>-0.2</v>
      </c>
      <c r="CS160" s="237"/>
      <c r="CT160" s="252">
        <v>-0.2</v>
      </c>
      <c r="CU160" s="229"/>
    </row>
    <row r="161" spans="2:99" s="13" customFormat="1" ht="18" customHeight="1" x14ac:dyDescent="0.4">
      <c r="B161" s="33" t="s">
        <v>21</v>
      </c>
      <c r="C161" s="34" t="s">
        <v>137</v>
      </c>
      <c r="D161" s="24" t="s">
        <v>8</v>
      </c>
      <c r="E161" s="12" t="s">
        <v>8</v>
      </c>
      <c r="F161" s="11" t="s">
        <v>8</v>
      </c>
      <c r="G161" s="25" t="s">
        <v>8</v>
      </c>
      <c r="H161" s="24" t="s">
        <v>8</v>
      </c>
      <c r="I161" s="12" t="s">
        <v>8</v>
      </c>
      <c r="J161" s="11" t="s">
        <v>8</v>
      </c>
      <c r="K161" s="25" t="s">
        <v>8</v>
      </c>
      <c r="L161" s="24">
        <v>2.1</v>
      </c>
      <c r="M161" s="12" t="s">
        <v>134</v>
      </c>
      <c r="N161" s="11">
        <v>2.1</v>
      </c>
      <c r="O161" s="25" t="s">
        <v>134</v>
      </c>
      <c r="P161" s="24">
        <v>3</v>
      </c>
      <c r="Q161" s="12" t="s">
        <v>134</v>
      </c>
      <c r="R161" s="11">
        <v>3</v>
      </c>
      <c r="S161" s="25" t="s">
        <v>134</v>
      </c>
      <c r="T161" s="24">
        <v>3</v>
      </c>
      <c r="U161" s="12" t="s">
        <v>134</v>
      </c>
      <c r="V161" s="11">
        <v>3</v>
      </c>
      <c r="W161" s="25" t="s">
        <v>134</v>
      </c>
      <c r="X161" s="24">
        <v>3</v>
      </c>
      <c r="Y161" s="12" t="s">
        <v>134</v>
      </c>
      <c r="Z161" s="11">
        <v>3</v>
      </c>
      <c r="AA161" s="25" t="s">
        <v>134</v>
      </c>
      <c r="AB161" s="24">
        <v>3.25</v>
      </c>
      <c r="AC161" s="12" t="s">
        <v>134</v>
      </c>
      <c r="AD161" s="11">
        <v>3.25</v>
      </c>
      <c r="AE161" s="25" t="s">
        <v>134</v>
      </c>
      <c r="AF161" s="24">
        <v>3.25</v>
      </c>
      <c r="AG161" s="12" t="s">
        <v>134</v>
      </c>
      <c r="AH161" s="11">
        <v>3.25</v>
      </c>
      <c r="AI161" s="25" t="s">
        <v>134</v>
      </c>
      <c r="AJ161" s="46">
        <v>3.25</v>
      </c>
      <c r="AK161" s="42" t="s">
        <v>134</v>
      </c>
      <c r="AL161" s="43">
        <v>3.25</v>
      </c>
      <c r="AM161" s="47" t="s">
        <v>134</v>
      </c>
      <c r="AN161" s="46">
        <v>3.25</v>
      </c>
      <c r="AO161" s="42" t="s">
        <v>134</v>
      </c>
      <c r="AP161" s="43">
        <v>3.25</v>
      </c>
      <c r="AQ161" s="47" t="s">
        <v>134</v>
      </c>
      <c r="AR161" s="46">
        <v>3.25</v>
      </c>
      <c r="AS161" s="42" t="s">
        <v>134</v>
      </c>
      <c r="AT161" s="43">
        <v>3.25</v>
      </c>
      <c r="AU161" s="47" t="s">
        <v>134</v>
      </c>
      <c r="AV161" s="46">
        <v>3.25</v>
      </c>
      <c r="AW161" s="42" t="s">
        <v>134</v>
      </c>
      <c r="AX161" s="43">
        <v>3.25</v>
      </c>
      <c r="AY161" s="47" t="s">
        <v>134</v>
      </c>
      <c r="AZ161" s="46">
        <v>3.25</v>
      </c>
      <c r="BA161" s="42" t="s">
        <v>134</v>
      </c>
      <c r="BB161" s="43">
        <v>3.25</v>
      </c>
      <c r="BC161" s="47" t="s">
        <v>134</v>
      </c>
      <c r="BD161" s="46">
        <v>3.25</v>
      </c>
      <c r="BE161" s="42" t="s">
        <v>134</v>
      </c>
      <c r="BF161" s="43">
        <v>3.25</v>
      </c>
      <c r="BG161" s="47" t="s">
        <v>134</v>
      </c>
      <c r="BH161" s="46">
        <v>3.25</v>
      </c>
      <c r="BI161" s="42" t="s">
        <v>134</v>
      </c>
      <c r="BJ161" s="43">
        <v>3.25</v>
      </c>
      <c r="BK161" s="47" t="s">
        <v>134</v>
      </c>
      <c r="BL161" s="46">
        <v>3.1</v>
      </c>
      <c r="BM161" s="42" t="s">
        <v>134</v>
      </c>
      <c r="BN161" s="43">
        <v>3.1</v>
      </c>
      <c r="BO161" s="47" t="s">
        <v>134</v>
      </c>
      <c r="BP161" s="46">
        <v>3.1</v>
      </c>
      <c r="BQ161" s="42" t="s">
        <v>134</v>
      </c>
      <c r="BR161" s="43">
        <v>3.1</v>
      </c>
      <c r="BS161" s="47" t="s">
        <v>134</v>
      </c>
      <c r="BT161" s="46">
        <v>3.1</v>
      </c>
      <c r="BU161" s="42" t="s">
        <v>134</v>
      </c>
      <c r="BV161" s="43">
        <v>3.1</v>
      </c>
      <c r="BW161" s="47" t="s">
        <v>134</v>
      </c>
      <c r="BX161" s="46">
        <v>3.1</v>
      </c>
      <c r="BY161" s="42" t="s">
        <v>134</v>
      </c>
      <c r="BZ161" s="43">
        <v>3.1</v>
      </c>
      <c r="CA161" s="47" t="s">
        <v>134</v>
      </c>
      <c r="CB161" s="46">
        <v>3.1</v>
      </c>
      <c r="CC161" s="42" t="s">
        <v>134</v>
      </c>
      <c r="CD161" s="43">
        <v>3.1</v>
      </c>
      <c r="CE161" s="47" t="s">
        <v>134</v>
      </c>
      <c r="CF161" s="46">
        <v>2.1</v>
      </c>
      <c r="CG161" s="42" t="s">
        <v>134</v>
      </c>
      <c r="CH161" s="43">
        <v>2.1</v>
      </c>
      <c r="CI161" s="47" t="s">
        <v>134</v>
      </c>
      <c r="CJ161" s="123">
        <v>2.0500000000000003</v>
      </c>
      <c r="CK161" s="124" t="s">
        <v>134</v>
      </c>
      <c r="CL161" s="43">
        <v>2.0500000000000003</v>
      </c>
      <c r="CM161" s="127" t="s">
        <v>134</v>
      </c>
      <c r="CN161" s="139">
        <v>2.0500000000000003</v>
      </c>
      <c r="CO161" s="140" t="s">
        <v>134</v>
      </c>
      <c r="CP161" s="43">
        <v>2.0500000000000003</v>
      </c>
      <c r="CQ161" s="143" t="s">
        <v>134</v>
      </c>
      <c r="CR161" s="145">
        <v>2.0500000000000003</v>
      </c>
      <c r="CS161" s="146" t="s">
        <v>134</v>
      </c>
      <c r="CT161" s="43">
        <v>2.0500000000000003</v>
      </c>
      <c r="CU161" s="148" t="s">
        <v>134</v>
      </c>
    </row>
    <row r="162" spans="2:99" s="10" customFormat="1" ht="18" customHeight="1" x14ac:dyDescent="0.45">
      <c r="B162" s="293" t="s">
        <v>93</v>
      </c>
      <c r="C162" s="31" t="s">
        <v>300</v>
      </c>
      <c r="D162" s="287" t="s">
        <v>8</v>
      </c>
      <c r="E162" s="270" t="s">
        <v>8</v>
      </c>
      <c r="F162" s="273" t="s">
        <v>8</v>
      </c>
      <c r="G162" s="267" t="s">
        <v>8</v>
      </c>
      <c r="H162" s="287" t="s">
        <v>8</v>
      </c>
      <c r="I162" s="270" t="s">
        <v>8</v>
      </c>
      <c r="J162" s="273" t="s">
        <v>8</v>
      </c>
      <c r="K162" s="267" t="s">
        <v>8</v>
      </c>
      <c r="L162" s="287" t="s">
        <v>8</v>
      </c>
      <c r="M162" s="270" t="s">
        <v>8</v>
      </c>
      <c r="N162" s="273" t="s">
        <v>8</v>
      </c>
      <c r="O162" s="267" t="s">
        <v>8</v>
      </c>
      <c r="P162" s="287" t="s">
        <v>8</v>
      </c>
      <c r="Q162" s="270" t="s">
        <v>8</v>
      </c>
      <c r="R162" s="273" t="s">
        <v>8</v>
      </c>
      <c r="S162" s="267" t="s">
        <v>8</v>
      </c>
      <c r="T162" s="287" t="s">
        <v>8</v>
      </c>
      <c r="U162" s="270" t="s">
        <v>8</v>
      </c>
      <c r="V162" s="273" t="s">
        <v>8</v>
      </c>
      <c r="W162" s="267" t="s">
        <v>8</v>
      </c>
      <c r="X162" s="115" t="s">
        <v>8</v>
      </c>
      <c r="Y162" s="270" t="s">
        <v>135</v>
      </c>
      <c r="Z162" s="273" t="s">
        <v>8</v>
      </c>
      <c r="AA162" s="267" t="s">
        <v>8</v>
      </c>
      <c r="AB162" s="115" t="s">
        <v>8</v>
      </c>
      <c r="AC162" s="270" t="s">
        <v>135</v>
      </c>
      <c r="AD162" s="273" t="s">
        <v>8</v>
      </c>
      <c r="AE162" s="267" t="s">
        <v>8</v>
      </c>
      <c r="AF162" s="115" t="s">
        <v>8</v>
      </c>
      <c r="AG162" s="270" t="s">
        <v>135</v>
      </c>
      <c r="AH162" s="273" t="s">
        <v>8</v>
      </c>
      <c r="AI162" s="267" t="s">
        <v>8</v>
      </c>
      <c r="AJ162" s="115" t="s">
        <v>8</v>
      </c>
      <c r="AK162" s="253" t="s">
        <v>135</v>
      </c>
      <c r="AL162" s="250" t="s">
        <v>8</v>
      </c>
      <c r="AM162" s="228" t="s">
        <v>8</v>
      </c>
      <c r="AN162" s="115" t="s">
        <v>8</v>
      </c>
      <c r="AO162" s="253" t="s">
        <v>135</v>
      </c>
      <c r="AP162" s="250" t="s">
        <v>8</v>
      </c>
      <c r="AQ162" s="228" t="s">
        <v>8</v>
      </c>
      <c r="AR162" s="115" t="s">
        <v>8</v>
      </c>
      <c r="AS162" s="253" t="s">
        <v>135</v>
      </c>
      <c r="AT162" s="250" t="s">
        <v>8</v>
      </c>
      <c r="AU162" s="228" t="s">
        <v>8</v>
      </c>
      <c r="AV162" s="115" t="s">
        <v>8</v>
      </c>
      <c r="AW162" s="253" t="s">
        <v>135</v>
      </c>
      <c r="AX162" s="250" t="s">
        <v>8</v>
      </c>
      <c r="AY162" s="228" t="s">
        <v>8</v>
      </c>
      <c r="AZ162" s="115" t="s">
        <v>8</v>
      </c>
      <c r="BA162" s="253" t="s">
        <v>135</v>
      </c>
      <c r="BB162" s="250" t="s">
        <v>8</v>
      </c>
      <c r="BC162" s="228" t="s">
        <v>8</v>
      </c>
      <c r="BD162" s="244">
        <v>0.35</v>
      </c>
      <c r="BE162" s="235" t="s">
        <v>134</v>
      </c>
      <c r="BF162" s="250" t="s">
        <v>8</v>
      </c>
      <c r="BG162" s="228" t="s">
        <v>8</v>
      </c>
      <c r="BH162" s="244">
        <v>0.35</v>
      </c>
      <c r="BI162" s="235" t="s">
        <v>134</v>
      </c>
      <c r="BJ162" s="250" t="s">
        <v>8</v>
      </c>
      <c r="BK162" s="228" t="s">
        <v>8</v>
      </c>
      <c r="BL162" s="244">
        <v>0.3</v>
      </c>
      <c r="BM162" s="235" t="s">
        <v>134</v>
      </c>
      <c r="BN162" s="250" t="s">
        <v>8</v>
      </c>
      <c r="BO162" s="228" t="s">
        <v>8</v>
      </c>
      <c r="BP162" s="244">
        <v>0.3</v>
      </c>
      <c r="BQ162" s="235" t="s">
        <v>134</v>
      </c>
      <c r="BR162" s="250" t="s">
        <v>8</v>
      </c>
      <c r="BS162" s="228" t="s">
        <v>8</v>
      </c>
      <c r="BT162" s="244">
        <v>0.3</v>
      </c>
      <c r="BU162" s="235" t="s">
        <v>134</v>
      </c>
      <c r="BV162" s="250" t="s">
        <v>8</v>
      </c>
      <c r="BW162" s="228" t="s">
        <v>8</v>
      </c>
      <c r="BX162" s="244">
        <v>0.3</v>
      </c>
      <c r="BY162" s="235" t="s">
        <v>134</v>
      </c>
      <c r="BZ162" s="250" t="s">
        <v>8</v>
      </c>
      <c r="CA162" s="228" t="s">
        <v>8</v>
      </c>
      <c r="CB162" s="244">
        <v>0.3</v>
      </c>
      <c r="CC162" s="235" t="s">
        <v>134</v>
      </c>
      <c r="CD162" s="250" t="s">
        <v>8</v>
      </c>
      <c r="CE162" s="228" t="s">
        <v>8</v>
      </c>
      <c r="CF162" s="244">
        <v>0.3</v>
      </c>
      <c r="CG162" s="235" t="s">
        <v>134</v>
      </c>
      <c r="CH162" s="250" t="s">
        <v>8</v>
      </c>
      <c r="CI162" s="228" t="s">
        <v>8</v>
      </c>
      <c r="CJ162" s="244">
        <v>0.25</v>
      </c>
      <c r="CK162" s="235" t="s">
        <v>134</v>
      </c>
      <c r="CL162" s="250" t="s">
        <v>8</v>
      </c>
      <c r="CM162" s="228" t="s">
        <v>8</v>
      </c>
      <c r="CN162" s="244">
        <v>0.25</v>
      </c>
      <c r="CO162" s="235" t="s">
        <v>134</v>
      </c>
      <c r="CP162" s="250" t="s">
        <v>8</v>
      </c>
      <c r="CQ162" s="228" t="s">
        <v>8</v>
      </c>
      <c r="CR162" s="244">
        <v>0.25</v>
      </c>
      <c r="CS162" s="235" t="s">
        <v>134</v>
      </c>
      <c r="CT162" s="250" t="s">
        <v>8</v>
      </c>
      <c r="CU162" s="228" t="s">
        <v>8</v>
      </c>
    </row>
    <row r="163" spans="2:99" s="10" customFormat="1" ht="18" customHeight="1" x14ac:dyDescent="0.45">
      <c r="B163" s="294"/>
      <c r="C163" s="34" t="s">
        <v>48</v>
      </c>
      <c r="D163" s="288"/>
      <c r="E163" s="271"/>
      <c r="F163" s="274"/>
      <c r="G163" s="268"/>
      <c r="H163" s="288"/>
      <c r="I163" s="271"/>
      <c r="J163" s="274"/>
      <c r="K163" s="268"/>
      <c r="L163" s="288"/>
      <c r="M163" s="271"/>
      <c r="N163" s="274"/>
      <c r="O163" s="268"/>
      <c r="P163" s="288"/>
      <c r="Q163" s="271"/>
      <c r="R163" s="274"/>
      <c r="S163" s="268"/>
      <c r="T163" s="288"/>
      <c r="U163" s="271"/>
      <c r="V163" s="274"/>
      <c r="W163" s="268"/>
      <c r="X163" s="24">
        <v>2.25</v>
      </c>
      <c r="Y163" s="271"/>
      <c r="Z163" s="274"/>
      <c r="AA163" s="268"/>
      <c r="AB163" s="24">
        <v>2.5</v>
      </c>
      <c r="AC163" s="271"/>
      <c r="AD163" s="274"/>
      <c r="AE163" s="268"/>
      <c r="AF163" s="24">
        <v>2.5</v>
      </c>
      <c r="AG163" s="271"/>
      <c r="AH163" s="274"/>
      <c r="AI163" s="268"/>
      <c r="AJ163" s="24">
        <v>2.5</v>
      </c>
      <c r="AK163" s="236"/>
      <c r="AL163" s="251"/>
      <c r="AM163" s="226"/>
      <c r="AN163" s="24">
        <v>2.5</v>
      </c>
      <c r="AO163" s="236"/>
      <c r="AP163" s="251"/>
      <c r="AQ163" s="226"/>
      <c r="AR163" s="24">
        <v>2.5</v>
      </c>
      <c r="AS163" s="236"/>
      <c r="AT163" s="251"/>
      <c r="AU163" s="226"/>
      <c r="AV163" s="24">
        <v>2.5</v>
      </c>
      <c r="AW163" s="236"/>
      <c r="AX163" s="251"/>
      <c r="AY163" s="226"/>
      <c r="AZ163" s="24">
        <v>2.5</v>
      </c>
      <c r="BA163" s="236"/>
      <c r="BB163" s="251"/>
      <c r="BC163" s="226"/>
      <c r="BD163" s="245"/>
      <c r="BE163" s="236"/>
      <c r="BF163" s="251"/>
      <c r="BG163" s="226"/>
      <c r="BH163" s="245"/>
      <c r="BI163" s="236"/>
      <c r="BJ163" s="251"/>
      <c r="BK163" s="226"/>
      <c r="BL163" s="245"/>
      <c r="BM163" s="236"/>
      <c r="BN163" s="251"/>
      <c r="BO163" s="226"/>
      <c r="BP163" s="245"/>
      <c r="BQ163" s="236"/>
      <c r="BR163" s="251"/>
      <c r="BS163" s="226"/>
      <c r="BT163" s="245"/>
      <c r="BU163" s="236"/>
      <c r="BV163" s="251"/>
      <c r="BW163" s="226"/>
      <c r="BX163" s="245"/>
      <c r="BY163" s="236"/>
      <c r="BZ163" s="251"/>
      <c r="CA163" s="226"/>
      <c r="CB163" s="245"/>
      <c r="CC163" s="236"/>
      <c r="CD163" s="251"/>
      <c r="CE163" s="226"/>
      <c r="CF163" s="245"/>
      <c r="CG163" s="236"/>
      <c r="CH163" s="251"/>
      <c r="CI163" s="226"/>
      <c r="CJ163" s="245">
        <v>-0.05</v>
      </c>
      <c r="CK163" s="236"/>
      <c r="CL163" s="251">
        <v>-0.05</v>
      </c>
      <c r="CM163" s="226"/>
      <c r="CN163" s="245">
        <v>-0.05</v>
      </c>
      <c r="CO163" s="236"/>
      <c r="CP163" s="251">
        <v>-0.05</v>
      </c>
      <c r="CQ163" s="226"/>
      <c r="CR163" s="245">
        <v>-0.05</v>
      </c>
      <c r="CS163" s="236"/>
      <c r="CT163" s="251">
        <v>-0.05</v>
      </c>
      <c r="CU163" s="226"/>
    </row>
    <row r="164" spans="2:99" s="10" customFormat="1" ht="18" customHeight="1" x14ac:dyDescent="0.45">
      <c r="B164" s="295"/>
      <c r="C164" s="32" t="s">
        <v>49</v>
      </c>
      <c r="D164" s="289"/>
      <c r="E164" s="272">
        <v>0</v>
      </c>
      <c r="F164" s="275"/>
      <c r="G164" s="269">
        <v>0</v>
      </c>
      <c r="H164" s="289"/>
      <c r="I164" s="272">
        <v>0</v>
      </c>
      <c r="J164" s="275"/>
      <c r="K164" s="269">
        <v>0</v>
      </c>
      <c r="L164" s="289"/>
      <c r="M164" s="272">
        <v>0</v>
      </c>
      <c r="N164" s="275"/>
      <c r="O164" s="269">
        <v>0</v>
      </c>
      <c r="P164" s="289"/>
      <c r="Q164" s="272">
        <v>0</v>
      </c>
      <c r="R164" s="275"/>
      <c r="S164" s="269">
        <v>0</v>
      </c>
      <c r="T164" s="289"/>
      <c r="U164" s="272">
        <v>0</v>
      </c>
      <c r="V164" s="275"/>
      <c r="W164" s="269">
        <v>0</v>
      </c>
      <c r="X164" s="116">
        <v>13.5</v>
      </c>
      <c r="Y164" s="272"/>
      <c r="Z164" s="275"/>
      <c r="AA164" s="269"/>
      <c r="AB164" s="116">
        <v>13.75</v>
      </c>
      <c r="AC164" s="272"/>
      <c r="AD164" s="275"/>
      <c r="AE164" s="269"/>
      <c r="AF164" s="116">
        <v>13.75</v>
      </c>
      <c r="AG164" s="272"/>
      <c r="AH164" s="275"/>
      <c r="AI164" s="269"/>
      <c r="AJ164" s="116">
        <v>13.75</v>
      </c>
      <c r="AK164" s="254"/>
      <c r="AL164" s="252"/>
      <c r="AM164" s="229"/>
      <c r="AN164" s="116">
        <v>13.75</v>
      </c>
      <c r="AO164" s="254"/>
      <c r="AP164" s="252"/>
      <c r="AQ164" s="229"/>
      <c r="AR164" s="116">
        <v>13.75</v>
      </c>
      <c r="AS164" s="254"/>
      <c r="AT164" s="252"/>
      <c r="AU164" s="229"/>
      <c r="AV164" s="116">
        <v>13.75</v>
      </c>
      <c r="AW164" s="254"/>
      <c r="AX164" s="252"/>
      <c r="AY164" s="229"/>
      <c r="AZ164" s="116">
        <v>13.75</v>
      </c>
      <c r="BA164" s="254"/>
      <c r="BB164" s="252"/>
      <c r="BC164" s="229"/>
      <c r="BD164" s="246"/>
      <c r="BE164" s="237"/>
      <c r="BF164" s="252"/>
      <c r="BG164" s="229"/>
      <c r="BH164" s="246"/>
      <c r="BI164" s="237"/>
      <c r="BJ164" s="252"/>
      <c r="BK164" s="229"/>
      <c r="BL164" s="246">
        <v>-0.15</v>
      </c>
      <c r="BM164" s="237"/>
      <c r="BN164" s="252">
        <v>-0.15</v>
      </c>
      <c r="BO164" s="229"/>
      <c r="BP164" s="246">
        <v>-0.15</v>
      </c>
      <c r="BQ164" s="237"/>
      <c r="BR164" s="252">
        <v>-0.15</v>
      </c>
      <c r="BS164" s="229"/>
      <c r="BT164" s="246">
        <v>-0.15</v>
      </c>
      <c r="BU164" s="237"/>
      <c r="BV164" s="252">
        <v>-0.15</v>
      </c>
      <c r="BW164" s="229"/>
      <c r="BX164" s="246">
        <v>-0.15</v>
      </c>
      <c r="BY164" s="237"/>
      <c r="BZ164" s="252">
        <v>-0.15</v>
      </c>
      <c r="CA164" s="229"/>
      <c r="CB164" s="246">
        <v>-0.15</v>
      </c>
      <c r="CC164" s="237"/>
      <c r="CD164" s="252">
        <v>-0.15</v>
      </c>
      <c r="CE164" s="229"/>
      <c r="CF164" s="246">
        <v>-0.15</v>
      </c>
      <c r="CG164" s="237"/>
      <c r="CH164" s="252">
        <v>-0.15</v>
      </c>
      <c r="CI164" s="229"/>
      <c r="CJ164" s="246">
        <v>-0.2</v>
      </c>
      <c r="CK164" s="237"/>
      <c r="CL164" s="252">
        <v>-0.2</v>
      </c>
      <c r="CM164" s="229"/>
      <c r="CN164" s="246">
        <v>-0.2</v>
      </c>
      <c r="CO164" s="237"/>
      <c r="CP164" s="252">
        <v>-0.2</v>
      </c>
      <c r="CQ164" s="229"/>
      <c r="CR164" s="246">
        <v>-0.2</v>
      </c>
      <c r="CS164" s="237"/>
      <c r="CT164" s="252">
        <v>-0.2</v>
      </c>
      <c r="CU164" s="229"/>
    </row>
    <row r="165" spans="2:99" s="10" customFormat="1" ht="18" customHeight="1" x14ac:dyDescent="0.45">
      <c r="B165" s="293" t="s">
        <v>94</v>
      </c>
      <c r="C165" s="31" t="s">
        <v>300</v>
      </c>
      <c r="D165" s="287" t="s">
        <v>8</v>
      </c>
      <c r="E165" s="270" t="s">
        <v>8</v>
      </c>
      <c r="F165" s="273" t="s">
        <v>8</v>
      </c>
      <c r="G165" s="267" t="s">
        <v>8</v>
      </c>
      <c r="H165" s="287" t="s">
        <v>8</v>
      </c>
      <c r="I165" s="270" t="s">
        <v>8</v>
      </c>
      <c r="J165" s="273" t="s">
        <v>8</v>
      </c>
      <c r="K165" s="267" t="s">
        <v>8</v>
      </c>
      <c r="L165" s="287" t="s">
        <v>8</v>
      </c>
      <c r="M165" s="270" t="s">
        <v>8</v>
      </c>
      <c r="N165" s="273" t="s">
        <v>8</v>
      </c>
      <c r="O165" s="267" t="s">
        <v>8</v>
      </c>
      <c r="P165" s="287" t="s">
        <v>8</v>
      </c>
      <c r="Q165" s="270" t="s">
        <v>8</v>
      </c>
      <c r="R165" s="273" t="s">
        <v>8</v>
      </c>
      <c r="S165" s="267" t="s">
        <v>8</v>
      </c>
      <c r="T165" s="287" t="s">
        <v>8</v>
      </c>
      <c r="U165" s="270" t="s">
        <v>8</v>
      </c>
      <c r="V165" s="273" t="s">
        <v>8</v>
      </c>
      <c r="W165" s="267" t="s">
        <v>8</v>
      </c>
      <c r="X165" s="115" t="s">
        <v>8</v>
      </c>
      <c r="Y165" s="270" t="s">
        <v>135</v>
      </c>
      <c r="Z165" s="273" t="s">
        <v>8</v>
      </c>
      <c r="AA165" s="267" t="s">
        <v>8</v>
      </c>
      <c r="AB165" s="115" t="s">
        <v>8</v>
      </c>
      <c r="AC165" s="270" t="s">
        <v>135</v>
      </c>
      <c r="AD165" s="273" t="s">
        <v>8</v>
      </c>
      <c r="AE165" s="267" t="s">
        <v>8</v>
      </c>
      <c r="AF165" s="115" t="s">
        <v>8</v>
      </c>
      <c r="AG165" s="270" t="s">
        <v>135</v>
      </c>
      <c r="AH165" s="273" t="s">
        <v>8</v>
      </c>
      <c r="AI165" s="267" t="s">
        <v>8</v>
      </c>
      <c r="AJ165" s="115" t="s">
        <v>8</v>
      </c>
      <c r="AK165" s="253" t="s">
        <v>135</v>
      </c>
      <c r="AL165" s="250" t="s">
        <v>8</v>
      </c>
      <c r="AM165" s="228" t="s">
        <v>8</v>
      </c>
      <c r="AN165" s="115" t="s">
        <v>8</v>
      </c>
      <c r="AO165" s="253" t="s">
        <v>135</v>
      </c>
      <c r="AP165" s="250" t="s">
        <v>8</v>
      </c>
      <c r="AQ165" s="228" t="s">
        <v>8</v>
      </c>
      <c r="AR165" s="115" t="s">
        <v>8</v>
      </c>
      <c r="AS165" s="253" t="s">
        <v>135</v>
      </c>
      <c r="AT165" s="250" t="s">
        <v>8</v>
      </c>
      <c r="AU165" s="228" t="s">
        <v>8</v>
      </c>
      <c r="AV165" s="115" t="s">
        <v>8</v>
      </c>
      <c r="AW165" s="253" t="s">
        <v>135</v>
      </c>
      <c r="AX165" s="250" t="s">
        <v>8</v>
      </c>
      <c r="AY165" s="228" t="s">
        <v>8</v>
      </c>
      <c r="AZ165" s="115" t="s">
        <v>8</v>
      </c>
      <c r="BA165" s="253" t="s">
        <v>135</v>
      </c>
      <c r="BB165" s="250" t="s">
        <v>8</v>
      </c>
      <c r="BC165" s="228" t="s">
        <v>8</v>
      </c>
      <c r="BD165" s="244">
        <v>0.35</v>
      </c>
      <c r="BE165" s="235" t="s">
        <v>134</v>
      </c>
      <c r="BF165" s="250" t="s">
        <v>8</v>
      </c>
      <c r="BG165" s="228" t="s">
        <v>8</v>
      </c>
      <c r="BH165" s="244">
        <v>0.35</v>
      </c>
      <c r="BI165" s="235" t="s">
        <v>134</v>
      </c>
      <c r="BJ165" s="250" t="s">
        <v>8</v>
      </c>
      <c r="BK165" s="228" t="s">
        <v>8</v>
      </c>
      <c r="BL165" s="244">
        <v>0.3</v>
      </c>
      <c r="BM165" s="235" t="s">
        <v>134</v>
      </c>
      <c r="BN165" s="250" t="s">
        <v>8</v>
      </c>
      <c r="BO165" s="228" t="s">
        <v>8</v>
      </c>
      <c r="BP165" s="244">
        <v>0.3</v>
      </c>
      <c r="BQ165" s="235" t="s">
        <v>134</v>
      </c>
      <c r="BR165" s="250" t="s">
        <v>8</v>
      </c>
      <c r="BS165" s="228" t="s">
        <v>8</v>
      </c>
      <c r="BT165" s="244">
        <v>0.3</v>
      </c>
      <c r="BU165" s="235" t="s">
        <v>134</v>
      </c>
      <c r="BV165" s="250" t="s">
        <v>8</v>
      </c>
      <c r="BW165" s="228" t="s">
        <v>8</v>
      </c>
      <c r="BX165" s="244">
        <v>0.3</v>
      </c>
      <c r="BY165" s="235" t="s">
        <v>134</v>
      </c>
      <c r="BZ165" s="250" t="s">
        <v>8</v>
      </c>
      <c r="CA165" s="228" t="s">
        <v>8</v>
      </c>
      <c r="CB165" s="244">
        <v>0.3</v>
      </c>
      <c r="CC165" s="235" t="s">
        <v>134</v>
      </c>
      <c r="CD165" s="250" t="s">
        <v>8</v>
      </c>
      <c r="CE165" s="228" t="s">
        <v>8</v>
      </c>
      <c r="CF165" s="244">
        <v>0.3</v>
      </c>
      <c r="CG165" s="235" t="s">
        <v>134</v>
      </c>
      <c r="CH165" s="250" t="s">
        <v>8</v>
      </c>
      <c r="CI165" s="228" t="s">
        <v>8</v>
      </c>
      <c r="CJ165" s="244">
        <v>0.25</v>
      </c>
      <c r="CK165" s="235" t="s">
        <v>134</v>
      </c>
      <c r="CL165" s="250" t="s">
        <v>8</v>
      </c>
      <c r="CM165" s="228" t="s">
        <v>8</v>
      </c>
      <c r="CN165" s="244">
        <v>0.25</v>
      </c>
      <c r="CO165" s="235" t="s">
        <v>134</v>
      </c>
      <c r="CP165" s="250" t="s">
        <v>8</v>
      </c>
      <c r="CQ165" s="228" t="s">
        <v>8</v>
      </c>
      <c r="CR165" s="244">
        <v>0.25</v>
      </c>
      <c r="CS165" s="235" t="s">
        <v>134</v>
      </c>
      <c r="CT165" s="250" t="s">
        <v>8</v>
      </c>
      <c r="CU165" s="228" t="s">
        <v>8</v>
      </c>
    </row>
    <row r="166" spans="2:99" s="10" customFormat="1" ht="18" customHeight="1" x14ac:dyDescent="0.45">
      <c r="B166" s="294"/>
      <c r="C166" s="34" t="s">
        <v>48</v>
      </c>
      <c r="D166" s="288"/>
      <c r="E166" s="271"/>
      <c r="F166" s="274"/>
      <c r="G166" s="268"/>
      <c r="H166" s="288"/>
      <c r="I166" s="271"/>
      <c r="J166" s="274"/>
      <c r="K166" s="268"/>
      <c r="L166" s="288"/>
      <c r="M166" s="271"/>
      <c r="N166" s="274"/>
      <c r="O166" s="268"/>
      <c r="P166" s="288"/>
      <c r="Q166" s="271"/>
      <c r="R166" s="274"/>
      <c r="S166" s="268"/>
      <c r="T166" s="288"/>
      <c r="U166" s="271"/>
      <c r="V166" s="274"/>
      <c r="W166" s="268"/>
      <c r="X166" s="24">
        <v>2.25</v>
      </c>
      <c r="Y166" s="271"/>
      <c r="Z166" s="274"/>
      <c r="AA166" s="268"/>
      <c r="AB166" s="24">
        <v>2.5</v>
      </c>
      <c r="AC166" s="271"/>
      <c r="AD166" s="274"/>
      <c r="AE166" s="268"/>
      <c r="AF166" s="24">
        <v>2.5</v>
      </c>
      <c r="AG166" s="271"/>
      <c r="AH166" s="274"/>
      <c r="AI166" s="268"/>
      <c r="AJ166" s="24">
        <v>2.5</v>
      </c>
      <c r="AK166" s="236"/>
      <c r="AL166" s="251"/>
      <c r="AM166" s="226"/>
      <c r="AN166" s="24">
        <v>2.5</v>
      </c>
      <c r="AO166" s="236"/>
      <c r="AP166" s="251"/>
      <c r="AQ166" s="226"/>
      <c r="AR166" s="24">
        <v>2.5</v>
      </c>
      <c r="AS166" s="236"/>
      <c r="AT166" s="251"/>
      <c r="AU166" s="226"/>
      <c r="AV166" s="24">
        <v>2.5</v>
      </c>
      <c r="AW166" s="236"/>
      <c r="AX166" s="251"/>
      <c r="AY166" s="226"/>
      <c r="AZ166" s="24">
        <v>2.5</v>
      </c>
      <c r="BA166" s="236"/>
      <c r="BB166" s="251"/>
      <c r="BC166" s="226"/>
      <c r="BD166" s="245"/>
      <c r="BE166" s="236"/>
      <c r="BF166" s="251"/>
      <c r="BG166" s="226"/>
      <c r="BH166" s="245"/>
      <c r="BI166" s="236"/>
      <c r="BJ166" s="251"/>
      <c r="BK166" s="226"/>
      <c r="BL166" s="245"/>
      <c r="BM166" s="236"/>
      <c r="BN166" s="251"/>
      <c r="BO166" s="226"/>
      <c r="BP166" s="245"/>
      <c r="BQ166" s="236"/>
      <c r="BR166" s="251"/>
      <c r="BS166" s="226"/>
      <c r="BT166" s="245"/>
      <c r="BU166" s="236"/>
      <c r="BV166" s="251"/>
      <c r="BW166" s="226"/>
      <c r="BX166" s="245"/>
      <c r="BY166" s="236"/>
      <c r="BZ166" s="251"/>
      <c r="CA166" s="226"/>
      <c r="CB166" s="245"/>
      <c r="CC166" s="236"/>
      <c r="CD166" s="251"/>
      <c r="CE166" s="226"/>
      <c r="CF166" s="245"/>
      <c r="CG166" s="236"/>
      <c r="CH166" s="251"/>
      <c r="CI166" s="226"/>
      <c r="CJ166" s="245">
        <v>-0.05</v>
      </c>
      <c r="CK166" s="236"/>
      <c r="CL166" s="251">
        <v>-0.05</v>
      </c>
      <c r="CM166" s="226"/>
      <c r="CN166" s="245">
        <v>-0.05</v>
      </c>
      <c r="CO166" s="236"/>
      <c r="CP166" s="251">
        <v>-0.05</v>
      </c>
      <c r="CQ166" s="226"/>
      <c r="CR166" s="245">
        <v>-0.05</v>
      </c>
      <c r="CS166" s="236"/>
      <c r="CT166" s="251">
        <v>-0.05</v>
      </c>
      <c r="CU166" s="226"/>
    </row>
    <row r="167" spans="2:99" s="10" customFormat="1" ht="18" customHeight="1" x14ac:dyDescent="0.45">
      <c r="B167" s="295"/>
      <c r="C167" s="32" t="s">
        <v>49</v>
      </c>
      <c r="D167" s="289"/>
      <c r="E167" s="272">
        <v>0</v>
      </c>
      <c r="F167" s="275"/>
      <c r="G167" s="269">
        <v>0</v>
      </c>
      <c r="H167" s="289"/>
      <c r="I167" s="272">
        <v>0</v>
      </c>
      <c r="J167" s="275"/>
      <c r="K167" s="269">
        <v>0</v>
      </c>
      <c r="L167" s="289"/>
      <c r="M167" s="272">
        <v>0</v>
      </c>
      <c r="N167" s="275"/>
      <c r="O167" s="269">
        <v>0</v>
      </c>
      <c r="P167" s="289"/>
      <c r="Q167" s="272">
        <v>0</v>
      </c>
      <c r="R167" s="275"/>
      <c r="S167" s="269">
        <v>0</v>
      </c>
      <c r="T167" s="289"/>
      <c r="U167" s="272">
        <v>0</v>
      </c>
      <c r="V167" s="275"/>
      <c r="W167" s="269">
        <v>0</v>
      </c>
      <c r="X167" s="116">
        <v>13.5</v>
      </c>
      <c r="Y167" s="272"/>
      <c r="Z167" s="275"/>
      <c r="AA167" s="269"/>
      <c r="AB167" s="116">
        <v>13.75</v>
      </c>
      <c r="AC167" s="272"/>
      <c r="AD167" s="275"/>
      <c r="AE167" s="269"/>
      <c r="AF167" s="116">
        <v>13.75</v>
      </c>
      <c r="AG167" s="272"/>
      <c r="AH167" s="275"/>
      <c r="AI167" s="269"/>
      <c r="AJ167" s="116">
        <v>13.75</v>
      </c>
      <c r="AK167" s="254"/>
      <c r="AL167" s="252"/>
      <c r="AM167" s="229"/>
      <c r="AN167" s="116">
        <v>13.75</v>
      </c>
      <c r="AO167" s="254"/>
      <c r="AP167" s="252"/>
      <c r="AQ167" s="229"/>
      <c r="AR167" s="116">
        <v>13.75</v>
      </c>
      <c r="AS167" s="254"/>
      <c r="AT167" s="252"/>
      <c r="AU167" s="229"/>
      <c r="AV167" s="116">
        <v>13.75</v>
      </c>
      <c r="AW167" s="254"/>
      <c r="AX167" s="252"/>
      <c r="AY167" s="229"/>
      <c r="AZ167" s="116">
        <v>13.75</v>
      </c>
      <c r="BA167" s="254"/>
      <c r="BB167" s="252"/>
      <c r="BC167" s="229"/>
      <c r="BD167" s="246"/>
      <c r="BE167" s="237"/>
      <c r="BF167" s="252"/>
      <c r="BG167" s="229"/>
      <c r="BH167" s="246"/>
      <c r="BI167" s="237"/>
      <c r="BJ167" s="252"/>
      <c r="BK167" s="229"/>
      <c r="BL167" s="246">
        <v>-0.15</v>
      </c>
      <c r="BM167" s="237"/>
      <c r="BN167" s="252">
        <v>-0.15</v>
      </c>
      <c r="BO167" s="229"/>
      <c r="BP167" s="246">
        <v>-0.15</v>
      </c>
      <c r="BQ167" s="237"/>
      <c r="BR167" s="252">
        <v>-0.15</v>
      </c>
      <c r="BS167" s="229"/>
      <c r="BT167" s="246">
        <v>-0.15</v>
      </c>
      <c r="BU167" s="237"/>
      <c r="BV167" s="252">
        <v>-0.15</v>
      </c>
      <c r="BW167" s="229"/>
      <c r="BX167" s="246">
        <v>-0.15</v>
      </c>
      <c r="BY167" s="237"/>
      <c r="BZ167" s="252">
        <v>-0.15</v>
      </c>
      <c r="CA167" s="229"/>
      <c r="CB167" s="246">
        <v>-0.15</v>
      </c>
      <c r="CC167" s="237"/>
      <c r="CD167" s="252">
        <v>-0.15</v>
      </c>
      <c r="CE167" s="229"/>
      <c r="CF167" s="246">
        <v>-0.15</v>
      </c>
      <c r="CG167" s="237"/>
      <c r="CH167" s="252">
        <v>-0.15</v>
      </c>
      <c r="CI167" s="229"/>
      <c r="CJ167" s="246">
        <v>-0.2</v>
      </c>
      <c r="CK167" s="237"/>
      <c r="CL167" s="252">
        <v>-0.2</v>
      </c>
      <c r="CM167" s="229"/>
      <c r="CN167" s="246">
        <v>-0.2</v>
      </c>
      <c r="CO167" s="237"/>
      <c r="CP167" s="252">
        <v>-0.2</v>
      </c>
      <c r="CQ167" s="229"/>
      <c r="CR167" s="246">
        <v>-0.2</v>
      </c>
      <c r="CS167" s="237"/>
      <c r="CT167" s="252">
        <v>-0.2</v>
      </c>
      <c r="CU167" s="229"/>
    </row>
    <row r="168" spans="2:99" s="13" customFormat="1" ht="18" customHeight="1" x14ac:dyDescent="0.4">
      <c r="B168" s="293" t="s">
        <v>28</v>
      </c>
      <c r="C168" s="31" t="s">
        <v>300</v>
      </c>
      <c r="D168" s="287" t="s">
        <v>8</v>
      </c>
      <c r="E168" s="270" t="s">
        <v>8</v>
      </c>
      <c r="F168" s="273" t="s">
        <v>8</v>
      </c>
      <c r="G168" s="267" t="s">
        <v>8</v>
      </c>
      <c r="H168" s="287" t="s">
        <v>8</v>
      </c>
      <c r="I168" s="270" t="s">
        <v>8</v>
      </c>
      <c r="J168" s="273" t="s">
        <v>8</v>
      </c>
      <c r="K168" s="267" t="s">
        <v>8</v>
      </c>
      <c r="L168" s="287" t="s">
        <v>8</v>
      </c>
      <c r="M168" s="270" t="s">
        <v>8</v>
      </c>
      <c r="N168" s="273" t="s">
        <v>8</v>
      </c>
      <c r="O168" s="267" t="s">
        <v>8</v>
      </c>
      <c r="P168" s="287" t="s">
        <v>8</v>
      </c>
      <c r="Q168" s="270" t="s">
        <v>8</v>
      </c>
      <c r="R168" s="273">
        <v>1.8</v>
      </c>
      <c r="S168" s="267" t="s">
        <v>134</v>
      </c>
      <c r="T168" s="287" t="s">
        <v>8</v>
      </c>
      <c r="U168" s="270" t="s">
        <v>8</v>
      </c>
      <c r="V168" s="273">
        <v>1.8</v>
      </c>
      <c r="W168" s="267" t="s">
        <v>134</v>
      </c>
      <c r="X168" s="115" t="s">
        <v>8</v>
      </c>
      <c r="Y168" s="270" t="s">
        <v>135</v>
      </c>
      <c r="Z168" s="273">
        <v>2.92</v>
      </c>
      <c r="AA168" s="267" t="s">
        <v>134</v>
      </c>
      <c r="AB168" s="115" t="s">
        <v>8</v>
      </c>
      <c r="AC168" s="270" t="s">
        <v>135</v>
      </c>
      <c r="AD168" s="273">
        <v>3.17</v>
      </c>
      <c r="AE168" s="267" t="s">
        <v>134</v>
      </c>
      <c r="AF168" s="115" t="s">
        <v>8</v>
      </c>
      <c r="AG168" s="270" t="s">
        <v>135</v>
      </c>
      <c r="AH168" s="273">
        <v>3.17</v>
      </c>
      <c r="AI168" s="267" t="s">
        <v>134</v>
      </c>
      <c r="AJ168" s="115" t="s">
        <v>8</v>
      </c>
      <c r="AK168" s="253" t="s">
        <v>135</v>
      </c>
      <c r="AL168" s="250">
        <v>3.17</v>
      </c>
      <c r="AM168" s="228" t="s">
        <v>134</v>
      </c>
      <c r="AN168" s="115" t="s">
        <v>8</v>
      </c>
      <c r="AO168" s="253" t="s">
        <v>135</v>
      </c>
      <c r="AP168" s="250">
        <v>3.17</v>
      </c>
      <c r="AQ168" s="228" t="s">
        <v>134</v>
      </c>
      <c r="AR168" s="115" t="s">
        <v>8</v>
      </c>
      <c r="AS168" s="253" t="s">
        <v>135</v>
      </c>
      <c r="AT168" s="250">
        <v>3.17</v>
      </c>
      <c r="AU168" s="228" t="s">
        <v>134</v>
      </c>
      <c r="AV168" s="115" t="s">
        <v>8</v>
      </c>
      <c r="AW168" s="253" t="s">
        <v>135</v>
      </c>
      <c r="AX168" s="250">
        <v>3.17</v>
      </c>
      <c r="AY168" s="228" t="s">
        <v>134</v>
      </c>
      <c r="AZ168" s="115" t="s">
        <v>8</v>
      </c>
      <c r="BA168" s="253" t="s">
        <v>135</v>
      </c>
      <c r="BB168" s="250">
        <v>3.17</v>
      </c>
      <c r="BC168" s="228" t="s">
        <v>134</v>
      </c>
      <c r="BD168" s="244">
        <v>0.35</v>
      </c>
      <c r="BE168" s="235" t="s">
        <v>134</v>
      </c>
      <c r="BF168" s="250">
        <v>3.17</v>
      </c>
      <c r="BG168" s="228" t="s">
        <v>134</v>
      </c>
      <c r="BH168" s="244">
        <v>0.35</v>
      </c>
      <c r="BI168" s="235" t="s">
        <v>134</v>
      </c>
      <c r="BJ168" s="250">
        <v>3.17</v>
      </c>
      <c r="BK168" s="228" t="s">
        <v>134</v>
      </c>
      <c r="BL168" s="244">
        <v>0.3</v>
      </c>
      <c r="BM168" s="235" t="s">
        <v>134</v>
      </c>
      <c r="BN168" s="250">
        <v>3.02</v>
      </c>
      <c r="BO168" s="228" t="s">
        <v>134</v>
      </c>
      <c r="BP168" s="244">
        <v>0.3</v>
      </c>
      <c r="BQ168" s="235" t="s">
        <v>134</v>
      </c>
      <c r="BR168" s="250">
        <v>3.02</v>
      </c>
      <c r="BS168" s="228" t="s">
        <v>134</v>
      </c>
      <c r="BT168" s="244">
        <v>0.3</v>
      </c>
      <c r="BU168" s="235" t="s">
        <v>134</v>
      </c>
      <c r="BV168" s="250">
        <v>3.02</v>
      </c>
      <c r="BW168" s="228" t="s">
        <v>134</v>
      </c>
      <c r="BX168" s="244">
        <v>0.3</v>
      </c>
      <c r="BY168" s="235" t="s">
        <v>134</v>
      </c>
      <c r="BZ168" s="250">
        <v>3.02</v>
      </c>
      <c r="CA168" s="228" t="s">
        <v>134</v>
      </c>
      <c r="CB168" s="244">
        <v>0.3</v>
      </c>
      <c r="CC168" s="235" t="s">
        <v>134</v>
      </c>
      <c r="CD168" s="250">
        <v>3.02</v>
      </c>
      <c r="CE168" s="228" t="s">
        <v>134</v>
      </c>
      <c r="CF168" s="244">
        <v>0.3</v>
      </c>
      <c r="CG168" s="235" t="s">
        <v>134</v>
      </c>
      <c r="CH168" s="250">
        <v>3.02</v>
      </c>
      <c r="CI168" s="228" t="s">
        <v>134</v>
      </c>
      <c r="CJ168" s="244">
        <v>0.25</v>
      </c>
      <c r="CK168" s="235" t="s">
        <v>134</v>
      </c>
      <c r="CL168" s="250">
        <v>2.97</v>
      </c>
      <c r="CM168" s="228" t="s">
        <v>134</v>
      </c>
      <c r="CN168" s="244">
        <v>0.25</v>
      </c>
      <c r="CO168" s="235" t="s">
        <v>134</v>
      </c>
      <c r="CP168" s="250">
        <v>2.97</v>
      </c>
      <c r="CQ168" s="228" t="s">
        <v>134</v>
      </c>
      <c r="CR168" s="244">
        <v>0.25</v>
      </c>
      <c r="CS168" s="235" t="s">
        <v>134</v>
      </c>
      <c r="CT168" s="250">
        <v>2.97</v>
      </c>
      <c r="CU168" s="228" t="s">
        <v>134</v>
      </c>
    </row>
    <row r="169" spans="2:99" s="13" customFormat="1" ht="18" customHeight="1" x14ac:dyDescent="0.4">
      <c r="B169" s="294"/>
      <c r="C169" s="34" t="s">
        <v>48</v>
      </c>
      <c r="D169" s="288"/>
      <c r="E169" s="271"/>
      <c r="F169" s="274"/>
      <c r="G169" s="268"/>
      <c r="H169" s="288"/>
      <c r="I169" s="271"/>
      <c r="J169" s="274"/>
      <c r="K169" s="268"/>
      <c r="L169" s="288"/>
      <c r="M169" s="271"/>
      <c r="N169" s="274"/>
      <c r="O169" s="268"/>
      <c r="P169" s="288"/>
      <c r="Q169" s="271"/>
      <c r="R169" s="274"/>
      <c r="S169" s="268"/>
      <c r="T169" s="288"/>
      <c r="U169" s="271"/>
      <c r="V169" s="274"/>
      <c r="W169" s="268"/>
      <c r="X169" s="24">
        <v>2.25</v>
      </c>
      <c r="Y169" s="271"/>
      <c r="Z169" s="274"/>
      <c r="AA169" s="268"/>
      <c r="AB169" s="24">
        <v>2.5</v>
      </c>
      <c r="AC169" s="271"/>
      <c r="AD169" s="274"/>
      <c r="AE169" s="268"/>
      <c r="AF169" s="24">
        <v>2.5</v>
      </c>
      <c r="AG169" s="271"/>
      <c r="AH169" s="274"/>
      <c r="AI169" s="268"/>
      <c r="AJ169" s="24">
        <v>2.5</v>
      </c>
      <c r="AK169" s="236"/>
      <c r="AL169" s="251"/>
      <c r="AM169" s="226"/>
      <c r="AN169" s="24">
        <v>2.5</v>
      </c>
      <c r="AO169" s="236"/>
      <c r="AP169" s="251"/>
      <c r="AQ169" s="226"/>
      <c r="AR169" s="24">
        <v>2.5</v>
      </c>
      <c r="AS169" s="236"/>
      <c r="AT169" s="251"/>
      <c r="AU169" s="226"/>
      <c r="AV169" s="24">
        <v>2.5</v>
      </c>
      <c r="AW169" s="236"/>
      <c r="AX169" s="251"/>
      <c r="AY169" s="226"/>
      <c r="AZ169" s="24">
        <v>2.5</v>
      </c>
      <c r="BA169" s="236"/>
      <c r="BB169" s="251"/>
      <c r="BC169" s="226"/>
      <c r="BD169" s="245"/>
      <c r="BE169" s="236"/>
      <c r="BF169" s="251"/>
      <c r="BG169" s="226"/>
      <c r="BH169" s="245"/>
      <c r="BI169" s="236"/>
      <c r="BJ169" s="251"/>
      <c r="BK169" s="226"/>
      <c r="BL169" s="245"/>
      <c r="BM169" s="236"/>
      <c r="BN169" s="251"/>
      <c r="BO169" s="226"/>
      <c r="BP169" s="245"/>
      <c r="BQ169" s="236"/>
      <c r="BR169" s="251"/>
      <c r="BS169" s="226"/>
      <c r="BT169" s="245"/>
      <c r="BU169" s="236"/>
      <c r="BV169" s="251"/>
      <c r="BW169" s="226"/>
      <c r="BX169" s="245"/>
      <c r="BY169" s="236"/>
      <c r="BZ169" s="251"/>
      <c r="CA169" s="226"/>
      <c r="CB169" s="245"/>
      <c r="CC169" s="236"/>
      <c r="CD169" s="251"/>
      <c r="CE169" s="226"/>
      <c r="CF169" s="245"/>
      <c r="CG169" s="236"/>
      <c r="CH169" s="251"/>
      <c r="CI169" s="226"/>
      <c r="CJ169" s="245">
        <v>-0.05</v>
      </c>
      <c r="CK169" s="236"/>
      <c r="CL169" s="251">
        <v>-0.05</v>
      </c>
      <c r="CM169" s="226"/>
      <c r="CN169" s="245">
        <v>-0.05</v>
      </c>
      <c r="CO169" s="236"/>
      <c r="CP169" s="251">
        <v>-0.05</v>
      </c>
      <c r="CQ169" s="226"/>
      <c r="CR169" s="245">
        <v>-0.05</v>
      </c>
      <c r="CS169" s="236"/>
      <c r="CT169" s="251">
        <v>-0.05</v>
      </c>
      <c r="CU169" s="226"/>
    </row>
    <row r="170" spans="2:99" s="13" customFormat="1" ht="18" customHeight="1" x14ac:dyDescent="0.4">
      <c r="B170" s="295"/>
      <c r="C170" s="32" t="s">
        <v>49</v>
      </c>
      <c r="D170" s="289"/>
      <c r="E170" s="272">
        <v>0</v>
      </c>
      <c r="F170" s="275"/>
      <c r="G170" s="269">
        <v>0</v>
      </c>
      <c r="H170" s="289"/>
      <c r="I170" s="272">
        <v>0</v>
      </c>
      <c r="J170" s="275"/>
      <c r="K170" s="269">
        <v>0</v>
      </c>
      <c r="L170" s="289"/>
      <c r="M170" s="272">
        <v>0</v>
      </c>
      <c r="N170" s="275"/>
      <c r="O170" s="269">
        <v>0</v>
      </c>
      <c r="P170" s="289"/>
      <c r="Q170" s="272">
        <v>0</v>
      </c>
      <c r="R170" s="275"/>
      <c r="S170" s="269">
        <v>0</v>
      </c>
      <c r="T170" s="289"/>
      <c r="U170" s="272">
        <v>0</v>
      </c>
      <c r="V170" s="275"/>
      <c r="W170" s="269">
        <v>0</v>
      </c>
      <c r="X170" s="116">
        <v>13.5</v>
      </c>
      <c r="Y170" s="272"/>
      <c r="Z170" s="275"/>
      <c r="AA170" s="269"/>
      <c r="AB170" s="116">
        <v>13.75</v>
      </c>
      <c r="AC170" s="272"/>
      <c r="AD170" s="275"/>
      <c r="AE170" s="269"/>
      <c r="AF170" s="116">
        <v>13.75</v>
      </c>
      <c r="AG170" s="272"/>
      <c r="AH170" s="275"/>
      <c r="AI170" s="269"/>
      <c r="AJ170" s="116">
        <v>13.75</v>
      </c>
      <c r="AK170" s="254"/>
      <c r="AL170" s="252"/>
      <c r="AM170" s="229"/>
      <c r="AN170" s="116">
        <v>13.75</v>
      </c>
      <c r="AO170" s="254"/>
      <c r="AP170" s="252"/>
      <c r="AQ170" s="229"/>
      <c r="AR170" s="116">
        <v>13.75</v>
      </c>
      <c r="AS170" s="254"/>
      <c r="AT170" s="252"/>
      <c r="AU170" s="229"/>
      <c r="AV170" s="116">
        <v>13.75</v>
      </c>
      <c r="AW170" s="254"/>
      <c r="AX170" s="252"/>
      <c r="AY170" s="229"/>
      <c r="AZ170" s="116">
        <v>13.75</v>
      </c>
      <c r="BA170" s="254"/>
      <c r="BB170" s="252"/>
      <c r="BC170" s="229"/>
      <c r="BD170" s="246"/>
      <c r="BE170" s="237"/>
      <c r="BF170" s="252"/>
      <c r="BG170" s="229"/>
      <c r="BH170" s="246"/>
      <c r="BI170" s="237"/>
      <c r="BJ170" s="252"/>
      <c r="BK170" s="229"/>
      <c r="BL170" s="246">
        <v>-0.15</v>
      </c>
      <c r="BM170" s="237"/>
      <c r="BN170" s="252">
        <v>-0.15</v>
      </c>
      <c r="BO170" s="229"/>
      <c r="BP170" s="246">
        <v>-0.15</v>
      </c>
      <c r="BQ170" s="237"/>
      <c r="BR170" s="252">
        <v>-0.15</v>
      </c>
      <c r="BS170" s="229"/>
      <c r="BT170" s="246">
        <v>-0.15</v>
      </c>
      <c r="BU170" s="237"/>
      <c r="BV170" s="252">
        <v>-0.15</v>
      </c>
      <c r="BW170" s="229"/>
      <c r="BX170" s="246">
        <v>-0.15</v>
      </c>
      <c r="BY170" s="237"/>
      <c r="BZ170" s="252">
        <v>-0.15</v>
      </c>
      <c r="CA170" s="229"/>
      <c r="CB170" s="246">
        <v>-0.15</v>
      </c>
      <c r="CC170" s="237"/>
      <c r="CD170" s="252">
        <v>-0.15</v>
      </c>
      <c r="CE170" s="229"/>
      <c r="CF170" s="246">
        <v>-0.15</v>
      </c>
      <c r="CG170" s="237"/>
      <c r="CH170" s="252">
        <v>-0.15</v>
      </c>
      <c r="CI170" s="229"/>
      <c r="CJ170" s="246">
        <v>-0.2</v>
      </c>
      <c r="CK170" s="237"/>
      <c r="CL170" s="252">
        <v>-0.2</v>
      </c>
      <c r="CM170" s="229"/>
      <c r="CN170" s="246">
        <v>-0.2</v>
      </c>
      <c r="CO170" s="237"/>
      <c r="CP170" s="252">
        <v>-0.2</v>
      </c>
      <c r="CQ170" s="229"/>
      <c r="CR170" s="246">
        <v>-0.2</v>
      </c>
      <c r="CS170" s="237"/>
      <c r="CT170" s="252">
        <v>-0.2</v>
      </c>
      <c r="CU170" s="229"/>
    </row>
    <row r="171" spans="2:99" s="13" customFormat="1" ht="18" customHeight="1" x14ac:dyDescent="0.4">
      <c r="B171" s="35" t="s">
        <v>2</v>
      </c>
      <c r="C171" s="36" t="s">
        <v>137</v>
      </c>
      <c r="D171" s="27">
        <v>1.5</v>
      </c>
      <c r="E171" s="16" t="s">
        <v>134</v>
      </c>
      <c r="F171" s="15">
        <v>1.5</v>
      </c>
      <c r="G171" s="28" t="s">
        <v>134</v>
      </c>
      <c r="H171" s="27">
        <v>1.5</v>
      </c>
      <c r="I171" s="16" t="s">
        <v>134</v>
      </c>
      <c r="J171" s="15">
        <v>1.5</v>
      </c>
      <c r="K171" s="28" t="s">
        <v>134</v>
      </c>
      <c r="L171" s="27">
        <v>1.5</v>
      </c>
      <c r="M171" s="16" t="s">
        <v>134</v>
      </c>
      <c r="N171" s="15">
        <v>1.5</v>
      </c>
      <c r="O171" s="28" t="s">
        <v>134</v>
      </c>
      <c r="P171" s="27">
        <v>2</v>
      </c>
      <c r="Q171" s="16" t="s">
        <v>134</v>
      </c>
      <c r="R171" s="15">
        <v>2</v>
      </c>
      <c r="S171" s="28" t="s">
        <v>134</v>
      </c>
      <c r="T171" s="27">
        <v>2</v>
      </c>
      <c r="U171" s="16" t="s">
        <v>134</v>
      </c>
      <c r="V171" s="15">
        <v>2</v>
      </c>
      <c r="W171" s="28" t="s">
        <v>134</v>
      </c>
      <c r="X171" s="27">
        <v>2</v>
      </c>
      <c r="Y171" s="16" t="s">
        <v>134</v>
      </c>
      <c r="Z171" s="15">
        <v>2</v>
      </c>
      <c r="AA171" s="28" t="s">
        <v>134</v>
      </c>
      <c r="AB171" s="27">
        <v>2.25</v>
      </c>
      <c r="AC171" s="16" t="s">
        <v>134</v>
      </c>
      <c r="AD171" s="15">
        <v>2.25</v>
      </c>
      <c r="AE171" s="28" t="s">
        <v>134</v>
      </c>
      <c r="AF171" s="27">
        <v>2.25</v>
      </c>
      <c r="AG171" s="16" t="s">
        <v>134</v>
      </c>
      <c r="AH171" s="15">
        <v>2.25</v>
      </c>
      <c r="AI171" s="28" t="s">
        <v>134</v>
      </c>
      <c r="AJ171" s="48">
        <v>2.25</v>
      </c>
      <c r="AK171" s="44" t="s">
        <v>134</v>
      </c>
      <c r="AL171" s="43">
        <v>2.25</v>
      </c>
      <c r="AM171" s="49" t="s">
        <v>134</v>
      </c>
      <c r="AN171" s="48">
        <v>2.25</v>
      </c>
      <c r="AO171" s="44" t="s">
        <v>134</v>
      </c>
      <c r="AP171" s="43">
        <v>2.25</v>
      </c>
      <c r="AQ171" s="49" t="s">
        <v>134</v>
      </c>
      <c r="AR171" s="48">
        <v>2.25</v>
      </c>
      <c r="AS171" s="44" t="s">
        <v>134</v>
      </c>
      <c r="AT171" s="43">
        <v>2.25</v>
      </c>
      <c r="AU171" s="49" t="s">
        <v>134</v>
      </c>
      <c r="AV171" s="48">
        <v>2.25</v>
      </c>
      <c r="AW171" s="44" t="s">
        <v>134</v>
      </c>
      <c r="AX171" s="43">
        <v>2.25</v>
      </c>
      <c r="AY171" s="49" t="s">
        <v>134</v>
      </c>
      <c r="AZ171" s="48">
        <v>1.85</v>
      </c>
      <c r="BA171" s="44" t="s">
        <v>134</v>
      </c>
      <c r="BB171" s="43">
        <v>1.85</v>
      </c>
      <c r="BC171" s="49" t="s">
        <v>134</v>
      </c>
      <c r="BD171" s="48">
        <v>1.85</v>
      </c>
      <c r="BE171" s="44" t="s">
        <v>134</v>
      </c>
      <c r="BF171" s="43">
        <v>1.85</v>
      </c>
      <c r="BG171" s="49" t="s">
        <v>134</v>
      </c>
      <c r="BH171" s="48">
        <v>1.85</v>
      </c>
      <c r="BI171" s="44" t="s">
        <v>134</v>
      </c>
      <c r="BJ171" s="43">
        <v>1.85</v>
      </c>
      <c r="BK171" s="49" t="s">
        <v>134</v>
      </c>
      <c r="BL171" s="48">
        <v>1.6</v>
      </c>
      <c r="BM171" s="44" t="s">
        <v>134</v>
      </c>
      <c r="BN171" s="43">
        <v>1.6</v>
      </c>
      <c r="BO171" s="49" t="s">
        <v>134</v>
      </c>
      <c r="BP171" s="48">
        <v>1.6</v>
      </c>
      <c r="BQ171" s="44" t="s">
        <v>134</v>
      </c>
      <c r="BR171" s="43">
        <v>1.6</v>
      </c>
      <c r="BS171" s="49" t="s">
        <v>134</v>
      </c>
      <c r="BT171" s="48">
        <v>1.6</v>
      </c>
      <c r="BU171" s="44" t="s">
        <v>134</v>
      </c>
      <c r="BV171" s="43">
        <v>1.6</v>
      </c>
      <c r="BW171" s="49" t="s">
        <v>134</v>
      </c>
      <c r="BX171" s="48">
        <v>1.6</v>
      </c>
      <c r="BY171" s="44" t="s">
        <v>134</v>
      </c>
      <c r="BZ171" s="43">
        <v>1.6</v>
      </c>
      <c r="CA171" s="49" t="s">
        <v>134</v>
      </c>
      <c r="CB171" s="48">
        <v>1.6</v>
      </c>
      <c r="CC171" s="44" t="s">
        <v>134</v>
      </c>
      <c r="CD171" s="43">
        <v>1.6</v>
      </c>
      <c r="CE171" s="49" t="s">
        <v>134</v>
      </c>
      <c r="CF171" s="48">
        <v>2.1</v>
      </c>
      <c r="CG171" s="44" t="s">
        <v>134</v>
      </c>
      <c r="CH171" s="43">
        <v>2.1</v>
      </c>
      <c r="CI171" s="49" t="s">
        <v>134</v>
      </c>
      <c r="CJ171" s="48">
        <v>2.0500000000000003</v>
      </c>
      <c r="CK171" s="44" t="s">
        <v>134</v>
      </c>
      <c r="CL171" s="43">
        <v>2.0500000000000003</v>
      </c>
      <c r="CM171" s="49" t="s">
        <v>134</v>
      </c>
      <c r="CN171" s="48">
        <v>2.0500000000000003</v>
      </c>
      <c r="CO171" s="44" t="s">
        <v>134</v>
      </c>
      <c r="CP171" s="43">
        <v>2.0500000000000003</v>
      </c>
      <c r="CQ171" s="49" t="s">
        <v>134</v>
      </c>
      <c r="CR171" s="48">
        <v>2.0500000000000003</v>
      </c>
      <c r="CS171" s="44" t="s">
        <v>134</v>
      </c>
      <c r="CT171" s="43">
        <v>2.0500000000000003</v>
      </c>
      <c r="CU171" s="49" t="s">
        <v>134</v>
      </c>
    </row>
    <row r="172" spans="2:99" s="13" customFormat="1" ht="18" customHeight="1" x14ac:dyDescent="0.4">
      <c r="B172" s="35" t="s">
        <v>33</v>
      </c>
      <c r="C172" s="36" t="s">
        <v>137</v>
      </c>
      <c r="D172" s="24" t="s">
        <v>8</v>
      </c>
      <c r="E172" s="12" t="s">
        <v>8</v>
      </c>
      <c r="F172" s="11" t="s">
        <v>8</v>
      </c>
      <c r="G172" s="25" t="s">
        <v>8</v>
      </c>
      <c r="H172" s="24" t="s">
        <v>8</v>
      </c>
      <c r="I172" s="12" t="s">
        <v>8</v>
      </c>
      <c r="J172" s="11" t="s">
        <v>8</v>
      </c>
      <c r="K172" s="25" t="s">
        <v>8</v>
      </c>
      <c r="L172" s="24" t="s">
        <v>8</v>
      </c>
      <c r="M172" s="12" t="s">
        <v>8</v>
      </c>
      <c r="N172" s="11" t="s">
        <v>8</v>
      </c>
      <c r="O172" s="25" t="s">
        <v>8</v>
      </c>
      <c r="P172" s="24" t="s">
        <v>8</v>
      </c>
      <c r="Q172" s="12" t="s">
        <v>8</v>
      </c>
      <c r="R172" s="11" t="s">
        <v>8</v>
      </c>
      <c r="S172" s="25" t="s">
        <v>8</v>
      </c>
      <c r="T172" s="27">
        <v>3</v>
      </c>
      <c r="U172" s="16" t="s">
        <v>134</v>
      </c>
      <c r="V172" s="15">
        <v>3</v>
      </c>
      <c r="W172" s="28" t="s">
        <v>134</v>
      </c>
      <c r="X172" s="27">
        <v>3</v>
      </c>
      <c r="Y172" s="16" t="s">
        <v>134</v>
      </c>
      <c r="Z172" s="15">
        <v>3</v>
      </c>
      <c r="AA172" s="28" t="s">
        <v>134</v>
      </c>
      <c r="AB172" s="27">
        <v>3.25</v>
      </c>
      <c r="AC172" s="16" t="s">
        <v>134</v>
      </c>
      <c r="AD172" s="15">
        <v>3.25</v>
      </c>
      <c r="AE172" s="28" t="s">
        <v>134</v>
      </c>
      <c r="AF172" s="27">
        <v>3.25</v>
      </c>
      <c r="AG172" s="16" t="s">
        <v>134</v>
      </c>
      <c r="AH172" s="15">
        <v>3.25</v>
      </c>
      <c r="AI172" s="28" t="s">
        <v>134</v>
      </c>
      <c r="AJ172" s="48">
        <v>3.25</v>
      </c>
      <c r="AK172" s="44" t="s">
        <v>134</v>
      </c>
      <c r="AL172" s="43">
        <v>3.25</v>
      </c>
      <c r="AM172" s="49" t="s">
        <v>134</v>
      </c>
      <c r="AN172" s="48">
        <v>3.25</v>
      </c>
      <c r="AO172" s="44" t="s">
        <v>134</v>
      </c>
      <c r="AP172" s="43">
        <v>3.25</v>
      </c>
      <c r="AQ172" s="49" t="s">
        <v>134</v>
      </c>
      <c r="AR172" s="48">
        <v>3.25</v>
      </c>
      <c r="AS172" s="44" t="s">
        <v>134</v>
      </c>
      <c r="AT172" s="43">
        <v>3.25</v>
      </c>
      <c r="AU172" s="49" t="s">
        <v>134</v>
      </c>
      <c r="AV172" s="48">
        <v>3.25</v>
      </c>
      <c r="AW172" s="44" t="s">
        <v>134</v>
      </c>
      <c r="AX172" s="43">
        <v>3.25</v>
      </c>
      <c r="AY172" s="49" t="s">
        <v>134</v>
      </c>
      <c r="AZ172" s="48">
        <v>3.25</v>
      </c>
      <c r="BA172" s="44" t="s">
        <v>134</v>
      </c>
      <c r="BB172" s="43">
        <v>3.25</v>
      </c>
      <c r="BC172" s="49" t="s">
        <v>134</v>
      </c>
      <c r="BD172" s="48">
        <v>3.25</v>
      </c>
      <c r="BE172" s="44" t="s">
        <v>134</v>
      </c>
      <c r="BF172" s="43">
        <v>3.25</v>
      </c>
      <c r="BG172" s="49" t="s">
        <v>134</v>
      </c>
      <c r="BH172" s="48">
        <v>3.25</v>
      </c>
      <c r="BI172" s="44" t="s">
        <v>134</v>
      </c>
      <c r="BJ172" s="43">
        <v>3.25</v>
      </c>
      <c r="BK172" s="49" t="s">
        <v>134</v>
      </c>
      <c r="BL172" s="48">
        <v>3.1</v>
      </c>
      <c r="BM172" s="44" t="s">
        <v>134</v>
      </c>
      <c r="BN172" s="43">
        <v>3.1</v>
      </c>
      <c r="BO172" s="49" t="s">
        <v>134</v>
      </c>
      <c r="BP172" s="48">
        <v>3.1</v>
      </c>
      <c r="BQ172" s="44" t="s">
        <v>134</v>
      </c>
      <c r="BR172" s="43">
        <v>3.1</v>
      </c>
      <c r="BS172" s="49" t="s">
        <v>134</v>
      </c>
      <c r="BT172" s="48">
        <v>3.1</v>
      </c>
      <c r="BU172" s="44" t="s">
        <v>134</v>
      </c>
      <c r="BV172" s="43">
        <v>3.1</v>
      </c>
      <c r="BW172" s="49" t="s">
        <v>134</v>
      </c>
      <c r="BX172" s="48">
        <v>3.1</v>
      </c>
      <c r="BY172" s="44" t="s">
        <v>134</v>
      </c>
      <c r="BZ172" s="43">
        <v>3.1</v>
      </c>
      <c r="CA172" s="49" t="s">
        <v>134</v>
      </c>
      <c r="CB172" s="48">
        <v>3.1</v>
      </c>
      <c r="CC172" s="44" t="s">
        <v>134</v>
      </c>
      <c r="CD172" s="43">
        <v>3.1</v>
      </c>
      <c r="CE172" s="49" t="s">
        <v>134</v>
      </c>
      <c r="CF172" s="48">
        <v>2.35</v>
      </c>
      <c r="CG172" s="44" t="s">
        <v>134</v>
      </c>
      <c r="CH172" s="43">
        <v>2.35</v>
      </c>
      <c r="CI172" s="49" t="s">
        <v>134</v>
      </c>
      <c r="CJ172" s="48">
        <v>2.3000000000000003</v>
      </c>
      <c r="CK172" s="44" t="s">
        <v>134</v>
      </c>
      <c r="CL172" s="43">
        <v>2.3000000000000003</v>
      </c>
      <c r="CM172" s="49" t="s">
        <v>134</v>
      </c>
      <c r="CN172" s="48">
        <v>2.3000000000000003</v>
      </c>
      <c r="CO172" s="44" t="s">
        <v>134</v>
      </c>
      <c r="CP172" s="43">
        <v>2.3000000000000003</v>
      </c>
      <c r="CQ172" s="49" t="s">
        <v>134</v>
      </c>
      <c r="CR172" s="48">
        <v>2.3000000000000003</v>
      </c>
      <c r="CS172" s="44" t="s">
        <v>134</v>
      </c>
      <c r="CT172" s="43">
        <v>2.3000000000000003</v>
      </c>
      <c r="CU172" s="49" t="s">
        <v>134</v>
      </c>
    </row>
    <row r="173" spans="2:99" s="13" customFormat="1" ht="18" customHeight="1" x14ac:dyDescent="0.4">
      <c r="B173" s="35" t="s">
        <v>32</v>
      </c>
      <c r="C173" s="36" t="s">
        <v>137</v>
      </c>
      <c r="D173" s="27" t="s">
        <v>8</v>
      </c>
      <c r="E173" s="16" t="s">
        <v>8</v>
      </c>
      <c r="F173" s="15" t="s">
        <v>8</v>
      </c>
      <c r="G173" s="28" t="s">
        <v>8</v>
      </c>
      <c r="H173" s="27" t="s">
        <v>8</v>
      </c>
      <c r="I173" s="16" t="s">
        <v>8</v>
      </c>
      <c r="J173" s="15" t="s">
        <v>8</v>
      </c>
      <c r="K173" s="28" t="s">
        <v>8</v>
      </c>
      <c r="L173" s="27" t="s">
        <v>8</v>
      </c>
      <c r="M173" s="16" t="s">
        <v>8</v>
      </c>
      <c r="N173" s="15" t="s">
        <v>8</v>
      </c>
      <c r="O173" s="28" t="s">
        <v>8</v>
      </c>
      <c r="P173" s="27" t="s">
        <v>8</v>
      </c>
      <c r="Q173" s="16" t="s">
        <v>8</v>
      </c>
      <c r="R173" s="15" t="s">
        <v>8</v>
      </c>
      <c r="S173" s="28" t="s">
        <v>8</v>
      </c>
      <c r="T173" s="27">
        <v>2.2000000000000002</v>
      </c>
      <c r="U173" s="16" t="s">
        <v>134</v>
      </c>
      <c r="V173" s="15">
        <v>2.2000000000000002</v>
      </c>
      <c r="W173" s="28" t="s">
        <v>134</v>
      </c>
      <c r="X173" s="27">
        <v>2.2000000000000002</v>
      </c>
      <c r="Y173" s="16" t="s">
        <v>134</v>
      </c>
      <c r="Z173" s="15">
        <v>2.2000000000000002</v>
      </c>
      <c r="AA173" s="28" t="s">
        <v>134</v>
      </c>
      <c r="AB173" s="27">
        <v>2.4500000000000002</v>
      </c>
      <c r="AC173" s="16" t="s">
        <v>134</v>
      </c>
      <c r="AD173" s="15">
        <v>2.4500000000000002</v>
      </c>
      <c r="AE173" s="28" t="s">
        <v>134</v>
      </c>
      <c r="AF173" s="27">
        <v>3.25</v>
      </c>
      <c r="AG173" s="16" t="s">
        <v>134</v>
      </c>
      <c r="AH173" s="15">
        <v>3.25</v>
      </c>
      <c r="AI173" s="28" t="s">
        <v>134</v>
      </c>
      <c r="AJ173" s="48">
        <v>3.25</v>
      </c>
      <c r="AK173" s="44" t="s">
        <v>134</v>
      </c>
      <c r="AL173" s="43">
        <v>3.25</v>
      </c>
      <c r="AM173" s="49" t="s">
        <v>134</v>
      </c>
      <c r="AN173" s="48">
        <v>3.25</v>
      </c>
      <c r="AO173" s="44" t="s">
        <v>134</v>
      </c>
      <c r="AP173" s="43">
        <v>3.25</v>
      </c>
      <c r="AQ173" s="49" t="s">
        <v>134</v>
      </c>
      <c r="AR173" s="48">
        <v>3.25</v>
      </c>
      <c r="AS173" s="44" t="s">
        <v>134</v>
      </c>
      <c r="AT173" s="43">
        <v>3.25</v>
      </c>
      <c r="AU173" s="49" t="s">
        <v>134</v>
      </c>
      <c r="AV173" s="48">
        <v>3.25</v>
      </c>
      <c r="AW173" s="44" t="s">
        <v>134</v>
      </c>
      <c r="AX173" s="43">
        <v>3.25</v>
      </c>
      <c r="AY173" s="49" t="s">
        <v>134</v>
      </c>
      <c r="AZ173" s="48">
        <v>3.25</v>
      </c>
      <c r="BA173" s="44" t="s">
        <v>134</v>
      </c>
      <c r="BB173" s="43">
        <v>3.25</v>
      </c>
      <c r="BC173" s="49" t="s">
        <v>134</v>
      </c>
      <c r="BD173" s="48">
        <v>3.25</v>
      </c>
      <c r="BE173" s="44" t="s">
        <v>134</v>
      </c>
      <c r="BF173" s="43">
        <v>3.25</v>
      </c>
      <c r="BG173" s="49" t="s">
        <v>134</v>
      </c>
      <c r="BH173" s="48">
        <v>3.25</v>
      </c>
      <c r="BI173" s="44" t="s">
        <v>134</v>
      </c>
      <c r="BJ173" s="43">
        <v>3.25</v>
      </c>
      <c r="BK173" s="49" t="s">
        <v>134</v>
      </c>
      <c r="BL173" s="48">
        <v>3.1</v>
      </c>
      <c r="BM173" s="44" t="s">
        <v>134</v>
      </c>
      <c r="BN173" s="43">
        <v>3.1</v>
      </c>
      <c r="BO173" s="49" t="s">
        <v>134</v>
      </c>
      <c r="BP173" s="48">
        <v>3.1</v>
      </c>
      <c r="BQ173" s="44" t="s">
        <v>134</v>
      </c>
      <c r="BR173" s="43">
        <v>3.1</v>
      </c>
      <c r="BS173" s="49" t="s">
        <v>134</v>
      </c>
      <c r="BT173" s="48">
        <v>3.1</v>
      </c>
      <c r="BU173" s="44" t="s">
        <v>134</v>
      </c>
      <c r="BV173" s="43">
        <v>3.1</v>
      </c>
      <c r="BW173" s="49" t="s">
        <v>134</v>
      </c>
      <c r="BX173" s="48">
        <v>3.1</v>
      </c>
      <c r="BY173" s="44" t="s">
        <v>134</v>
      </c>
      <c r="BZ173" s="43">
        <v>3.1</v>
      </c>
      <c r="CA173" s="49" t="s">
        <v>134</v>
      </c>
      <c r="CB173" s="48">
        <v>3.1</v>
      </c>
      <c r="CC173" s="44" t="s">
        <v>134</v>
      </c>
      <c r="CD173" s="43">
        <v>3.1</v>
      </c>
      <c r="CE173" s="49" t="s">
        <v>134</v>
      </c>
      <c r="CF173" s="48">
        <v>3.1</v>
      </c>
      <c r="CG173" s="44" t="s">
        <v>134</v>
      </c>
      <c r="CH173" s="43">
        <v>3.1</v>
      </c>
      <c r="CI173" s="49" t="s">
        <v>134</v>
      </c>
      <c r="CJ173" s="48">
        <v>3.0500000000000003</v>
      </c>
      <c r="CK173" s="44" t="s">
        <v>134</v>
      </c>
      <c r="CL173" s="43">
        <v>3.0500000000000003</v>
      </c>
      <c r="CM173" s="49" t="s">
        <v>134</v>
      </c>
      <c r="CN173" s="48">
        <v>3.0500000000000003</v>
      </c>
      <c r="CO173" s="44" t="s">
        <v>134</v>
      </c>
      <c r="CP173" s="43">
        <v>3.0500000000000003</v>
      </c>
      <c r="CQ173" s="49" t="s">
        <v>134</v>
      </c>
      <c r="CR173" s="48">
        <v>3.0500000000000003</v>
      </c>
      <c r="CS173" s="44" t="s">
        <v>134</v>
      </c>
      <c r="CT173" s="43">
        <v>3.0500000000000003</v>
      </c>
      <c r="CU173" s="49" t="s">
        <v>134</v>
      </c>
    </row>
    <row r="174" spans="2:99" s="13" customFormat="1" ht="18" customHeight="1" x14ac:dyDescent="0.4">
      <c r="B174" s="35" t="s">
        <v>3</v>
      </c>
      <c r="C174" s="36" t="s">
        <v>137</v>
      </c>
      <c r="D174" s="27">
        <v>2</v>
      </c>
      <c r="E174" s="16" t="s">
        <v>134</v>
      </c>
      <c r="F174" s="15">
        <v>2</v>
      </c>
      <c r="G174" s="28" t="s">
        <v>134</v>
      </c>
      <c r="H174" s="27">
        <v>2</v>
      </c>
      <c r="I174" s="16" t="s">
        <v>134</v>
      </c>
      <c r="J174" s="15">
        <v>2</v>
      </c>
      <c r="K174" s="28" t="s">
        <v>134</v>
      </c>
      <c r="L174" s="27">
        <v>2</v>
      </c>
      <c r="M174" s="16" t="s">
        <v>134</v>
      </c>
      <c r="N174" s="15">
        <v>2</v>
      </c>
      <c r="O174" s="28" t="s">
        <v>134</v>
      </c>
      <c r="P174" s="27">
        <v>2</v>
      </c>
      <c r="Q174" s="16" t="s">
        <v>134</v>
      </c>
      <c r="R174" s="15">
        <v>2</v>
      </c>
      <c r="S174" s="28" t="s">
        <v>134</v>
      </c>
      <c r="T174" s="27">
        <v>3</v>
      </c>
      <c r="U174" s="16" t="s">
        <v>134</v>
      </c>
      <c r="V174" s="15">
        <v>3</v>
      </c>
      <c r="W174" s="28" t="s">
        <v>134</v>
      </c>
      <c r="X174" s="27">
        <v>3</v>
      </c>
      <c r="Y174" s="16" t="s">
        <v>134</v>
      </c>
      <c r="Z174" s="15">
        <v>3</v>
      </c>
      <c r="AA174" s="28" t="s">
        <v>134</v>
      </c>
      <c r="AB174" s="27">
        <v>3.25</v>
      </c>
      <c r="AC174" s="16" t="s">
        <v>134</v>
      </c>
      <c r="AD174" s="15">
        <v>3.25</v>
      </c>
      <c r="AE174" s="28" t="s">
        <v>134</v>
      </c>
      <c r="AF174" s="27">
        <v>3.25</v>
      </c>
      <c r="AG174" s="16" t="s">
        <v>134</v>
      </c>
      <c r="AH174" s="15">
        <v>3.25</v>
      </c>
      <c r="AI174" s="28" t="s">
        <v>134</v>
      </c>
      <c r="AJ174" s="48">
        <v>3.25</v>
      </c>
      <c r="AK174" s="44" t="s">
        <v>134</v>
      </c>
      <c r="AL174" s="43">
        <v>3.25</v>
      </c>
      <c r="AM174" s="49" t="s">
        <v>134</v>
      </c>
      <c r="AN174" s="48">
        <v>3.25</v>
      </c>
      <c r="AO174" s="44" t="s">
        <v>134</v>
      </c>
      <c r="AP174" s="43">
        <v>3.25</v>
      </c>
      <c r="AQ174" s="49" t="s">
        <v>134</v>
      </c>
      <c r="AR174" s="48">
        <v>3.25</v>
      </c>
      <c r="AS174" s="44" t="s">
        <v>134</v>
      </c>
      <c r="AT174" s="43">
        <v>3.25</v>
      </c>
      <c r="AU174" s="49" t="s">
        <v>134</v>
      </c>
      <c r="AV174" s="48">
        <v>3.25</v>
      </c>
      <c r="AW174" s="44" t="s">
        <v>134</v>
      </c>
      <c r="AX174" s="43">
        <v>3.25</v>
      </c>
      <c r="AY174" s="49" t="s">
        <v>134</v>
      </c>
      <c r="AZ174" s="48">
        <v>2.5</v>
      </c>
      <c r="BA174" s="44" t="s">
        <v>134</v>
      </c>
      <c r="BB174" s="43">
        <v>2.5</v>
      </c>
      <c r="BC174" s="49" t="s">
        <v>134</v>
      </c>
      <c r="BD174" s="48">
        <v>2.5</v>
      </c>
      <c r="BE174" s="44" t="s">
        <v>134</v>
      </c>
      <c r="BF174" s="43">
        <v>2.5</v>
      </c>
      <c r="BG174" s="49" t="s">
        <v>134</v>
      </c>
      <c r="BH174" s="48">
        <v>2.5</v>
      </c>
      <c r="BI174" s="44" t="s">
        <v>134</v>
      </c>
      <c r="BJ174" s="43">
        <v>2.5</v>
      </c>
      <c r="BK174" s="49" t="s">
        <v>134</v>
      </c>
      <c r="BL174" s="48">
        <v>2.1</v>
      </c>
      <c r="BM174" s="44" t="s">
        <v>134</v>
      </c>
      <c r="BN174" s="43">
        <v>2.1</v>
      </c>
      <c r="BO174" s="49" t="s">
        <v>134</v>
      </c>
      <c r="BP174" s="48">
        <v>2.1</v>
      </c>
      <c r="BQ174" s="44" t="s">
        <v>134</v>
      </c>
      <c r="BR174" s="43">
        <v>2.1</v>
      </c>
      <c r="BS174" s="49" t="s">
        <v>134</v>
      </c>
      <c r="BT174" s="48">
        <v>2.1</v>
      </c>
      <c r="BU174" s="44" t="s">
        <v>134</v>
      </c>
      <c r="BV174" s="43">
        <v>2.1</v>
      </c>
      <c r="BW174" s="49" t="s">
        <v>134</v>
      </c>
      <c r="BX174" s="48">
        <v>2.1</v>
      </c>
      <c r="BY174" s="44" t="s">
        <v>134</v>
      </c>
      <c r="BZ174" s="43">
        <v>2.1</v>
      </c>
      <c r="CA174" s="49" t="s">
        <v>134</v>
      </c>
      <c r="CB174" s="48">
        <v>2.1</v>
      </c>
      <c r="CC174" s="44" t="s">
        <v>134</v>
      </c>
      <c r="CD174" s="43">
        <v>2.1</v>
      </c>
      <c r="CE174" s="49" t="s">
        <v>134</v>
      </c>
      <c r="CF174" s="48">
        <v>2.1</v>
      </c>
      <c r="CG174" s="44" t="s">
        <v>134</v>
      </c>
      <c r="CH174" s="43">
        <v>2.1</v>
      </c>
      <c r="CI174" s="49" t="s">
        <v>134</v>
      </c>
      <c r="CJ174" s="48">
        <v>2.0500000000000003</v>
      </c>
      <c r="CK174" s="44" t="s">
        <v>134</v>
      </c>
      <c r="CL174" s="43">
        <v>2.0500000000000003</v>
      </c>
      <c r="CM174" s="49" t="s">
        <v>134</v>
      </c>
      <c r="CN174" s="48">
        <v>2.0500000000000003</v>
      </c>
      <c r="CO174" s="44" t="s">
        <v>134</v>
      </c>
      <c r="CP174" s="43">
        <v>2.0500000000000003</v>
      </c>
      <c r="CQ174" s="49" t="s">
        <v>134</v>
      </c>
      <c r="CR174" s="48">
        <v>2.0500000000000003</v>
      </c>
      <c r="CS174" s="44" t="s">
        <v>134</v>
      </c>
      <c r="CT174" s="43">
        <v>2.0500000000000003</v>
      </c>
      <c r="CU174" s="49" t="s">
        <v>134</v>
      </c>
    </row>
    <row r="175" spans="2:99" s="10" customFormat="1" ht="18" customHeight="1" x14ac:dyDescent="0.45">
      <c r="B175" s="293" t="s">
        <v>95</v>
      </c>
      <c r="C175" s="31" t="s">
        <v>300</v>
      </c>
      <c r="D175" s="287" t="s">
        <v>8</v>
      </c>
      <c r="E175" s="270" t="s">
        <v>8</v>
      </c>
      <c r="F175" s="273" t="s">
        <v>8</v>
      </c>
      <c r="G175" s="267" t="s">
        <v>8</v>
      </c>
      <c r="H175" s="287" t="s">
        <v>8</v>
      </c>
      <c r="I175" s="270" t="s">
        <v>8</v>
      </c>
      <c r="J175" s="273" t="s">
        <v>8</v>
      </c>
      <c r="K175" s="267" t="s">
        <v>8</v>
      </c>
      <c r="L175" s="287" t="s">
        <v>8</v>
      </c>
      <c r="M175" s="270" t="s">
        <v>8</v>
      </c>
      <c r="N175" s="273" t="s">
        <v>8</v>
      </c>
      <c r="O175" s="267" t="s">
        <v>8</v>
      </c>
      <c r="P175" s="287" t="s">
        <v>8</v>
      </c>
      <c r="Q175" s="270" t="s">
        <v>8</v>
      </c>
      <c r="R175" s="273" t="s">
        <v>8</v>
      </c>
      <c r="S175" s="267" t="s">
        <v>8</v>
      </c>
      <c r="T175" s="287" t="s">
        <v>8</v>
      </c>
      <c r="U175" s="270" t="s">
        <v>8</v>
      </c>
      <c r="V175" s="273" t="s">
        <v>8</v>
      </c>
      <c r="W175" s="267" t="s">
        <v>8</v>
      </c>
      <c r="X175" s="115" t="s">
        <v>8</v>
      </c>
      <c r="Y175" s="270" t="s">
        <v>135</v>
      </c>
      <c r="Z175" s="273" t="s">
        <v>8</v>
      </c>
      <c r="AA175" s="267" t="s">
        <v>8</v>
      </c>
      <c r="AB175" s="115" t="s">
        <v>8</v>
      </c>
      <c r="AC175" s="270" t="s">
        <v>135</v>
      </c>
      <c r="AD175" s="273" t="s">
        <v>8</v>
      </c>
      <c r="AE175" s="267" t="s">
        <v>8</v>
      </c>
      <c r="AF175" s="115" t="s">
        <v>8</v>
      </c>
      <c r="AG175" s="270" t="s">
        <v>135</v>
      </c>
      <c r="AH175" s="273" t="s">
        <v>8</v>
      </c>
      <c r="AI175" s="267" t="s">
        <v>8</v>
      </c>
      <c r="AJ175" s="115" t="s">
        <v>8</v>
      </c>
      <c r="AK175" s="253" t="s">
        <v>135</v>
      </c>
      <c r="AL175" s="250" t="s">
        <v>8</v>
      </c>
      <c r="AM175" s="228" t="s">
        <v>8</v>
      </c>
      <c r="AN175" s="115" t="s">
        <v>8</v>
      </c>
      <c r="AO175" s="253" t="s">
        <v>135</v>
      </c>
      <c r="AP175" s="250" t="s">
        <v>8</v>
      </c>
      <c r="AQ175" s="228" t="s">
        <v>8</v>
      </c>
      <c r="AR175" s="115" t="s">
        <v>8</v>
      </c>
      <c r="AS175" s="253" t="s">
        <v>135</v>
      </c>
      <c r="AT175" s="250" t="s">
        <v>8</v>
      </c>
      <c r="AU175" s="228" t="s">
        <v>8</v>
      </c>
      <c r="AV175" s="115" t="s">
        <v>8</v>
      </c>
      <c r="AW175" s="253" t="s">
        <v>135</v>
      </c>
      <c r="AX175" s="250" t="s">
        <v>8</v>
      </c>
      <c r="AY175" s="228" t="s">
        <v>8</v>
      </c>
      <c r="AZ175" s="115" t="s">
        <v>8</v>
      </c>
      <c r="BA175" s="253" t="s">
        <v>135</v>
      </c>
      <c r="BB175" s="250" t="s">
        <v>8</v>
      </c>
      <c r="BC175" s="228" t="s">
        <v>8</v>
      </c>
      <c r="BD175" s="244">
        <v>0.35</v>
      </c>
      <c r="BE175" s="235" t="s">
        <v>134</v>
      </c>
      <c r="BF175" s="250" t="s">
        <v>8</v>
      </c>
      <c r="BG175" s="228" t="s">
        <v>8</v>
      </c>
      <c r="BH175" s="244">
        <v>0.35</v>
      </c>
      <c r="BI175" s="235" t="s">
        <v>134</v>
      </c>
      <c r="BJ175" s="250" t="s">
        <v>8</v>
      </c>
      <c r="BK175" s="228" t="s">
        <v>8</v>
      </c>
      <c r="BL175" s="244">
        <v>0.3</v>
      </c>
      <c r="BM175" s="235" t="s">
        <v>134</v>
      </c>
      <c r="BN175" s="250" t="s">
        <v>8</v>
      </c>
      <c r="BO175" s="228" t="s">
        <v>8</v>
      </c>
      <c r="BP175" s="244">
        <v>0.3</v>
      </c>
      <c r="BQ175" s="235" t="s">
        <v>134</v>
      </c>
      <c r="BR175" s="250" t="s">
        <v>8</v>
      </c>
      <c r="BS175" s="228" t="s">
        <v>8</v>
      </c>
      <c r="BT175" s="244">
        <v>0.3</v>
      </c>
      <c r="BU175" s="235" t="s">
        <v>134</v>
      </c>
      <c r="BV175" s="250" t="s">
        <v>8</v>
      </c>
      <c r="BW175" s="228" t="s">
        <v>8</v>
      </c>
      <c r="BX175" s="244">
        <v>0.3</v>
      </c>
      <c r="BY175" s="235" t="s">
        <v>134</v>
      </c>
      <c r="BZ175" s="250" t="s">
        <v>8</v>
      </c>
      <c r="CA175" s="228" t="s">
        <v>8</v>
      </c>
      <c r="CB175" s="244">
        <v>0.3</v>
      </c>
      <c r="CC175" s="235" t="s">
        <v>134</v>
      </c>
      <c r="CD175" s="250" t="s">
        <v>8</v>
      </c>
      <c r="CE175" s="228" t="s">
        <v>8</v>
      </c>
      <c r="CF175" s="244">
        <v>0.3</v>
      </c>
      <c r="CG175" s="235" t="s">
        <v>134</v>
      </c>
      <c r="CH175" s="250" t="s">
        <v>8</v>
      </c>
      <c r="CI175" s="228" t="s">
        <v>8</v>
      </c>
      <c r="CJ175" s="244">
        <v>0.25</v>
      </c>
      <c r="CK175" s="235" t="s">
        <v>134</v>
      </c>
      <c r="CL175" s="250" t="s">
        <v>8</v>
      </c>
      <c r="CM175" s="228" t="s">
        <v>8</v>
      </c>
      <c r="CN175" s="244">
        <v>0.25</v>
      </c>
      <c r="CO175" s="235" t="s">
        <v>134</v>
      </c>
      <c r="CP175" s="250" t="s">
        <v>8</v>
      </c>
      <c r="CQ175" s="228" t="s">
        <v>8</v>
      </c>
      <c r="CR175" s="244">
        <v>0.25</v>
      </c>
      <c r="CS175" s="235" t="s">
        <v>134</v>
      </c>
      <c r="CT175" s="250" t="s">
        <v>8</v>
      </c>
      <c r="CU175" s="228" t="s">
        <v>8</v>
      </c>
    </row>
    <row r="176" spans="2:99" s="10" customFormat="1" ht="18" customHeight="1" x14ac:dyDescent="0.45">
      <c r="B176" s="294"/>
      <c r="C176" s="34" t="s">
        <v>48</v>
      </c>
      <c r="D176" s="288"/>
      <c r="E176" s="271"/>
      <c r="F176" s="274"/>
      <c r="G176" s="268"/>
      <c r="H176" s="288"/>
      <c r="I176" s="271"/>
      <c r="J176" s="274"/>
      <c r="K176" s="268"/>
      <c r="L176" s="288"/>
      <c r="M176" s="271"/>
      <c r="N176" s="274"/>
      <c r="O176" s="268"/>
      <c r="P176" s="288"/>
      <c r="Q176" s="271"/>
      <c r="R176" s="274"/>
      <c r="S176" s="268"/>
      <c r="T176" s="288"/>
      <c r="U176" s="271"/>
      <c r="V176" s="274"/>
      <c r="W176" s="268"/>
      <c r="X176" s="24">
        <v>2.25</v>
      </c>
      <c r="Y176" s="271"/>
      <c r="Z176" s="274"/>
      <c r="AA176" s="268"/>
      <c r="AB176" s="24">
        <v>2.5</v>
      </c>
      <c r="AC176" s="271"/>
      <c r="AD176" s="274"/>
      <c r="AE176" s="268"/>
      <c r="AF176" s="24">
        <v>2.5</v>
      </c>
      <c r="AG176" s="271"/>
      <c r="AH176" s="274"/>
      <c r="AI176" s="268"/>
      <c r="AJ176" s="24">
        <v>2.5</v>
      </c>
      <c r="AK176" s="236"/>
      <c r="AL176" s="251"/>
      <c r="AM176" s="226"/>
      <c r="AN176" s="24">
        <v>2.5</v>
      </c>
      <c r="AO176" s="236"/>
      <c r="AP176" s="251"/>
      <c r="AQ176" s="226"/>
      <c r="AR176" s="24">
        <v>2.5</v>
      </c>
      <c r="AS176" s="236"/>
      <c r="AT176" s="251"/>
      <c r="AU176" s="226"/>
      <c r="AV176" s="24">
        <v>2.5</v>
      </c>
      <c r="AW176" s="236"/>
      <c r="AX176" s="251"/>
      <c r="AY176" s="226"/>
      <c r="AZ176" s="24">
        <v>2.5</v>
      </c>
      <c r="BA176" s="236"/>
      <c r="BB176" s="251"/>
      <c r="BC176" s="226"/>
      <c r="BD176" s="245"/>
      <c r="BE176" s="236"/>
      <c r="BF176" s="251"/>
      <c r="BG176" s="226"/>
      <c r="BH176" s="245"/>
      <c r="BI176" s="236"/>
      <c r="BJ176" s="251"/>
      <c r="BK176" s="226"/>
      <c r="BL176" s="245"/>
      <c r="BM176" s="236"/>
      <c r="BN176" s="251"/>
      <c r="BO176" s="226"/>
      <c r="BP176" s="245"/>
      <c r="BQ176" s="236"/>
      <c r="BR176" s="251"/>
      <c r="BS176" s="226"/>
      <c r="BT176" s="245"/>
      <c r="BU176" s="236"/>
      <c r="BV176" s="251"/>
      <c r="BW176" s="226"/>
      <c r="BX176" s="245"/>
      <c r="BY176" s="236"/>
      <c r="BZ176" s="251"/>
      <c r="CA176" s="226"/>
      <c r="CB176" s="245"/>
      <c r="CC176" s="236"/>
      <c r="CD176" s="251"/>
      <c r="CE176" s="226"/>
      <c r="CF176" s="245"/>
      <c r="CG176" s="236"/>
      <c r="CH176" s="251"/>
      <c r="CI176" s="226"/>
      <c r="CJ176" s="245">
        <v>-0.05</v>
      </c>
      <c r="CK176" s="236"/>
      <c r="CL176" s="251">
        <v>-0.05</v>
      </c>
      <c r="CM176" s="226"/>
      <c r="CN176" s="245">
        <v>-0.05</v>
      </c>
      <c r="CO176" s="236"/>
      <c r="CP176" s="251">
        <v>-0.05</v>
      </c>
      <c r="CQ176" s="226"/>
      <c r="CR176" s="245">
        <v>-0.05</v>
      </c>
      <c r="CS176" s="236"/>
      <c r="CT176" s="251">
        <v>-0.05</v>
      </c>
      <c r="CU176" s="226"/>
    </row>
    <row r="177" spans="2:99" s="10" customFormat="1" ht="18" customHeight="1" x14ac:dyDescent="0.45">
      <c r="B177" s="295"/>
      <c r="C177" s="32" t="s">
        <v>49</v>
      </c>
      <c r="D177" s="289"/>
      <c r="E177" s="272">
        <v>0</v>
      </c>
      <c r="F177" s="275"/>
      <c r="G177" s="269">
        <v>0</v>
      </c>
      <c r="H177" s="289"/>
      <c r="I177" s="272">
        <v>0</v>
      </c>
      <c r="J177" s="275"/>
      <c r="K177" s="269">
        <v>0</v>
      </c>
      <c r="L177" s="289"/>
      <c r="M177" s="272">
        <v>0</v>
      </c>
      <c r="N177" s="275"/>
      <c r="O177" s="269">
        <v>0</v>
      </c>
      <c r="P177" s="289"/>
      <c r="Q177" s="272">
        <v>0</v>
      </c>
      <c r="R177" s="275"/>
      <c r="S177" s="269">
        <v>0</v>
      </c>
      <c r="T177" s="289"/>
      <c r="U177" s="272">
        <v>0</v>
      </c>
      <c r="V177" s="275"/>
      <c r="W177" s="269">
        <v>0</v>
      </c>
      <c r="X177" s="116">
        <v>13.5</v>
      </c>
      <c r="Y177" s="272"/>
      <c r="Z177" s="275"/>
      <c r="AA177" s="269"/>
      <c r="AB177" s="116">
        <v>13.75</v>
      </c>
      <c r="AC177" s="272"/>
      <c r="AD177" s="275"/>
      <c r="AE177" s="269"/>
      <c r="AF177" s="116">
        <v>13.75</v>
      </c>
      <c r="AG177" s="272"/>
      <c r="AH177" s="275"/>
      <c r="AI177" s="269"/>
      <c r="AJ177" s="116">
        <v>13.75</v>
      </c>
      <c r="AK177" s="254"/>
      <c r="AL177" s="252"/>
      <c r="AM177" s="229"/>
      <c r="AN177" s="116">
        <v>13.75</v>
      </c>
      <c r="AO177" s="254"/>
      <c r="AP177" s="252"/>
      <c r="AQ177" s="229"/>
      <c r="AR177" s="116">
        <v>13.75</v>
      </c>
      <c r="AS177" s="254"/>
      <c r="AT177" s="252"/>
      <c r="AU177" s="229"/>
      <c r="AV177" s="116">
        <v>13.75</v>
      </c>
      <c r="AW177" s="254"/>
      <c r="AX177" s="252"/>
      <c r="AY177" s="229"/>
      <c r="AZ177" s="116">
        <v>13.75</v>
      </c>
      <c r="BA177" s="254"/>
      <c r="BB177" s="252"/>
      <c r="BC177" s="229"/>
      <c r="BD177" s="246"/>
      <c r="BE177" s="237"/>
      <c r="BF177" s="252"/>
      <c r="BG177" s="229"/>
      <c r="BH177" s="246"/>
      <c r="BI177" s="237"/>
      <c r="BJ177" s="252"/>
      <c r="BK177" s="229"/>
      <c r="BL177" s="246">
        <v>-0.15</v>
      </c>
      <c r="BM177" s="237"/>
      <c r="BN177" s="252">
        <v>-0.15</v>
      </c>
      <c r="BO177" s="229"/>
      <c r="BP177" s="246">
        <v>-0.15</v>
      </c>
      <c r="BQ177" s="237"/>
      <c r="BR177" s="252">
        <v>-0.15</v>
      </c>
      <c r="BS177" s="229"/>
      <c r="BT177" s="246">
        <v>-0.15</v>
      </c>
      <c r="BU177" s="237"/>
      <c r="BV177" s="252">
        <v>-0.15</v>
      </c>
      <c r="BW177" s="229"/>
      <c r="BX177" s="246">
        <v>-0.15</v>
      </c>
      <c r="BY177" s="237"/>
      <c r="BZ177" s="252">
        <v>-0.15</v>
      </c>
      <c r="CA177" s="229"/>
      <c r="CB177" s="246">
        <v>-0.15</v>
      </c>
      <c r="CC177" s="237"/>
      <c r="CD177" s="252">
        <v>-0.15</v>
      </c>
      <c r="CE177" s="229"/>
      <c r="CF177" s="246">
        <v>-0.15</v>
      </c>
      <c r="CG177" s="237"/>
      <c r="CH177" s="252">
        <v>-0.15</v>
      </c>
      <c r="CI177" s="229"/>
      <c r="CJ177" s="246">
        <v>-0.2</v>
      </c>
      <c r="CK177" s="237"/>
      <c r="CL177" s="252">
        <v>-0.2</v>
      </c>
      <c r="CM177" s="229"/>
      <c r="CN177" s="246">
        <v>-0.2</v>
      </c>
      <c r="CO177" s="237"/>
      <c r="CP177" s="252">
        <v>-0.2</v>
      </c>
      <c r="CQ177" s="229"/>
      <c r="CR177" s="246">
        <v>-0.2</v>
      </c>
      <c r="CS177" s="237"/>
      <c r="CT177" s="252">
        <v>-0.2</v>
      </c>
      <c r="CU177" s="229"/>
    </row>
    <row r="178" spans="2:99" s="13" customFormat="1" ht="18" customHeight="1" x14ac:dyDescent="0.4">
      <c r="B178" s="33" t="s">
        <v>4</v>
      </c>
      <c r="C178" s="34" t="s">
        <v>137</v>
      </c>
      <c r="D178" s="24">
        <v>1.25</v>
      </c>
      <c r="E178" s="12" t="s">
        <v>134</v>
      </c>
      <c r="F178" s="11">
        <v>1.25</v>
      </c>
      <c r="G178" s="25" t="s">
        <v>134</v>
      </c>
      <c r="H178" s="24">
        <v>1.25</v>
      </c>
      <c r="I178" s="12" t="s">
        <v>134</v>
      </c>
      <c r="J178" s="11">
        <v>1.25</v>
      </c>
      <c r="K178" s="25" t="s">
        <v>134</v>
      </c>
      <c r="L178" s="24">
        <v>1.25</v>
      </c>
      <c r="M178" s="12" t="s">
        <v>134</v>
      </c>
      <c r="N178" s="11">
        <v>1.25</v>
      </c>
      <c r="O178" s="25" t="s">
        <v>134</v>
      </c>
      <c r="P178" s="24">
        <v>1.25</v>
      </c>
      <c r="Q178" s="12" t="s">
        <v>134</v>
      </c>
      <c r="R178" s="11">
        <v>1.25</v>
      </c>
      <c r="S178" s="25" t="s">
        <v>134</v>
      </c>
      <c r="T178" s="24">
        <v>1.25</v>
      </c>
      <c r="U178" s="12" t="s">
        <v>134</v>
      </c>
      <c r="V178" s="11">
        <v>1.25</v>
      </c>
      <c r="W178" s="25" t="s">
        <v>134</v>
      </c>
      <c r="X178" s="24">
        <v>1.25</v>
      </c>
      <c r="Y178" s="12" t="s">
        <v>134</v>
      </c>
      <c r="Z178" s="11">
        <v>1.25</v>
      </c>
      <c r="AA178" s="25" t="s">
        <v>134</v>
      </c>
      <c r="AB178" s="24">
        <v>1.5</v>
      </c>
      <c r="AC178" s="12" t="s">
        <v>134</v>
      </c>
      <c r="AD178" s="15">
        <v>1.5</v>
      </c>
      <c r="AE178" s="25" t="s">
        <v>134</v>
      </c>
      <c r="AF178" s="24">
        <v>1.5</v>
      </c>
      <c r="AG178" s="12" t="s">
        <v>134</v>
      </c>
      <c r="AH178" s="15">
        <v>1.5</v>
      </c>
      <c r="AI178" s="25" t="s">
        <v>134</v>
      </c>
      <c r="AJ178" s="46">
        <v>1.5</v>
      </c>
      <c r="AK178" s="42" t="s">
        <v>134</v>
      </c>
      <c r="AL178" s="43">
        <v>1.5</v>
      </c>
      <c r="AM178" s="47" t="s">
        <v>134</v>
      </c>
      <c r="AN178" s="46">
        <v>1.5</v>
      </c>
      <c r="AO178" s="42" t="s">
        <v>134</v>
      </c>
      <c r="AP178" s="43">
        <v>1.5</v>
      </c>
      <c r="AQ178" s="47" t="s">
        <v>134</v>
      </c>
      <c r="AR178" s="46">
        <v>1.5</v>
      </c>
      <c r="AS178" s="42" t="s">
        <v>134</v>
      </c>
      <c r="AT178" s="43">
        <v>1.5</v>
      </c>
      <c r="AU178" s="47" t="s">
        <v>134</v>
      </c>
      <c r="AV178" s="46">
        <v>1.5</v>
      </c>
      <c r="AW178" s="42" t="s">
        <v>134</v>
      </c>
      <c r="AX178" s="43">
        <v>1.5</v>
      </c>
      <c r="AY178" s="47" t="s">
        <v>134</v>
      </c>
      <c r="AZ178" s="48">
        <v>1.25</v>
      </c>
      <c r="BA178" s="44" t="s">
        <v>134</v>
      </c>
      <c r="BB178" s="43">
        <v>1.25</v>
      </c>
      <c r="BC178" s="49" t="s">
        <v>134</v>
      </c>
      <c r="BD178" s="48">
        <v>1.25</v>
      </c>
      <c r="BE178" s="44" t="s">
        <v>134</v>
      </c>
      <c r="BF178" s="43">
        <v>1.25</v>
      </c>
      <c r="BG178" s="49" t="s">
        <v>134</v>
      </c>
      <c r="BH178" s="48">
        <v>1.25</v>
      </c>
      <c r="BI178" s="44" t="s">
        <v>134</v>
      </c>
      <c r="BJ178" s="43">
        <v>1.25</v>
      </c>
      <c r="BK178" s="49" t="s">
        <v>134</v>
      </c>
      <c r="BL178" s="48">
        <v>1.1000000000000001</v>
      </c>
      <c r="BM178" s="44" t="s">
        <v>134</v>
      </c>
      <c r="BN178" s="43">
        <v>1.1000000000000001</v>
      </c>
      <c r="BO178" s="49" t="s">
        <v>134</v>
      </c>
      <c r="BP178" s="48">
        <v>1.1000000000000001</v>
      </c>
      <c r="BQ178" s="44" t="s">
        <v>134</v>
      </c>
      <c r="BR178" s="43">
        <v>1.1000000000000001</v>
      </c>
      <c r="BS178" s="49" t="s">
        <v>134</v>
      </c>
      <c r="BT178" s="48">
        <v>1.1000000000000001</v>
      </c>
      <c r="BU178" s="44" t="s">
        <v>134</v>
      </c>
      <c r="BV178" s="43">
        <v>1.1000000000000001</v>
      </c>
      <c r="BW178" s="49" t="s">
        <v>134</v>
      </c>
      <c r="BX178" s="48">
        <v>1.1000000000000001</v>
      </c>
      <c r="BY178" s="44" t="s">
        <v>134</v>
      </c>
      <c r="BZ178" s="43">
        <v>1.1000000000000001</v>
      </c>
      <c r="CA178" s="49" t="s">
        <v>134</v>
      </c>
      <c r="CB178" s="48">
        <v>1.1000000000000001</v>
      </c>
      <c r="CC178" s="44" t="s">
        <v>134</v>
      </c>
      <c r="CD178" s="43">
        <v>1.1000000000000001</v>
      </c>
      <c r="CE178" s="49" t="s">
        <v>134</v>
      </c>
      <c r="CF178" s="48">
        <v>1.95</v>
      </c>
      <c r="CG178" s="44" t="s">
        <v>134</v>
      </c>
      <c r="CH178" s="43">
        <v>1.95</v>
      </c>
      <c r="CI178" s="49" t="s">
        <v>134</v>
      </c>
      <c r="CJ178" s="48">
        <v>1.9</v>
      </c>
      <c r="CK178" s="44" t="s">
        <v>134</v>
      </c>
      <c r="CL178" s="43">
        <v>1.9</v>
      </c>
      <c r="CM178" s="49" t="s">
        <v>134</v>
      </c>
      <c r="CN178" s="48">
        <v>1.9</v>
      </c>
      <c r="CO178" s="44" t="s">
        <v>134</v>
      </c>
      <c r="CP178" s="43">
        <v>1.9</v>
      </c>
      <c r="CQ178" s="49" t="s">
        <v>134</v>
      </c>
      <c r="CR178" s="48">
        <v>1.9</v>
      </c>
      <c r="CS178" s="44" t="s">
        <v>134</v>
      </c>
      <c r="CT178" s="43">
        <v>1.9</v>
      </c>
      <c r="CU178" s="49" t="s">
        <v>134</v>
      </c>
    </row>
    <row r="179" spans="2:99" s="10" customFormat="1" ht="18" customHeight="1" x14ac:dyDescent="0.45">
      <c r="B179" s="293" t="s">
        <v>96</v>
      </c>
      <c r="C179" s="31" t="s">
        <v>300</v>
      </c>
      <c r="D179" s="287" t="s">
        <v>8</v>
      </c>
      <c r="E179" s="270" t="s">
        <v>8</v>
      </c>
      <c r="F179" s="273" t="s">
        <v>8</v>
      </c>
      <c r="G179" s="267" t="s">
        <v>8</v>
      </c>
      <c r="H179" s="287" t="s">
        <v>8</v>
      </c>
      <c r="I179" s="270" t="s">
        <v>8</v>
      </c>
      <c r="J179" s="273" t="s">
        <v>8</v>
      </c>
      <c r="K179" s="267" t="s">
        <v>8</v>
      </c>
      <c r="L179" s="287" t="s">
        <v>8</v>
      </c>
      <c r="M179" s="270" t="s">
        <v>8</v>
      </c>
      <c r="N179" s="273" t="s">
        <v>8</v>
      </c>
      <c r="O179" s="267" t="s">
        <v>8</v>
      </c>
      <c r="P179" s="287" t="s">
        <v>8</v>
      </c>
      <c r="Q179" s="270" t="s">
        <v>8</v>
      </c>
      <c r="R179" s="273" t="s">
        <v>8</v>
      </c>
      <c r="S179" s="267" t="s">
        <v>8</v>
      </c>
      <c r="T179" s="287" t="s">
        <v>8</v>
      </c>
      <c r="U179" s="270" t="s">
        <v>8</v>
      </c>
      <c r="V179" s="273" t="s">
        <v>8</v>
      </c>
      <c r="W179" s="267" t="s">
        <v>8</v>
      </c>
      <c r="X179" s="115" t="s">
        <v>8</v>
      </c>
      <c r="Y179" s="270" t="s">
        <v>135</v>
      </c>
      <c r="Z179" s="273" t="s">
        <v>8</v>
      </c>
      <c r="AA179" s="267" t="s">
        <v>8</v>
      </c>
      <c r="AB179" s="115" t="s">
        <v>8</v>
      </c>
      <c r="AC179" s="270" t="s">
        <v>135</v>
      </c>
      <c r="AD179" s="273" t="s">
        <v>8</v>
      </c>
      <c r="AE179" s="267" t="s">
        <v>8</v>
      </c>
      <c r="AF179" s="115" t="s">
        <v>8</v>
      </c>
      <c r="AG179" s="270" t="s">
        <v>135</v>
      </c>
      <c r="AH179" s="273" t="s">
        <v>8</v>
      </c>
      <c r="AI179" s="267" t="s">
        <v>8</v>
      </c>
      <c r="AJ179" s="115" t="s">
        <v>8</v>
      </c>
      <c r="AK179" s="253" t="s">
        <v>135</v>
      </c>
      <c r="AL179" s="250" t="s">
        <v>8</v>
      </c>
      <c r="AM179" s="228" t="s">
        <v>8</v>
      </c>
      <c r="AN179" s="115" t="s">
        <v>8</v>
      </c>
      <c r="AO179" s="253" t="s">
        <v>135</v>
      </c>
      <c r="AP179" s="250" t="s">
        <v>8</v>
      </c>
      <c r="AQ179" s="228" t="s">
        <v>8</v>
      </c>
      <c r="AR179" s="115" t="s">
        <v>8</v>
      </c>
      <c r="AS179" s="253" t="s">
        <v>135</v>
      </c>
      <c r="AT179" s="250" t="s">
        <v>8</v>
      </c>
      <c r="AU179" s="228" t="s">
        <v>8</v>
      </c>
      <c r="AV179" s="115" t="s">
        <v>8</v>
      </c>
      <c r="AW179" s="253" t="s">
        <v>135</v>
      </c>
      <c r="AX179" s="250" t="s">
        <v>8</v>
      </c>
      <c r="AY179" s="228" t="s">
        <v>8</v>
      </c>
      <c r="AZ179" s="115" t="s">
        <v>8</v>
      </c>
      <c r="BA179" s="253" t="s">
        <v>135</v>
      </c>
      <c r="BB179" s="250" t="s">
        <v>8</v>
      </c>
      <c r="BC179" s="228" t="s">
        <v>8</v>
      </c>
      <c r="BD179" s="244">
        <v>0.35</v>
      </c>
      <c r="BE179" s="235" t="s">
        <v>134</v>
      </c>
      <c r="BF179" s="250" t="s">
        <v>8</v>
      </c>
      <c r="BG179" s="228" t="s">
        <v>8</v>
      </c>
      <c r="BH179" s="244">
        <v>0.35</v>
      </c>
      <c r="BI179" s="235" t="s">
        <v>134</v>
      </c>
      <c r="BJ179" s="250" t="s">
        <v>8</v>
      </c>
      <c r="BK179" s="228" t="s">
        <v>8</v>
      </c>
      <c r="BL179" s="244">
        <v>0.3</v>
      </c>
      <c r="BM179" s="235" t="s">
        <v>134</v>
      </c>
      <c r="BN179" s="250" t="s">
        <v>8</v>
      </c>
      <c r="BO179" s="228" t="s">
        <v>8</v>
      </c>
      <c r="BP179" s="244">
        <v>0.3</v>
      </c>
      <c r="BQ179" s="235" t="s">
        <v>134</v>
      </c>
      <c r="BR179" s="250" t="s">
        <v>8</v>
      </c>
      <c r="BS179" s="228" t="s">
        <v>8</v>
      </c>
      <c r="BT179" s="244">
        <v>0.3</v>
      </c>
      <c r="BU179" s="235" t="s">
        <v>134</v>
      </c>
      <c r="BV179" s="250" t="s">
        <v>8</v>
      </c>
      <c r="BW179" s="228" t="s">
        <v>8</v>
      </c>
      <c r="BX179" s="244">
        <v>0.3</v>
      </c>
      <c r="BY179" s="235" t="s">
        <v>134</v>
      </c>
      <c r="BZ179" s="250" t="s">
        <v>8</v>
      </c>
      <c r="CA179" s="228" t="s">
        <v>8</v>
      </c>
      <c r="CB179" s="244">
        <v>0.3</v>
      </c>
      <c r="CC179" s="235" t="s">
        <v>134</v>
      </c>
      <c r="CD179" s="250" t="s">
        <v>8</v>
      </c>
      <c r="CE179" s="228" t="s">
        <v>8</v>
      </c>
      <c r="CF179" s="244">
        <v>0.3</v>
      </c>
      <c r="CG179" s="235" t="s">
        <v>134</v>
      </c>
      <c r="CH179" s="250" t="s">
        <v>8</v>
      </c>
      <c r="CI179" s="228" t="s">
        <v>8</v>
      </c>
      <c r="CJ179" s="244">
        <v>0.25</v>
      </c>
      <c r="CK179" s="235" t="s">
        <v>134</v>
      </c>
      <c r="CL179" s="250" t="s">
        <v>8</v>
      </c>
      <c r="CM179" s="228" t="s">
        <v>8</v>
      </c>
      <c r="CN179" s="244">
        <v>0.25</v>
      </c>
      <c r="CO179" s="235" t="s">
        <v>134</v>
      </c>
      <c r="CP179" s="250" t="s">
        <v>8</v>
      </c>
      <c r="CQ179" s="228" t="s">
        <v>8</v>
      </c>
      <c r="CR179" s="244">
        <v>0.25</v>
      </c>
      <c r="CS179" s="235" t="s">
        <v>134</v>
      </c>
      <c r="CT179" s="250" t="s">
        <v>8</v>
      </c>
      <c r="CU179" s="228" t="s">
        <v>8</v>
      </c>
    </row>
    <row r="180" spans="2:99" s="10" customFormat="1" ht="18" customHeight="1" x14ac:dyDescent="0.45">
      <c r="B180" s="294"/>
      <c r="C180" s="34" t="s">
        <v>48</v>
      </c>
      <c r="D180" s="288"/>
      <c r="E180" s="271"/>
      <c r="F180" s="274"/>
      <c r="G180" s="268"/>
      <c r="H180" s="288"/>
      <c r="I180" s="271"/>
      <c r="J180" s="274"/>
      <c r="K180" s="268"/>
      <c r="L180" s="288"/>
      <c r="M180" s="271"/>
      <c r="N180" s="274"/>
      <c r="O180" s="268"/>
      <c r="P180" s="288"/>
      <c r="Q180" s="271"/>
      <c r="R180" s="274"/>
      <c r="S180" s="268"/>
      <c r="T180" s="288"/>
      <c r="U180" s="271"/>
      <c r="V180" s="274"/>
      <c r="W180" s="268"/>
      <c r="X180" s="24">
        <v>2.25</v>
      </c>
      <c r="Y180" s="271"/>
      <c r="Z180" s="274"/>
      <c r="AA180" s="268"/>
      <c r="AB180" s="24">
        <v>2.5</v>
      </c>
      <c r="AC180" s="271"/>
      <c r="AD180" s="274"/>
      <c r="AE180" s="268"/>
      <c r="AF180" s="24">
        <v>2.5</v>
      </c>
      <c r="AG180" s="271"/>
      <c r="AH180" s="274"/>
      <c r="AI180" s="268"/>
      <c r="AJ180" s="24">
        <v>2.5</v>
      </c>
      <c r="AK180" s="236"/>
      <c r="AL180" s="251"/>
      <c r="AM180" s="226"/>
      <c r="AN180" s="24">
        <v>2.5</v>
      </c>
      <c r="AO180" s="236"/>
      <c r="AP180" s="251"/>
      <c r="AQ180" s="226"/>
      <c r="AR180" s="24">
        <v>2.5</v>
      </c>
      <c r="AS180" s="236"/>
      <c r="AT180" s="251"/>
      <c r="AU180" s="226"/>
      <c r="AV180" s="24">
        <v>2.5</v>
      </c>
      <c r="AW180" s="236"/>
      <c r="AX180" s="251"/>
      <c r="AY180" s="226"/>
      <c r="AZ180" s="24">
        <v>2.5</v>
      </c>
      <c r="BA180" s="236"/>
      <c r="BB180" s="251"/>
      <c r="BC180" s="226"/>
      <c r="BD180" s="245"/>
      <c r="BE180" s="236"/>
      <c r="BF180" s="251"/>
      <c r="BG180" s="226"/>
      <c r="BH180" s="245"/>
      <c r="BI180" s="236"/>
      <c r="BJ180" s="251"/>
      <c r="BK180" s="226"/>
      <c r="BL180" s="245"/>
      <c r="BM180" s="236"/>
      <c r="BN180" s="251"/>
      <c r="BO180" s="226"/>
      <c r="BP180" s="245"/>
      <c r="BQ180" s="236"/>
      <c r="BR180" s="251"/>
      <c r="BS180" s="226"/>
      <c r="BT180" s="245"/>
      <c r="BU180" s="236"/>
      <c r="BV180" s="251"/>
      <c r="BW180" s="226"/>
      <c r="BX180" s="245"/>
      <c r="BY180" s="236"/>
      <c r="BZ180" s="251"/>
      <c r="CA180" s="226"/>
      <c r="CB180" s="245"/>
      <c r="CC180" s="236"/>
      <c r="CD180" s="251"/>
      <c r="CE180" s="226"/>
      <c r="CF180" s="245"/>
      <c r="CG180" s="236"/>
      <c r="CH180" s="251"/>
      <c r="CI180" s="226"/>
      <c r="CJ180" s="245">
        <v>-0.05</v>
      </c>
      <c r="CK180" s="236"/>
      <c r="CL180" s="251">
        <v>-0.05</v>
      </c>
      <c r="CM180" s="226"/>
      <c r="CN180" s="245">
        <v>-0.05</v>
      </c>
      <c r="CO180" s="236"/>
      <c r="CP180" s="251">
        <v>-0.05</v>
      </c>
      <c r="CQ180" s="226"/>
      <c r="CR180" s="245">
        <v>-0.05</v>
      </c>
      <c r="CS180" s="236"/>
      <c r="CT180" s="251">
        <v>-0.05</v>
      </c>
      <c r="CU180" s="226"/>
    </row>
    <row r="181" spans="2:99" s="10" customFormat="1" ht="18" customHeight="1" x14ac:dyDescent="0.45">
      <c r="B181" s="295"/>
      <c r="C181" s="32" t="s">
        <v>49</v>
      </c>
      <c r="D181" s="289"/>
      <c r="E181" s="272">
        <v>0</v>
      </c>
      <c r="F181" s="275"/>
      <c r="G181" s="269">
        <v>0</v>
      </c>
      <c r="H181" s="289"/>
      <c r="I181" s="272">
        <v>0</v>
      </c>
      <c r="J181" s="275"/>
      <c r="K181" s="269">
        <v>0</v>
      </c>
      <c r="L181" s="289"/>
      <c r="M181" s="272">
        <v>0</v>
      </c>
      <c r="N181" s="275"/>
      <c r="O181" s="269">
        <v>0</v>
      </c>
      <c r="P181" s="289"/>
      <c r="Q181" s="272">
        <v>0</v>
      </c>
      <c r="R181" s="275"/>
      <c r="S181" s="269">
        <v>0</v>
      </c>
      <c r="T181" s="289"/>
      <c r="U181" s="272">
        <v>0</v>
      </c>
      <c r="V181" s="275"/>
      <c r="W181" s="269">
        <v>0</v>
      </c>
      <c r="X181" s="116">
        <v>13.5</v>
      </c>
      <c r="Y181" s="272"/>
      <c r="Z181" s="275"/>
      <c r="AA181" s="269"/>
      <c r="AB181" s="116">
        <v>13.75</v>
      </c>
      <c r="AC181" s="272"/>
      <c r="AD181" s="275"/>
      <c r="AE181" s="269"/>
      <c r="AF181" s="116">
        <v>13.75</v>
      </c>
      <c r="AG181" s="272"/>
      <c r="AH181" s="275"/>
      <c r="AI181" s="269"/>
      <c r="AJ181" s="116">
        <v>13.75</v>
      </c>
      <c r="AK181" s="254"/>
      <c r="AL181" s="252"/>
      <c r="AM181" s="229"/>
      <c r="AN181" s="116">
        <v>13.75</v>
      </c>
      <c r="AO181" s="254"/>
      <c r="AP181" s="252"/>
      <c r="AQ181" s="229"/>
      <c r="AR181" s="116">
        <v>13.75</v>
      </c>
      <c r="AS181" s="254"/>
      <c r="AT181" s="252"/>
      <c r="AU181" s="229"/>
      <c r="AV181" s="116">
        <v>13.75</v>
      </c>
      <c r="AW181" s="254"/>
      <c r="AX181" s="252"/>
      <c r="AY181" s="229"/>
      <c r="AZ181" s="116">
        <v>13.75</v>
      </c>
      <c r="BA181" s="254"/>
      <c r="BB181" s="252"/>
      <c r="BC181" s="229"/>
      <c r="BD181" s="246"/>
      <c r="BE181" s="237"/>
      <c r="BF181" s="252"/>
      <c r="BG181" s="229"/>
      <c r="BH181" s="246"/>
      <c r="BI181" s="237"/>
      <c r="BJ181" s="252"/>
      <c r="BK181" s="229"/>
      <c r="BL181" s="246">
        <v>-0.15</v>
      </c>
      <c r="BM181" s="237"/>
      <c r="BN181" s="252">
        <v>-0.15</v>
      </c>
      <c r="BO181" s="229"/>
      <c r="BP181" s="246">
        <v>-0.15</v>
      </c>
      <c r="BQ181" s="237"/>
      <c r="BR181" s="252">
        <v>-0.15</v>
      </c>
      <c r="BS181" s="229"/>
      <c r="BT181" s="246">
        <v>-0.15</v>
      </c>
      <c r="BU181" s="237"/>
      <c r="BV181" s="252">
        <v>-0.15</v>
      </c>
      <c r="BW181" s="229"/>
      <c r="BX181" s="246">
        <v>-0.15</v>
      </c>
      <c r="BY181" s="237"/>
      <c r="BZ181" s="252">
        <v>-0.15</v>
      </c>
      <c r="CA181" s="229"/>
      <c r="CB181" s="246">
        <v>-0.15</v>
      </c>
      <c r="CC181" s="237"/>
      <c r="CD181" s="252">
        <v>-0.15</v>
      </c>
      <c r="CE181" s="229"/>
      <c r="CF181" s="246">
        <v>-0.15</v>
      </c>
      <c r="CG181" s="237"/>
      <c r="CH181" s="252">
        <v>-0.15</v>
      </c>
      <c r="CI181" s="229"/>
      <c r="CJ181" s="246">
        <v>-0.2</v>
      </c>
      <c r="CK181" s="237"/>
      <c r="CL181" s="252">
        <v>-0.2</v>
      </c>
      <c r="CM181" s="229"/>
      <c r="CN181" s="246">
        <v>-0.2</v>
      </c>
      <c r="CO181" s="237"/>
      <c r="CP181" s="252">
        <v>-0.2</v>
      </c>
      <c r="CQ181" s="229"/>
      <c r="CR181" s="246">
        <v>-0.2</v>
      </c>
      <c r="CS181" s="237"/>
      <c r="CT181" s="252">
        <v>-0.2</v>
      </c>
      <c r="CU181" s="229"/>
    </row>
    <row r="182" spans="2:99" s="10" customFormat="1" ht="18" customHeight="1" x14ac:dyDescent="0.45">
      <c r="B182" s="293" t="s">
        <v>97</v>
      </c>
      <c r="C182" s="31" t="s">
        <v>300</v>
      </c>
      <c r="D182" s="287" t="s">
        <v>8</v>
      </c>
      <c r="E182" s="270" t="s">
        <v>8</v>
      </c>
      <c r="F182" s="273" t="s">
        <v>8</v>
      </c>
      <c r="G182" s="267" t="s">
        <v>8</v>
      </c>
      <c r="H182" s="287" t="s">
        <v>8</v>
      </c>
      <c r="I182" s="270" t="s">
        <v>8</v>
      </c>
      <c r="J182" s="273" t="s">
        <v>8</v>
      </c>
      <c r="K182" s="267" t="s">
        <v>8</v>
      </c>
      <c r="L182" s="287" t="s">
        <v>8</v>
      </c>
      <c r="M182" s="270" t="s">
        <v>8</v>
      </c>
      <c r="N182" s="273" t="s">
        <v>8</v>
      </c>
      <c r="O182" s="267" t="s">
        <v>8</v>
      </c>
      <c r="P182" s="287" t="s">
        <v>8</v>
      </c>
      <c r="Q182" s="270" t="s">
        <v>8</v>
      </c>
      <c r="R182" s="273" t="s">
        <v>8</v>
      </c>
      <c r="S182" s="267" t="s">
        <v>8</v>
      </c>
      <c r="T182" s="287" t="s">
        <v>8</v>
      </c>
      <c r="U182" s="270" t="s">
        <v>8</v>
      </c>
      <c r="V182" s="273" t="s">
        <v>8</v>
      </c>
      <c r="W182" s="267" t="s">
        <v>8</v>
      </c>
      <c r="X182" s="115" t="s">
        <v>8</v>
      </c>
      <c r="Y182" s="270" t="s">
        <v>135</v>
      </c>
      <c r="Z182" s="273" t="s">
        <v>8</v>
      </c>
      <c r="AA182" s="267" t="s">
        <v>8</v>
      </c>
      <c r="AB182" s="115" t="s">
        <v>8</v>
      </c>
      <c r="AC182" s="270" t="s">
        <v>135</v>
      </c>
      <c r="AD182" s="273" t="s">
        <v>8</v>
      </c>
      <c r="AE182" s="267" t="s">
        <v>8</v>
      </c>
      <c r="AF182" s="115" t="s">
        <v>8</v>
      </c>
      <c r="AG182" s="270" t="s">
        <v>135</v>
      </c>
      <c r="AH182" s="273" t="s">
        <v>8</v>
      </c>
      <c r="AI182" s="267" t="s">
        <v>8</v>
      </c>
      <c r="AJ182" s="115" t="s">
        <v>8</v>
      </c>
      <c r="AK182" s="253" t="s">
        <v>135</v>
      </c>
      <c r="AL182" s="250" t="s">
        <v>8</v>
      </c>
      <c r="AM182" s="228" t="s">
        <v>8</v>
      </c>
      <c r="AN182" s="115" t="s">
        <v>8</v>
      </c>
      <c r="AO182" s="253" t="s">
        <v>135</v>
      </c>
      <c r="AP182" s="250" t="s">
        <v>8</v>
      </c>
      <c r="AQ182" s="228" t="s">
        <v>8</v>
      </c>
      <c r="AR182" s="115" t="s">
        <v>8</v>
      </c>
      <c r="AS182" s="253" t="s">
        <v>135</v>
      </c>
      <c r="AT182" s="250" t="s">
        <v>8</v>
      </c>
      <c r="AU182" s="228" t="s">
        <v>8</v>
      </c>
      <c r="AV182" s="115" t="s">
        <v>8</v>
      </c>
      <c r="AW182" s="253" t="s">
        <v>135</v>
      </c>
      <c r="AX182" s="250" t="s">
        <v>8</v>
      </c>
      <c r="AY182" s="228" t="s">
        <v>8</v>
      </c>
      <c r="AZ182" s="115" t="s">
        <v>8</v>
      </c>
      <c r="BA182" s="253" t="s">
        <v>135</v>
      </c>
      <c r="BB182" s="250" t="s">
        <v>8</v>
      </c>
      <c r="BC182" s="228" t="s">
        <v>8</v>
      </c>
      <c r="BD182" s="244">
        <v>0.35</v>
      </c>
      <c r="BE182" s="235" t="s">
        <v>134</v>
      </c>
      <c r="BF182" s="250" t="s">
        <v>8</v>
      </c>
      <c r="BG182" s="228" t="s">
        <v>8</v>
      </c>
      <c r="BH182" s="244">
        <v>0.35</v>
      </c>
      <c r="BI182" s="235" t="s">
        <v>134</v>
      </c>
      <c r="BJ182" s="250" t="s">
        <v>8</v>
      </c>
      <c r="BK182" s="228" t="s">
        <v>8</v>
      </c>
      <c r="BL182" s="244">
        <v>0.3</v>
      </c>
      <c r="BM182" s="235" t="s">
        <v>134</v>
      </c>
      <c r="BN182" s="250" t="s">
        <v>8</v>
      </c>
      <c r="BO182" s="228" t="s">
        <v>8</v>
      </c>
      <c r="BP182" s="244">
        <v>0.3</v>
      </c>
      <c r="BQ182" s="235" t="s">
        <v>134</v>
      </c>
      <c r="BR182" s="250" t="s">
        <v>8</v>
      </c>
      <c r="BS182" s="228" t="s">
        <v>8</v>
      </c>
      <c r="BT182" s="244">
        <v>0.3</v>
      </c>
      <c r="BU182" s="235" t="s">
        <v>134</v>
      </c>
      <c r="BV182" s="250" t="s">
        <v>8</v>
      </c>
      <c r="BW182" s="228" t="s">
        <v>8</v>
      </c>
      <c r="BX182" s="244">
        <v>0.3</v>
      </c>
      <c r="BY182" s="235" t="s">
        <v>134</v>
      </c>
      <c r="BZ182" s="250" t="s">
        <v>8</v>
      </c>
      <c r="CA182" s="228" t="s">
        <v>8</v>
      </c>
      <c r="CB182" s="244">
        <v>0.3</v>
      </c>
      <c r="CC182" s="235" t="s">
        <v>134</v>
      </c>
      <c r="CD182" s="250" t="s">
        <v>8</v>
      </c>
      <c r="CE182" s="228" t="s">
        <v>8</v>
      </c>
      <c r="CF182" s="244">
        <v>0.3</v>
      </c>
      <c r="CG182" s="235" t="s">
        <v>134</v>
      </c>
      <c r="CH182" s="250" t="s">
        <v>8</v>
      </c>
      <c r="CI182" s="228" t="s">
        <v>8</v>
      </c>
      <c r="CJ182" s="244">
        <v>0.25</v>
      </c>
      <c r="CK182" s="235" t="s">
        <v>134</v>
      </c>
      <c r="CL182" s="250" t="s">
        <v>8</v>
      </c>
      <c r="CM182" s="228" t="s">
        <v>8</v>
      </c>
      <c r="CN182" s="244">
        <v>0.25</v>
      </c>
      <c r="CO182" s="235" t="s">
        <v>134</v>
      </c>
      <c r="CP182" s="250" t="s">
        <v>8</v>
      </c>
      <c r="CQ182" s="228" t="s">
        <v>8</v>
      </c>
      <c r="CR182" s="244">
        <v>0.25</v>
      </c>
      <c r="CS182" s="235" t="s">
        <v>134</v>
      </c>
      <c r="CT182" s="250" t="s">
        <v>8</v>
      </c>
      <c r="CU182" s="228" t="s">
        <v>8</v>
      </c>
    </row>
    <row r="183" spans="2:99" s="10" customFormat="1" ht="18" customHeight="1" x14ac:dyDescent="0.45">
      <c r="B183" s="294"/>
      <c r="C183" s="34" t="s">
        <v>48</v>
      </c>
      <c r="D183" s="288"/>
      <c r="E183" s="271"/>
      <c r="F183" s="274"/>
      <c r="G183" s="268"/>
      <c r="H183" s="288"/>
      <c r="I183" s="271"/>
      <c r="J183" s="274"/>
      <c r="K183" s="268"/>
      <c r="L183" s="288"/>
      <c r="M183" s="271"/>
      <c r="N183" s="274"/>
      <c r="O183" s="268"/>
      <c r="P183" s="288"/>
      <c r="Q183" s="271"/>
      <c r="R183" s="274"/>
      <c r="S183" s="268"/>
      <c r="T183" s="288"/>
      <c r="U183" s="271"/>
      <c r="V183" s="274"/>
      <c r="W183" s="268"/>
      <c r="X183" s="24">
        <v>2.25</v>
      </c>
      <c r="Y183" s="271"/>
      <c r="Z183" s="274"/>
      <c r="AA183" s="268"/>
      <c r="AB183" s="24">
        <v>2.5</v>
      </c>
      <c r="AC183" s="271"/>
      <c r="AD183" s="274"/>
      <c r="AE183" s="268"/>
      <c r="AF183" s="24">
        <v>2.5</v>
      </c>
      <c r="AG183" s="271"/>
      <c r="AH183" s="274"/>
      <c r="AI183" s="268"/>
      <c r="AJ183" s="24">
        <v>2.5</v>
      </c>
      <c r="AK183" s="236"/>
      <c r="AL183" s="251"/>
      <c r="AM183" s="226"/>
      <c r="AN183" s="24">
        <v>2.5</v>
      </c>
      <c r="AO183" s="236"/>
      <c r="AP183" s="251"/>
      <c r="AQ183" s="226"/>
      <c r="AR183" s="24">
        <v>2.5</v>
      </c>
      <c r="AS183" s="236"/>
      <c r="AT183" s="251"/>
      <c r="AU183" s="226"/>
      <c r="AV183" s="24">
        <v>2.5</v>
      </c>
      <c r="AW183" s="236"/>
      <c r="AX183" s="251"/>
      <c r="AY183" s="226"/>
      <c r="AZ183" s="24">
        <v>2.5</v>
      </c>
      <c r="BA183" s="236"/>
      <c r="BB183" s="251"/>
      <c r="BC183" s="226"/>
      <c r="BD183" s="245"/>
      <c r="BE183" s="236"/>
      <c r="BF183" s="251"/>
      <c r="BG183" s="226"/>
      <c r="BH183" s="245"/>
      <c r="BI183" s="236"/>
      <c r="BJ183" s="251"/>
      <c r="BK183" s="226"/>
      <c r="BL183" s="245"/>
      <c r="BM183" s="236"/>
      <c r="BN183" s="251"/>
      <c r="BO183" s="226"/>
      <c r="BP183" s="245"/>
      <c r="BQ183" s="236"/>
      <c r="BR183" s="251"/>
      <c r="BS183" s="226"/>
      <c r="BT183" s="245"/>
      <c r="BU183" s="236"/>
      <c r="BV183" s="251"/>
      <c r="BW183" s="226"/>
      <c r="BX183" s="245"/>
      <c r="BY183" s="236"/>
      <c r="BZ183" s="251"/>
      <c r="CA183" s="226"/>
      <c r="CB183" s="245"/>
      <c r="CC183" s="236"/>
      <c r="CD183" s="251"/>
      <c r="CE183" s="226"/>
      <c r="CF183" s="245"/>
      <c r="CG183" s="236"/>
      <c r="CH183" s="251"/>
      <c r="CI183" s="226"/>
      <c r="CJ183" s="245">
        <v>-0.05</v>
      </c>
      <c r="CK183" s="236"/>
      <c r="CL183" s="251">
        <v>-0.05</v>
      </c>
      <c r="CM183" s="226"/>
      <c r="CN183" s="245">
        <v>-0.05</v>
      </c>
      <c r="CO183" s="236"/>
      <c r="CP183" s="251">
        <v>-0.05</v>
      </c>
      <c r="CQ183" s="226"/>
      <c r="CR183" s="245">
        <v>-0.05</v>
      </c>
      <c r="CS183" s="236"/>
      <c r="CT183" s="251">
        <v>-0.05</v>
      </c>
      <c r="CU183" s="226"/>
    </row>
    <row r="184" spans="2:99" s="10" customFormat="1" ht="18" customHeight="1" x14ac:dyDescent="0.45">
      <c r="B184" s="295"/>
      <c r="C184" s="32" t="s">
        <v>49</v>
      </c>
      <c r="D184" s="289"/>
      <c r="E184" s="272">
        <v>0</v>
      </c>
      <c r="F184" s="275"/>
      <c r="G184" s="269">
        <v>0</v>
      </c>
      <c r="H184" s="289"/>
      <c r="I184" s="272">
        <v>0</v>
      </c>
      <c r="J184" s="275"/>
      <c r="K184" s="269">
        <v>0</v>
      </c>
      <c r="L184" s="289"/>
      <c r="M184" s="272">
        <v>0</v>
      </c>
      <c r="N184" s="275"/>
      <c r="O184" s="269">
        <v>0</v>
      </c>
      <c r="P184" s="289"/>
      <c r="Q184" s="272">
        <v>0</v>
      </c>
      <c r="R184" s="275"/>
      <c r="S184" s="269">
        <v>0</v>
      </c>
      <c r="T184" s="289"/>
      <c r="U184" s="272">
        <v>0</v>
      </c>
      <c r="V184" s="275"/>
      <c r="W184" s="269">
        <v>0</v>
      </c>
      <c r="X184" s="116">
        <v>13.5</v>
      </c>
      <c r="Y184" s="272"/>
      <c r="Z184" s="275"/>
      <c r="AA184" s="269"/>
      <c r="AB184" s="116">
        <v>13.75</v>
      </c>
      <c r="AC184" s="272"/>
      <c r="AD184" s="275"/>
      <c r="AE184" s="269"/>
      <c r="AF184" s="116">
        <v>13.75</v>
      </c>
      <c r="AG184" s="272"/>
      <c r="AH184" s="275"/>
      <c r="AI184" s="269"/>
      <c r="AJ184" s="116">
        <v>13.75</v>
      </c>
      <c r="AK184" s="254"/>
      <c r="AL184" s="252"/>
      <c r="AM184" s="229"/>
      <c r="AN184" s="116">
        <v>13.75</v>
      </c>
      <c r="AO184" s="254"/>
      <c r="AP184" s="252"/>
      <c r="AQ184" s="229"/>
      <c r="AR184" s="116">
        <v>13.75</v>
      </c>
      <c r="AS184" s="254"/>
      <c r="AT184" s="252"/>
      <c r="AU184" s="229"/>
      <c r="AV184" s="116">
        <v>13.75</v>
      </c>
      <c r="AW184" s="254"/>
      <c r="AX184" s="252"/>
      <c r="AY184" s="229"/>
      <c r="AZ184" s="116">
        <v>13.75</v>
      </c>
      <c r="BA184" s="254"/>
      <c r="BB184" s="252"/>
      <c r="BC184" s="229"/>
      <c r="BD184" s="246"/>
      <c r="BE184" s="237"/>
      <c r="BF184" s="252"/>
      <c r="BG184" s="229"/>
      <c r="BH184" s="246"/>
      <c r="BI184" s="237"/>
      <c r="BJ184" s="252"/>
      <c r="BK184" s="229"/>
      <c r="BL184" s="246">
        <v>-0.15</v>
      </c>
      <c r="BM184" s="237"/>
      <c r="BN184" s="252">
        <v>-0.15</v>
      </c>
      <c r="BO184" s="229"/>
      <c r="BP184" s="246">
        <v>-0.15</v>
      </c>
      <c r="BQ184" s="237"/>
      <c r="BR184" s="252">
        <v>-0.15</v>
      </c>
      <c r="BS184" s="229"/>
      <c r="BT184" s="246">
        <v>-0.15</v>
      </c>
      <c r="BU184" s="237"/>
      <c r="BV184" s="252">
        <v>-0.15</v>
      </c>
      <c r="BW184" s="229"/>
      <c r="BX184" s="246">
        <v>-0.15</v>
      </c>
      <c r="BY184" s="237"/>
      <c r="BZ184" s="252">
        <v>-0.15</v>
      </c>
      <c r="CA184" s="229"/>
      <c r="CB184" s="246">
        <v>-0.15</v>
      </c>
      <c r="CC184" s="237"/>
      <c r="CD184" s="252">
        <v>-0.15</v>
      </c>
      <c r="CE184" s="229"/>
      <c r="CF184" s="246">
        <v>-0.15</v>
      </c>
      <c r="CG184" s="237"/>
      <c r="CH184" s="252">
        <v>-0.15</v>
      </c>
      <c r="CI184" s="229"/>
      <c r="CJ184" s="246">
        <v>-0.2</v>
      </c>
      <c r="CK184" s="237"/>
      <c r="CL184" s="252">
        <v>-0.2</v>
      </c>
      <c r="CM184" s="229"/>
      <c r="CN184" s="246">
        <v>-0.2</v>
      </c>
      <c r="CO184" s="237"/>
      <c r="CP184" s="252">
        <v>-0.2</v>
      </c>
      <c r="CQ184" s="229"/>
      <c r="CR184" s="246">
        <v>-0.2</v>
      </c>
      <c r="CS184" s="237"/>
      <c r="CT184" s="252">
        <v>-0.2</v>
      </c>
      <c r="CU184" s="229"/>
    </row>
    <row r="185" spans="2:99" s="10" customFormat="1" ht="18" customHeight="1" x14ac:dyDescent="0.45">
      <c r="B185" s="293" t="s">
        <v>98</v>
      </c>
      <c r="C185" s="31" t="s">
        <v>300</v>
      </c>
      <c r="D185" s="287" t="s">
        <v>8</v>
      </c>
      <c r="E185" s="270" t="s">
        <v>8</v>
      </c>
      <c r="F185" s="273" t="s">
        <v>8</v>
      </c>
      <c r="G185" s="267" t="s">
        <v>8</v>
      </c>
      <c r="H185" s="287" t="s">
        <v>8</v>
      </c>
      <c r="I185" s="270" t="s">
        <v>8</v>
      </c>
      <c r="J185" s="273" t="s">
        <v>8</v>
      </c>
      <c r="K185" s="267" t="s">
        <v>8</v>
      </c>
      <c r="L185" s="287" t="s">
        <v>8</v>
      </c>
      <c r="M185" s="270" t="s">
        <v>8</v>
      </c>
      <c r="N185" s="273" t="s">
        <v>8</v>
      </c>
      <c r="O185" s="267" t="s">
        <v>8</v>
      </c>
      <c r="P185" s="287" t="s">
        <v>8</v>
      </c>
      <c r="Q185" s="270" t="s">
        <v>8</v>
      </c>
      <c r="R185" s="273" t="s">
        <v>8</v>
      </c>
      <c r="S185" s="267" t="s">
        <v>8</v>
      </c>
      <c r="T185" s="287" t="s">
        <v>8</v>
      </c>
      <c r="U185" s="270" t="s">
        <v>8</v>
      </c>
      <c r="V185" s="273" t="s">
        <v>8</v>
      </c>
      <c r="W185" s="267" t="s">
        <v>8</v>
      </c>
      <c r="X185" s="115" t="s">
        <v>8</v>
      </c>
      <c r="Y185" s="270" t="s">
        <v>135</v>
      </c>
      <c r="Z185" s="273" t="s">
        <v>8</v>
      </c>
      <c r="AA185" s="267" t="s">
        <v>8</v>
      </c>
      <c r="AB185" s="115" t="s">
        <v>8</v>
      </c>
      <c r="AC185" s="270" t="s">
        <v>135</v>
      </c>
      <c r="AD185" s="273" t="s">
        <v>8</v>
      </c>
      <c r="AE185" s="267" t="s">
        <v>8</v>
      </c>
      <c r="AF185" s="115" t="s">
        <v>8</v>
      </c>
      <c r="AG185" s="270" t="s">
        <v>135</v>
      </c>
      <c r="AH185" s="273" t="s">
        <v>8</v>
      </c>
      <c r="AI185" s="267" t="s">
        <v>8</v>
      </c>
      <c r="AJ185" s="115" t="s">
        <v>8</v>
      </c>
      <c r="AK185" s="253" t="s">
        <v>135</v>
      </c>
      <c r="AL185" s="250" t="s">
        <v>8</v>
      </c>
      <c r="AM185" s="228" t="s">
        <v>8</v>
      </c>
      <c r="AN185" s="115" t="s">
        <v>8</v>
      </c>
      <c r="AO185" s="253" t="s">
        <v>135</v>
      </c>
      <c r="AP185" s="250" t="s">
        <v>8</v>
      </c>
      <c r="AQ185" s="228" t="s">
        <v>8</v>
      </c>
      <c r="AR185" s="115" t="s">
        <v>8</v>
      </c>
      <c r="AS185" s="253" t="s">
        <v>135</v>
      </c>
      <c r="AT185" s="250" t="s">
        <v>8</v>
      </c>
      <c r="AU185" s="228" t="s">
        <v>8</v>
      </c>
      <c r="AV185" s="115" t="s">
        <v>8</v>
      </c>
      <c r="AW185" s="253" t="s">
        <v>135</v>
      </c>
      <c r="AX185" s="250" t="s">
        <v>8</v>
      </c>
      <c r="AY185" s="228" t="s">
        <v>8</v>
      </c>
      <c r="AZ185" s="115" t="s">
        <v>8</v>
      </c>
      <c r="BA185" s="253" t="s">
        <v>135</v>
      </c>
      <c r="BB185" s="250" t="s">
        <v>8</v>
      </c>
      <c r="BC185" s="228" t="s">
        <v>8</v>
      </c>
      <c r="BD185" s="244">
        <v>0.35</v>
      </c>
      <c r="BE185" s="235" t="s">
        <v>134</v>
      </c>
      <c r="BF185" s="250" t="s">
        <v>8</v>
      </c>
      <c r="BG185" s="228" t="s">
        <v>8</v>
      </c>
      <c r="BH185" s="244">
        <v>0.35</v>
      </c>
      <c r="BI185" s="235" t="s">
        <v>134</v>
      </c>
      <c r="BJ185" s="250" t="s">
        <v>8</v>
      </c>
      <c r="BK185" s="228" t="s">
        <v>8</v>
      </c>
      <c r="BL185" s="244">
        <v>0.3</v>
      </c>
      <c r="BM185" s="235" t="s">
        <v>134</v>
      </c>
      <c r="BN185" s="250" t="s">
        <v>8</v>
      </c>
      <c r="BO185" s="228" t="s">
        <v>8</v>
      </c>
      <c r="BP185" s="244">
        <v>0.3</v>
      </c>
      <c r="BQ185" s="235" t="s">
        <v>134</v>
      </c>
      <c r="BR185" s="250" t="s">
        <v>8</v>
      </c>
      <c r="BS185" s="228" t="s">
        <v>8</v>
      </c>
      <c r="BT185" s="244">
        <v>0.3</v>
      </c>
      <c r="BU185" s="235" t="s">
        <v>134</v>
      </c>
      <c r="BV185" s="250" t="s">
        <v>8</v>
      </c>
      <c r="BW185" s="228" t="s">
        <v>8</v>
      </c>
      <c r="BX185" s="244">
        <v>0.3</v>
      </c>
      <c r="BY185" s="235" t="s">
        <v>134</v>
      </c>
      <c r="BZ185" s="250" t="s">
        <v>8</v>
      </c>
      <c r="CA185" s="228" t="s">
        <v>8</v>
      </c>
      <c r="CB185" s="244">
        <v>0.3</v>
      </c>
      <c r="CC185" s="235" t="s">
        <v>134</v>
      </c>
      <c r="CD185" s="250" t="s">
        <v>8</v>
      </c>
      <c r="CE185" s="228" t="s">
        <v>8</v>
      </c>
      <c r="CF185" s="244">
        <v>0.3</v>
      </c>
      <c r="CG185" s="235" t="s">
        <v>134</v>
      </c>
      <c r="CH185" s="250" t="s">
        <v>8</v>
      </c>
      <c r="CI185" s="228" t="s">
        <v>8</v>
      </c>
      <c r="CJ185" s="244">
        <v>0.25</v>
      </c>
      <c r="CK185" s="235" t="s">
        <v>134</v>
      </c>
      <c r="CL185" s="250" t="s">
        <v>8</v>
      </c>
      <c r="CM185" s="228" t="s">
        <v>8</v>
      </c>
      <c r="CN185" s="244">
        <v>0.25</v>
      </c>
      <c r="CO185" s="235" t="s">
        <v>134</v>
      </c>
      <c r="CP185" s="250" t="s">
        <v>8</v>
      </c>
      <c r="CQ185" s="228" t="s">
        <v>8</v>
      </c>
      <c r="CR185" s="244">
        <v>0.25</v>
      </c>
      <c r="CS185" s="235" t="s">
        <v>134</v>
      </c>
      <c r="CT185" s="250" t="s">
        <v>8</v>
      </c>
      <c r="CU185" s="228" t="s">
        <v>8</v>
      </c>
    </row>
    <row r="186" spans="2:99" s="10" customFormat="1" ht="18" customHeight="1" x14ac:dyDescent="0.45">
      <c r="B186" s="294"/>
      <c r="C186" s="34" t="s">
        <v>48</v>
      </c>
      <c r="D186" s="288"/>
      <c r="E186" s="271"/>
      <c r="F186" s="274"/>
      <c r="G186" s="268"/>
      <c r="H186" s="288"/>
      <c r="I186" s="271"/>
      <c r="J186" s="274"/>
      <c r="K186" s="268"/>
      <c r="L186" s="288"/>
      <c r="M186" s="271"/>
      <c r="N186" s="274"/>
      <c r="O186" s="268"/>
      <c r="P186" s="288"/>
      <c r="Q186" s="271"/>
      <c r="R186" s="274"/>
      <c r="S186" s="268"/>
      <c r="T186" s="288"/>
      <c r="U186" s="271"/>
      <c r="V186" s="274"/>
      <c r="W186" s="268"/>
      <c r="X186" s="24">
        <v>2.25</v>
      </c>
      <c r="Y186" s="271"/>
      <c r="Z186" s="274"/>
      <c r="AA186" s="268"/>
      <c r="AB186" s="24">
        <v>2.5</v>
      </c>
      <c r="AC186" s="271"/>
      <c r="AD186" s="274"/>
      <c r="AE186" s="268"/>
      <c r="AF186" s="24">
        <v>2.5</v>
      </c>
      <c r="AG186" s="271"/>
      <c r="AH186" s="274"/>
      <c r="AI186" s="268"/>
      <c r="AJ186" s="24">
        <v>2.5</v>
      </c>
      <c r="AK186" s="236"/>
      <c r="AL186" s="251"/>
      <c r="AM186" s="226"/>
      <c r="AN186" s="24">
        <v>2.5</v>
      </c>
      <c r="AO186" s="236"/>
      <c r="AP186" s="251"/>
      <c r="AQ186" s="226"/>
      <c r="AR186" s="24">
        <v>2.5</v>
      </c>
      <c r="AS186" s="236"/>
      <c r="AT186" s="251"/>
      <c r="AU186" s="226"/>
      <c r="AV186" s="24">
        <v>2.5</v>
      </c>
      <c r="AW186" s="236"/>
      <c r="AX186" s="251"/>
      <c r="AY186" s="226"/>
      <c r="AZ186" s="24">
        <v>2.5</v>
      </c>
      <c r="BA186" s="236"/>
      <c r="BB186" s="251"/>
      <c r="BC186" s="226"/>
      <c r="BD186" s="245"/>
      <c r="BE186" s="236"/>
      <c r="BF186" s="251"/>
      <c r="BG186" s="226"/>
      <c r="BH186" s="245"/>
      <c r="BI186" s="236"/>
      <c r="BJ186" s="251"/>
      <c r="BK186" s="226"/>
      <c r="BL186" s="245"/>
      <c r="BM186" s="236"/>
      <c r="BN186" s="251"/>
      <c r="BO186" s="226"/>
      <c r="BP186" s="245"/>
      <c r="BQ186" s="236"/>
      <c r="BR186" s="251"/>
      <c r="BS186" s="226"/>
      <c r="BT186" s="245"/>
      <c r="BU186" s="236"/>
      <c r="BV186" s="251"/>
      <c r="BW186" s="226"/>
      <c r="BX186" s="245"/>
      <c r="BY186" s="236"/>
      <c r="BZ186" s="251"/>
      <c r="CA186" s="226"/>
      <c r="CB186" s="245"/>
      <c r="CC186" s="236"/>
      <c r="CD186" s="251"/>
      <c r="CE186" s="226"/>
      <c r="CF186" s="245"/>
      <c r="CG186" s="236"/>
      <c r="CH186" s="251"/>
      <c r="CI186" s="226"/>
      <c r="CJ186" s="245">
        <v>-0.05</v>
      </c>
      <c r="CK186" s="236"/>
      <c r="CL186" s="251">
        <v>-0.05</v>
      </c>
      <c r="CM186" s="226"/>
      <c r="CN186" s="245">
        <v>-0.05</v>
      </c>
      <c r="CO186" s="236"/>
      <c r="CP186" s="251">
        <v>-0.05</v>
      </c>
      <c r="CQ186" s="226"/>
      <c r="CR186" s="245">
        <v>-0.05</v>
      </c>
      <c r="CS186" s="236"/>
      <c r="CT186" s="251">
        <v>-0.05</v>
      </c>
      <c r="CU186" s="226"/>
    </row>
    <row r="187" spans="2:99" s="10" customFormat="1" ht="18" customHeight="1" x14ac:dyDescent="0.45">
      <c r="B187" s="295"/>
      <c r="C187" s="32" t="s">
        <v>49</v>
      </c>
      <c r="D187" s="289"/>
      <c r="E187" s="272">
        <v>0</v>
      </c>
      <c r="F187" s="275"/>
      <c r="G187" s="269">
        <v>0</v>
      </c>
      <c r="H187" s="289"/>
      <c r="I187" s="272">
        <v>0</v>
      </c>
      <c r="J187" s="275"/>
      <c r="K187" s="269">
        <v>0</v>
      </c>
      <c r="L187" s="289"/>
      <c r="M187" s="272">
        <v>0</v>
      </c>
      <c r="N187" s="275"/>
      <c r="O187" s="269">
        <v>0</v>
      </c>
      <c r="P187" s="289"/>
      <c r="Q187" s="272">
        <v>0</v>
      </c>
      <c r="R187" s="275"/>
      <c r="S187" s="269">
        <v>0</v>
      </c>
      <c r="T187" s="289"/>
      <c r="U187" s="272">
        <v>0</v>
      </c>
      <c r="V187" s="275"/>
      <c r="W187" s="269">
        <v>0</v>
      </c>
      <c r="X187" s="116">
        <v>13.5</v>
      </c>
      <c r="Y187" s="272"/>
      <c r="Z187" s="275"/>
      <c r="AA187" s="269"/>
      <c r="AB187" s="116">
        <v>13.75</v>
      </c>
      <c r="AC187" s="272"/>
      <c r="AD187" s="275"/>
      <c r="AE187" s="269"/>
      <c r="AF187" s="116">
        <v>13.75</v>
      </c>
      <c r="AG187" s="272"/>
      <c r="AH187" s="275"/>
      <c r="AI187" s="269"/>
      <c r="AJ187" s="116">
        <v>13.75</v>
      </c>
      <c r="AK187" s="254"/>
      <c r="AL187" s="252"/>
      <c r="AM187" s="229"/>
      <c r="AN187" s="116">
        <v>13.75</v>
      </c>
      <c r="AO187" s="254"/>
      <c r="AP187" s="252"/>
      <c r="AQ187" s="229"/>
      <c r="AR187" s="116">
        <v>13.75</v>
      </c>
      <c r="AS187" s="254"/>
      <c r="AT187" s="252"/>
      <c r="AU187" s="229"/>
      <c r="AV187" s="116">
        <v>13.75</v>
      </c>
      <c r="AW187" s="254"/>
      <c r="AX187" s="252"/>
      <c r="AY187" s="229"/>
      <c r="AZ187" s="116">
        <v>13.75</v>
      </c>
      <c r="BA187" s="254"/>
      <c r="BB187" s="252"/>
      <c r="BC187" s="229"/>
      <c r="BD187" s="246"/>
      <c r="BE187" s="237"/>
      <c r="BF187" s="252"/>
      <c r="BG187" s="229"/>
      <c r="BH187" s="246"/>
      <c r="BI187" s="237"/>
      <c r="BJ187" s="252"/>
      <c r="BK187" s="229"/>
      <c r="BL187" s="246">
        <v>-0.15</v>
      </c>
      <c r="BM187" s="237"/>
      <c r="BN187" s="252">
        <v>-0.15</v>
      </c>
      <c r="BO187" s="229"/>
      <c r="BP187" s="246">
        <v>-0.15</v>
      </c>
      <c r="BQ187" s="237"/>
      <c r="BR187" s="252">
        <v>-0.15</v>
      </c>
      <c r="BS187" s="229"/>
      <c r="BT187" s="246">
        <v>-0.15</v>
      </c>
      <c r="BU187" s="237"/>
      <c r="BV187" s="252">
        <v>-0.15</v>
      </c>
      <c r="BW187" s="229"/>
      <c r="BX187" s="246">
        <v>-0.15</v>
      </c>
      <c r="BY187" s="237"/>
      <c r="BZ187" s="252">
        <v>-0.15</v>
      </c>
      <c r="CA187" s="229"/>
      <c r="CB187" s="246">
        <v>-0.15</v>
      </c>
      <c r="CC187" s="237"/>
      <c r="CD187" s="252">
        <v>-0.15</v>
      </c>
      <c r="CE187" s="229"/>
      <c r="CF187" s="246">
        <v>-0.15</v>
      </c>
      <c r="CG187" s="237"/>
      <c r="CH187" s="252">
        <v>-0.15</v>
      </c>
      <c r="CI187" s="229"/>
      <c r="CJ187" s="246">
        <v>-0.2</v>
      </c>
      <c r="CK187" s="237"/>
      <c r="CL187" s="252">
        <v>-0.2</v>
      </c>
      <c r="CM187" s="229"/>
      <c r="CN187" s="246">
        <v>-0.2</v>
      </c>
      <c r="CO187" s="237"/>
      <c r="CP187" s="252">
        <v>-0.2</v>
      </c>
      <c r="CQ187" s="229"/>
      <c r="CR187" s="246">
        <v>-0.2</v>
      </c>
      <c r="CS187" s="237"/>
      <c r="CT187" s="252">
        <v>-0.2</v>
      </c>
      <c r="CU187" s="229"/>
    </row>
    <row r="188" spans="2:99" s="13" customFormat="1" ht="18" customHeight="1" x14ac:dyDescent="0.4">
      <c r="B188" s="33" t="s">
        <v>156</v>
      </c>
      <c r="C188" s="34" t="s">
        <v>137</v>
      </c>
      <c r="D188" s="24" t="s">
        <v>8</v>
      </c>
      <c r="E188" s="12" t="s">
        <v>8</v>
      </c>
      <c r="F188" s="11" t="s">
        <v>8</v>
      </c>
      <c r="G188" s="25" t="s">
        <v>8</v>
      </c>
      <c r="H188" s="24" t="s">
        <v>8</v>
      </c>
      <c r="I188" s="12" t="s">
        <v>8</v>
      </c>
      <c r="J188" s="11" t="s">
        <v>8</v>
      </c>
      <c r="K188" s="25" t="s">
        <v>8</v>
      </c>
      <c r="L188" s="24" t="s">
        <v>8</v>
      </c>
      <c r="M188" s="12" t="s">
        <v>8</v>
      </c>
      <c r="N188" s="11" t="s">
        <v>8</v>
      </c>
      <c r="O188" s="25" t="s">
        <v>8</v>
      </c>
      <c r="P188" s="24" t="s">
        <v>8</v>
      </c>
      <c r="Q188" s="12" t="s">
        <v>8</v>
      </c>
      <c r="R188" s="11" t="s">
        <v>8</v>
      </c>
      <c r="S188" s="25" t="s">
        <v>8</v>
      </c>
      <c r="T188" s="24" t="s">
        <v>8</v>
      </c>
      <c r="U188" s="12" t="s">
        <v>8</v>
      </c>
      <c r="V188" s="11" t="s">
        <v>8</v>
      </c>
      <c r="W188" s="25" t="s">
        <v>8</v>
      </c>
      <c r="X188" s="24" t="s">
        <v>8</v>
      </c>
      <c r="Y188" s="12" t="s">
        <v>8</v>
      </c>
      <c r="Z188" s="11" t="s">
        <v>8</v>
      </c>
      <c r="AA188" s="25" t="s">
        <v>8</v>
      </c>
      <c r="AB188" s="24" t="s">
        <v>8</v>
      </c>
      <c r="AC188" s="12" t="s">
        <v>8</v>
      </c>
      <c r="AD188" s="11" t="s">
        <v>8</v>
      </c>
      <c r="AE188" s="25" t="s">
        <v>8</v>
      </c>
      <c r="AF188" s="24">
        <v>2.75</v>
      </c>
      <c r="AG188" s="12" t="s">
        <v>134</v>
      </c>
      <c r="AH188" s="15">
        <v>2.75</v>
      </c>
      <c r="AI188" s="25" t="s">
        <v>134</v>
      </c>
      <c r="AJ188" s="48">
        <v>2.75</v>
      </c>
      <c r="AK188" s="44" t="s">
        <v>134</v>
      </c>
      <c r="AL188" s="43">
        <v>2.75</v>
      </c>
      <c r="AM188" s="49" t="s">
        <v>134</v>
      </c>
      <c r="AN188" s="48">
        <v>2.75</v>
      </c>
      <c r="AO188" s="44" t="s">
        <v>134</v>
      </c>
      <c r="AP188" s="43">
        <v>2.75</v>
      </c>
      <c r="AQ188" s="49" t="s">
        <v>134</v>
      </c>
      <c r="AR188" s="48">
        <v>2.75</v>
      </c>
      <c r="AS188" s="44" t="s">
        <v>134</v>
      </c>
      <c r="AT188" s="43">
        <v>2.75</v>
      </c>
      <c r="AU188" s="49" t="s">
        <v>134</v>
      </c>
      <c r="AV188" s="48">
        <v>2.75</v>
      </c>
      <c r="AW188" s="44" t="s">
        <v>134</v>
      </c>
      <c r="AX188" s="43">
        <v>2.75</v>
      </c>
      <c r="AY188" s="49" t="s">
        <v>134</v>
      </c>
      <c r="AZ188" s="48">
        <v>2.75</v>
      </c>
      <c r="BA188" s="44" t="s">
        <v>134</v>
      </c>
      <c r="BB188" s="43">
        <v>2.75</v>
      </c>
      <c r="BC188" s="49" t="s">
        <v>134</v>
      </c>
      <c r="BD188" s="48">
        <v>2.75</v>
      </c>
      <c r="BE188" s="44" t="s">
        <v>134</v>
      </c>
      <c r="BF188" s="43">
        <v>2.75</v>
      </c>
      <c r="BG188" s="49" t="s">
        <v>134</v>
      </c>
      <c r="BH188" s="48">
        <v>2.75</v>
      </c>
      <c r="BI188" s="44" t="s">
        <v>134</v>
      </c>
      <c r="BJ188" s="43">
        <v>2.75</v>
      </c>
      <c r="BK188" s="49" t="s">
        <v>134</v>
      </c>
      <c r="BL188" s="48">
        <v>2.6</v>
      </c>
      <c r="BM188" s="44" t="s">
        <v>134</v>
      </c>
      <c r="BN188" s="43">
        <v>2.6</v>
      </c>
      <c r="BO188" s="49" t="s">
        <v>134</v>
      </c>
      <c r="BP188" s="48">
        <v>2.6</v>
      </c>
      <c r="BQ188" s="44" t="s">
        <v>134</v>
      </c>
      <c r="BR188" s="43">
        <v>2.6</v>
      </c>
      <c r="BS188" s="49" t="s">
        <v>134</v>
      </c>
      <c r="BT188" s="48">
        <v>2.6</v>
      </c>
      <c r="BU188" s="44" t="s">
        <v>134</v>
      </c>
      <c r="BV188" s="43">
        <v>2.6</v>
      </c>
      <c r="BW188" s="49" t="s">
        <v>134</v>
      </c>
      <c r="BX188" s="48">
        <v>2.6</v>
      </c>
      <c r="BY188" s="44" t="s">
        <v>134</v>
      </c>
      <c r="BZ188" s="43">
        <v>2.6</v>
      </c>
      <c r="CA188" s="49" t="s">
        <v>134</v>
      </c>
      <c r="CB188" s="48">
        <v>2.6</v>
      </c>
      <c r="CC188" s="44" t="s">
        <v>134</v>
      </c>
      <c r="CD188" s="43">
        <v>2.6</v>
      </c>
      <c r="CE188" s="49" t="s">
        <v>134</v>
      </c>
      <c r="CF188" s="48">
        <v>1.6</v>
      </c>
      <c r="CG188" s="44" t="s">
        <v>134</v>
      </c>
      <c r="CH188" s="43">
        <v>1.6</v>
      </c>
      <c r="CI188" s="49" t="s">
        <v>134</v>
      </c>
      <c r="CJ188" s="48">
        <v>1.55</v>
      </c>
      <c r="CK188" s="44" t="s">
        <v>134</v>
      </c>
      <c r="CL188" s="43">
        <v>1.55</v>
      </c>
      <c r="CM188" s="49" t="s">
        <v>134</v>
      </c>
      <c r="CN188" s="48">
        <v>1.55</v>
      </c>
      <c r="CO188" s="44" t="s">
        <v>134</v>
      </c>
      <c r="CP188" s="43">
        <v>1.55</v>
      </c>
      <c r="CQ188" s="49" t="s">
        <v>134</v>
      </c>
      <c r="CR188" s="48">
        <v>1.55</v>
      </c>
      <c r="CS188" s="44" t="s">
        <v>134</v>
      </c>
      <c r="CT188" s="43">
        <v>1.55</v>
      </c>
      <c r="CU188" s="49" t="s">
        <v>134</v>
      </c>
    </row>
    <row r="189" spans="2:99" s="10" customFormat="1" ht="18" customHeight="1" x14ac:dyDescent="0.45">
      <c r="B189" s="293" t="s">
        <v>99</v>
      </c>
      <c r="C189" s="31" t="s">
        <v>300</v>
      </c>
      <c r="D189" s="287" t="s">
        <v>8</v>
      </c>
      <c r="E189" s="270" t="s">
        <v>8</v>
      </c>
      <c r="F189" s="273" t="s">
        <v>8</v>
      </c>
      <c r="G189" s="267" t="s">
        <v>8</v>
      </c>
      <c r="H189" s="287" t="s">
        <v>8</v>
      </c>
      <c r="I189" s="270" t="s">
        <v>8</v>
      </c>
      <c r="J189" s="273" t="s">
        <v>8</v>
      </c>
      <c r="K189" s="267" t="s">
        <v>8</v>
      </c>
      <c r="L189" s="287" t="s">
        <v>8</v>
      </c>
      <c r="M189" s="270" t="s">
        <v>8</v>
      </c>
      <c r="N189" s="273" t="s">
        <v>8</v>
      </c>
      <c r="O189" s="267" t="s">
        <v>8</v>
      </c>
      <c r="P189" s="287" t="s">
        <v>8</v>
      </c>
      <c r="Q189" s="270" t="s">
        <v>8</v>
      </c>
      <c r="R189" s="273" t="s">
        <v>8</v>
      </c>
      <c r="S189" s="267" t="s">
        <v>8</v>
      </c>
      <c r="T189" s="287" t="s">
        <v>8</v>
      </c>
      <c r="U189" s="270" t="s">
        <v>8</v>
      </c>
      <c r="V189" s="273" t="s">
        <v>8</v>
      </c>
      <c r="W189" s="267" t="s">
        <v>8</v>
      </c>
      <c r="X189" s="115" t="s">
        <v>8</v>
      </c>
      <c r="Y189" s="270" t="s">
        <v>135</v>
      </c>
      <c r="Z189" s="273" t="s">
        <v>8</v>
      </c>
      <c r="AA189" s="267" t="s">
        <v>8</v>
      </c>
      <c r="AB189" s="115" t="s">
        <v>8</v>
      </c>
      <c r="AC189" s="270" t="s">
        <v>135</v>
      </c>
      <c r="AD189" s="273" t="s">
        <v>8</v>
      </c>
      <c r="AE189" s="267" t="s">
        <v>8</v>
      </c>
      <c r="AF189" s="115" t="s">
        <v>8</v>
      </c>
      <c r="AG189" s="270" t="s">
        <v>135</v>
      </c>
      <c r="AH189" s="273" t="s">
        <v>8</v>
      </c>
      <c r="AI189" s="267" t="s">
        <v>8</v>
      </c>
      <c r="AJ189" s="115" t="s">
        <v>8</v>
      </c>
      <c r="AK189" s="253" t="s">
        <v>135</v>
      </c>
      <c r="AL189" s="250" t="s">
        <v>8</v>
      </c>
      <c r="AM189" s="228" t="s">
        <v>8</v>
      </c>
      <c r="AN189" s="115" t="s">
        <v>8</v>
      </c>
      <c r="AO189" s="253" t="s">
        <v>135</v>
      </c>
      <c r="AP189" s="250" t="s">
        <v>8</v>
      </c>
      <c r="AQ189" s="228" t="s">
        <v>8</v>
      </c>
      <c r="AR189" s="115" t="s">
        <v>8</v>
      </c>
      <c r="AS189" s="253" t="s">
        <v>135</v>
      </c>
      <c r="AT189" s="250" t="s">
        <v>8</v>
      </c>
      <c r="AU189" s="228" t="s">
        <v>8</v>
      </c>
      <c r="AV189" s="115" t="s">
        <v>8</v>
      </c>
      <c r="AW189" s="253" t="s">
        <v>135</v>
      </c>
      <c r="AX189" s="250" t="s">
        <v>8</v>
      </c>
      <c r="AY189" s="228" t="s">
        <v>8</v>
      </c>
      <c r="AZ189" s="115" t="s">
        <v>8</v>
      </c>
      <c r="BA189" s="253" t="s">
        <v>135</v>
      </c>
      <c r="BB189" s="250" t="s">
        <v>8</v>
      </c>
      <c r="BC189" s="228" t="s">
        <v>8</v>
      </c>
      <c r="BD189" s="244">
        <v>0.35</v>
      </c>
      <c r="BE189" s="235" t="s">
        <v>134</v>
      </c>
      <c r="BF189" s="250" t="s">
        <v>8</v>
      </c>
      <c r="BG189" s="228" t="s">
        <v>8</v>
      </c>
      <c r="BH189" s="244">
        <v>0.35</v>
      </c>
      <c r="BI189" s="235" t="s">
        <v>134</v>
      </c>
      <c r="BJ189" s="250" t="s">
        <v>8</v>
      </c>
      <c r="BK189" s="228" t="s">
        <v>8</v>
      </c>
      <c r="BL189" s="244">
        <v>0.3</v>
      </c>
      <c r="BM189" s="235" t="s">
        <v>134</v>
      </c>
      <c r="BN189" s="250" t="s">
        <v>8</v>
      </c>
      <c r="BO189" s="228" t="s">
        <v>8</v>
      </c>
      <c r="BP189" s="244">
        <v>0.3</v>
      </c>
      <c r="BQ189" s="235" t="s">
        <v>134</v>
      </c>
      <c r="BR189" s="250" t="s">
        <v>8</v>
      </c>
      <c r="BS189" s="228" t="s">
        <v>8</v>
      </c>
      <c r="BT189" s="244">
        <v>0.3</v>
      </c>
      <c r="BU189" s="235" t="s">
        <v>134</v>
      </c>
      <c r="BV189" s="250" t="s">
        <v>8</v>
      </c>
      <c r="BW189" s="228" t="s">
        <v>8</v>
      </c>
      <c r="BX189" s="244">
        <v>0.3</v>
      </c>
      <c r="BY189" s="235" t="s">
        <v>134</v>
      </c>
      <c r="BZ189" s="250" t="s">
        <v>8</v>
      </c>
      <c r="CA189" s="228" t="s">
        <v>8</v>
      </c>
      <c r="CB189" s="244">
        <v>0.3</v>
      </c>
      <c r="CC189" s="235" t="s">
        <v>134</v>
      </c>
      <c r="CD189" s="250" t="s">
        <v>8</v>
      </c>
      <c r="CE189" s="228" t="s">
        <v>8</v>
      </c>
      <c r="CF189" s="244">
        <v>0.3</v>
      </c>
      <c r="CG189" s="235" t="s">
        <v>134</v>
      </c>
      <c r="CH189" s="250" t="s">
        <v>8</v>
      </c>
      <c r="CI189" s="228" t="s">
        <v>8</v>
      </c>
      <c r="CJ189" s="244">
        <v>0.25</v>
      </c>
      <c r="CK189" s="235" t="s">
        <v>134</v>
      </c>
      <c r="CL189" s="250" t="s">
        <v>8</v>
      </c>
      <c r="CM189" s="228" t="s">
        <v>8</v>
      </c>
      <c r="CN189" s="244">
        <v>0.25</v>
      </c>
      <c r="CO189" s="235" t="s">
        <v>134</v>
      </c>
      <c r="CP189" s="250" t="s">
        <v>8</v>
      </c>
      <c r="CQ189" s="228" t="s">
        <v>8</v>
      </c>
      <c r="CR189" s="244">
        <v>0.25</v>
      </c>
      <c r="CS189" s="235" t="s">
        <v>134</v>
      </c>
      <c r="CT189" s="250" t="s">
        <v>8</v>
      </c>
      <c r="CU189" s="228" t="s">
        <v>8</v>
      </c>
    </row>
    <row r="190" spans="2:99" s="10" customFormat="1" ht="18" customHeight="1" x14ac:dyDescent="0.45">
      <c r="B190" s="294"/>
      <c r="C190" s="34" t="s">
        <v>48</v>
      </c>
      <c r="D190" s="288"/>
      <c r="E190" s="271"/>
      <c r="F190" s="274"/>
      <c r="G190" s="268"/>
      <c r="H190" s="288"/>
      <c r="I190" s="271"/>
      <c r="J190" s="274"/>
      <c r="K190" s="268"/>
      <c r="L190" s="288"/>
      <c r="M190" s="271"/>
      <c r="N190" s="274"/>
      <c r="O190" s="268"/>
      <c r="P190" s="288"/>
      <c r="Q190" s="271"/>
      <c r="R190" s="274"/>
      <c r="S190" s="268"/>
      <c r="T190" s="288"/>
      <c r="U190" s="271"/>
      <c r="V190" s="274"/>
      <c r="W190" s="268"/>
      <c r="X190" s="24">
        <v>2.25</v>
      </c>
      <c r="Y190" s="271"/>
      <c r="Z190" s="274"/>
      <c r="AA190" s="268"/>
      <c r="AB190" s="24">
        <v>2.5</v>
      </c>
      <c r="AC190" s="271"/>
      <c r="AD190" s="274"/>
      <c r="AE190" s="268"/>
      <c r="AF190" s="24">
        <v>2.5</v>
      </c>
      <c r="AG190" s="271"/>
      <c r="AH190" s="274"/>
      <c r="AI190" s="268"/>
      <c r="AJ190" s="24">
        <v>2.5</v>
      </c>
      <c r="AK190" s="236"/>
      <c r="AL190" s="251"/>
      <c r="AM190" s="226"/>
      <c r="AN190" s="24">
        <v>2.5</v>
      </c>
      <c r="AO190" s="236"/>
      <c r="AP190" s="251"/>
      <c r="AQ190" s="226"/>
      <c r="AR190" s="24">
        <v>2.5</v>
      </c>
      <c r="AS190" s="236"/>
      <c r="AT190" s="251"/>
      <c r="AU190" s="226"/>
      <c r="AV190" s="24">
        <v>2.5</v>
      </c>
      <c r="AW190" s="236"/>
      <c r="AX190" s="251"/>
      <c r="AY190" s="226"/>
      <c r="AZ190" s="24">
        <v>2.5</v>
      </c>
      <c r="BA190" s="236"/>
      <c r="BB190" s="251"/>
      <c r="BC190" s="226"/>
      <c r="BD190" s="245"/>
      <c r="BE190" s="236"/>
      <c r="BF190" s="251"/>
      <c r="BG190" s="226"/>
      <c r="BH190" s="245"/>
      <c r="BI190" s="236"/>
      <c r="BJ190" s="251"/>
      <c r="BK190" s="226"/>
      <c r="BL190" s="245"/>
      <c r="BM190" s="236"/>
      <c r="BN190" s="251"/>
      <c r="BO190" s="226"/>
      <c r="BP190" s="245"/>
      <c r="BQ190" s="236"/>
      <c r="BR190" s="251"/>
      <c r="BS190" s="226"/>
      <c r="BT190" s="245"/>
      <c r="BU190" s="236"/>
      <c r="BV190" s="251"/>
      <c r="BW190" s="226"/>
      <c r="BX190" s="245"/>
      <c r="BY190" s="236"/>
      <c r="BZ190" s="251"/>
      <c r="CA190" s="226"/>
      <c r="CB190" s="245"/>
      <c r="CC190" s="236"/>
      <c r="CD190" s="251"/>
      <c r="CE190" s="226"/>
      <c r="CF190" s="245"/>
      <c r="CG190" s="236"/>
      <c r="CH190" s="251"/>
      <c r="CI190" s="226"/>
      <c r="CJ190" s="245">
        <v>-0.05</v>
      </c>
      <c r="CK190" s="236"/>
      <c r="CL190" s="251">
        <v>-0.05</v>
      </c>
      <c r="CM190" s="226"/>
      <c r="CN190" s="245">
        <v>-0.05</v>
      </c>
      <c r="CO190" s="236"/>
      <c r="CP190" s="251">
        <v>-0.05</v>
      </c>
      <c r="CQ190" s="226"/>
      <c r="CR190" s="245">
        <v>-0.05</v>
      </c>
      <c r="CS190" s="236"/>
      <c r="CT190" s="251">
        <v>-0.05</v>
      </c>
      <c r="CU190" s="226"/>
    </row>
    <row r="191" spans="2:99" s="10" customFormat="1" ht="18" customHeight="1" x14ac:dyDescent="0.45">
      <c r="B191" s="295"/>
      <c r="C191" s="32" t="s">
        <v>49</v>
      </c>
      <c r="D191" s="289"/>
      <c r="E191" s="272">
        <v>0</v>
      </c>
      <c r="F191" s="275"/>
      <c r="G191" s="269">
        <v>0</v>
      </c>
      <c r="H191" s="289"/>
      <c r="I191" s="272">
        <v>0</v>
      </c>
      <c r="J191" s="275"/>
      <c r="K191" s="269">
        <v>0</v>
      </c>
      <c r="L191" s="289"/>
      <c r="M191" s="272">
        <v>0</v>
      </c>
      <c r="N191" s="275"/>
      <c r="O191" s="269">
        <v>0</v>
      </c>
      <c r="P191" s="289"/>
      <c r="Q191" s="272">
        <v>0</v>
      </c>
      <c r="R191" s="275"/>
      <c r="S191" s="269">
        <v>0</v>
      </c>
      <c r="T191" s="289"/>
      <c r="U191" s="272">
        <v>0</v>
      </c>
      <c r="V191" s="275"/>
      <c r="W191" s="269">
        <v>0</v>
      </c>
      <c r="X191" s="116">
        <v>13.5</v>
      </c>
      <c r="Y191" s="272"/>
      <c r="Z191" s="275"/>
      <c r="AA191" s="269"/>
      <c r="AB191" s="116">
        <v>13.75</v>
      </c>
      <c r="AC191" s="272"/>
      <c r="AD191" s="275"/>
      <c r="AE191" s="269"/>
      <c r="AF191" s="116">
        <v>13.75</v>
      </c>
      <c r="AG191" s="272"/>
      <c r="AH191" s="275"/>
      <c r="AI191" s="269"/>
      <c r="AJ191" s="116">
        <v>13.75</v>
      </c>
      <c r="AK191" s="254"/>
      <c r="AL191" s="252"/>
      <c r="AM191" s="229"/>
      <c r="AN191" s="116">
        <v>13.75</v>
      </c>
      <c r="AO191" s="254"/>
      <c r="AP191" s="252"/>
      <c r="AQ191" s="229"/>
      <c r="AR191" s="116">
        <v>13.75</v>
      </c>
      <c r="AS191" s="254"/>
      <c r="AT191" s="252"/>
      <c r="AU191" s="229"/>
      <c r="AV191" s="116">
        <v>13.75</v>
      </c>
      <c r="AW191" s="254"/>
      <c r="AX191" s="252"/>
      <c r="AY191" s="229"/>
      <c r="AZ191" s="116">
        <v>13.75</v>
      </c>
      <c r="BA191" s="254"/>
      <c r="BB191" s="252"/>
      <c r="BC191" s="229"/>
      <c r="BD191" s="246"/>
      <c r="BE191" s="237"/>
      <c r="BF191" s="252"/>
      <c r="BG191" s="229"/>
      <c r="BH191" s="246"/>
      <c r="BI191" s="237"/>
      <c r="BJ191" s="252"/>
      <c r="BK191" s="229"/>
      <c r="BL191" s="246">
        <v>-0.15</v>
      </c>
      <c r="BM191" s="237"/>
      <c r="BN191" s="252">
        <v>-0.15</v>
      </c>
      <c r="BO191" s="229"/>
      <c r="BP191" s="246">
        <v>-0.15</v>
      </c>
      <c r="BQ191" s="237"/>
      <c r="BR191" s="252">
        <v>-0.15</v>
      </c>
      <c r="BS191" s="229"/>
      <c r="BT191" s="246">
        <v>-0.15</v>
      </c>
      <c r="BU191" s="237"/>
      <c r="BV191" s="252">
        <v>-0.15</v>
      </c>
      <c r="BW191" s="229"/>
      <c r="BX191" s="246">
        <v>-0.15</v>
      </c>
      <c r="BY191" s="237"/>
      <c r="BZ191" s="252">
        <v>-0.15</v>
      </c>
      <c r="CA191" s="229"/>
      <c r="CB191" s="246">
        <v>-0.15</v>
      </c>
      <c r="CC191" s="237"/>
      <c r="CD191" s="252">
        <v>-0.15</v>
      </c>
      <c r="CE191" s="229"/>
      <c r="CF191" s="246">
        <v>-0.15</v>
      </c>
      <c r="CG191" s="237"/>
      <c r="CH191" s="252">
        <v>-0.15</v>
      </c>
      <c r="CI191" s="229"/>
      <c r="CJ191" s="246">
        <v>-0.2</v>
      </c>
      <c r="CK191" s="237"/>
      <c r="CL191" s="252">
        <v>-0.2</v>
      </c>
      <c r="CM191" s="229"/>
      <c r="CN191" s="246">
        <v>-0.2</v>
      </c>
      <c r="CO191" s="237"/>
      <c r="CP191" s="252">
        <v>-0.2</v>
      </c>
      <c r="CQ191" s="229"/>
      <c r="CR191" s="246">
        <v>-0.2</v>
      </c>
      <c r="CS191" s="237"/>
      <c r="CT191" s="252">
        <v>-0.2</v>
      </c>
      <c r="CU191" s="229"/>
    </row>
    <row r="192" spans="2:99" s="13" customFormat="1" ht="18" customHeight="1" x14ac:dyDescent="0.4">
      <c r="B192" s="33" t="s">
        <v>41</v>
      </c>
      <c r="C192" s="34" t="s">
        <v>137</v>
      </c>
      <c r="D192" s="24" t="s">
        <v>8</v>
      </c>
      <c r="E192" s="12" t="s">
        <v>8</v>
      </c>
      <c r="F192" s="11" t="s">
        <v>8</v>
      </c>
      <c r="G192" s="25" t="s">
        <v>8</v>
      </c>
      <c r="H192" s="24" t="s">
        <v>8</v>
      </c>
      <c r="I192" s="12" t="s">
        <v>8</v>
      </c>
      <c r="J192" s="11" t="s">
        <v>8</v>
      </c>
      <c r="K192" s="25" t="s">
        <v>8</v>
      </c>
      <c r="L192" s="24" t="s">
        <v>8</v>
      </c>
      <c r="M192" s="12" t="s">
        <v>8</v>
      </c>
      <c r="N192" s="11" t="s">
        <v>8</v>
      </c>
      <c r="O192" s="25" t="s">
        <v>8</v>
      </c>
      <c r="P192" s="24" t="s">
        <v>8</v>
      </c>
      <c r="Q192" s="12" t="s">
        <v>8</v>
      </c>
      <c r="R192" s="11" t="s">
        <v>8</v>
      </c>
      <c r="S192" s="25" t="s">
        <v>8</v>
      </c>
      <c r="T192" s="24" t="s">
        <v>8</v>
      </c>
      <c r="U192" s="12" t="s">
        <v>8</v>
      </c>
      <c r="V192" s="11" t="s">
        <v>8</v>
      </c>
      <c r="W192" s="25" t="s">
        <v>8</v>
      </c>
      <c r="X192" s="24">
        <v>2.92</v>
      </c>
      <c r="Y192" s="12" t="s">
        <v>134</v>
      </c>
      <c r="Z192" s="11">
        <v>2.92</v>
      </c>
      <c r="AA192" s="25" t="s">
        <v>134</v>
      </c>
      <c r="AB192" s="24">
        <v>3.17</v>
      </c>
      <c r="AC192" s="12" t="s">
        <v>134</v>
      </c>
      <c r="AD192" s="15">
        <v>3.17</v>
      </c>
      <c r="AE192" s="25" t="s">
        <v>134</v>
      </c>
      <c r="AF192" s="24">
        <v>3.17</v>
      </c>
      <c r="AG192" s="12" t="s">
        <v>134</v>
      </c>
      <c r="AH192" s="15">
        <v>3.17</v>
      </c>
      <c r="AI192" s="25" t="s">
        <v>134</v>
      </c>
      <c r="AJ192" s="46">
        <v>3.17</v>
      </c>
      <c r="AK192" s="42" t="s">
        <v>134</v>
      </c>
      <c r="AL192" s="41">
        <v>3.17</v>
      </c>
      <c r="AM192" s="47" t="s">
        <v>134</v>
      </c>
      <c r="AN192" s="46">
        <v>3.17</v>
      </c>
      <c r="AO192" s="42" t="s">
        <v>134</v>
      </c>
      <c r="AP192" s="41">
        <v>3.17</v>
      </c>
      <c r="AQ192" s="47" t="s">
        <v>134</v>
      </c>
      <c r="AR192" s="46">
        <v>3.17</v>
      </c>
      <c r="AS192" s="42" t="s">
        <v>134</v>
      </c>
      <c r="AT192" s="41">
        <v>3.17</v>
      </c>
      <c r="AU192" s="47" t="s">
        <v>134</v>
      </c>
      <c r="AV192" s="46">
        <v>3.17</v>
      </c>
      <c r="AW192" s="42" t="s">
        <v>134</v>
      </c>
      <c r="AX192" s="41">
        <v>3.17</v>
      </c>
      <c r="AY192" s="47" t="s">
        <v>134</v>
      </c>
      <c r="AZ192" s="46">
        <v>3.17</v>
      </c>
      <c r="BA192" s="42" t="s">
        <v>134</v>
      </c>
      <c r="BB192" s="41">
        <v>3.17</v>
      </c>
      <c r="BC192" s="47" t="s">
        <v>134</v>
      </c>
      <c r="BD192" s="46">
        <v>3.17</v>
      </c>
      <c r="BE192" s="42" t="s">
        <v>134</v>
      </c>
      <c r="BF192" s="41">
        <v>3.17</v>
      </c>
      <c r="BG192" s="47" t="s">
        <v>134</v>
      </c>
      <c r="BH192" s="46">
        <v>3.17</v>
      </c>
      <c r="BI192" s="42" t="s">
        <v>134</v>
      </c>
      <c r="BJ192" s="41">
        <v>3.17</v>
      </c>
      <c r="BK192" s="47" t="s">
        <v>134</v>
      </c>
      <c r="BL192" s="46">
        <v>3.02</v>
      </c>
      <c r="BM192" s="42" t="s">
        <v>134</v>
      </c>
      <c r="BN192" s="41">
        <v>3.02</v>
      </c>
      <c r="BO192" s="47" t="s">
        <v>134</v>
      </c>
      <c r="BP192" s="46">
        <v>3.02</v>
      </c>
      <c r="BQ192" s="42" t="s">
        <v>134</v>
      </c>
      <c r="BR192" s="41">
        <v>3.02</v>
      </c>
      <c r="BS192" s="47" t="s">
        <v>134</v>
      </c>
      <c r="BT192" s="46">
        <v>3.02</v>
      </c>
      <c r="BU192" s="42" t="s">
        <v>134</v>
      </c>
      <c r="BV192" s="41">
        <v>3.02</v>
      </c>
      <c r="BW192" s="47" t="s">
        <v>134</v>
      </c>
      <c r="BX192" s="46">
        <v>3.02</v>
      </c>
      <c r="BY192" s="42" t="s">
        <v>134</v>
      </c>
      <c r="BZ192" s="41">
        <v>3.02</v>
      </c>
      <c r="CA192" s="47" t="s">
        <v>134</v>
      </c>
      <c r="CB192" s="46">
        <v>3.02</v>
      </c>
      <c r="CC192" s="42" t="s">
        <v>134</v>
      </c>
      <c r="CD192" s="41">
        <v>3.02</v>
      </c>
      <c r="CE192" s="47" t="s">
        <v>134</v>
      </c>
      <c r="CF192" s="46">
        <v>3.02</v>
      </c>
      <c r="CG192" s="42" t="s">
        <v>134</v>
      </c>
      <c r="CH192" s="41">
        <v>3.02</v>
      </c>
      <c r="CI192" s="47" t="s">
        <v>134</v>
      </c>
      <c r="CJ192" s="123">
        <v>2.97</v>
      </c>
      <c r="CK192" s="124" t="s">
        <v>134</v>
      </c>
      <c r="CL192" s="125">
        <v>2.97</v>
      </c>
      <c r="CM192" s="127" t="s">
        <v>134</v>
      </c>
      <c r="CN192" s="139">
        <v>2.97</v>
      </c>
      <c r="CO192" s="140" t="s">
        <v>134</v>
      </c>
      <c r="CP192" s="137">
        <v>2.97</v>
      </c>
      <c r="CQ192" s="143" t="s">
        <v>134</v>
      </c>
      <c r="CR192" s="145">
        <v>2.97</v>
      </c>
      <c r="CS192" s="146" t="s">
        <v>134</v>
      </c>
      <c r="CT192" s="149">
        <v>2.97</v>
      </c>
      <c r="CU192" s="148" t="s">
        <v>134</v>
      </c>
    </row>
    <row r="193" spans="2:99" s="10" customFormat="1" ht="18" customHeight="1" x14ac:dyDescent="0.45">
      <c r="B193" s="293" t="s">
        <v>100</v>
      </c>
      <c r="C193" s="31" t="s">
        <v>300</v>
      </c>
      <c r="D193" s="287" t="s">
        <v>8</v>
      </c>
      <c r="E193" s="270" t="s">
        <v>8</v>
      </c>
      <c r="F193" s="273" t="s">
        <v>8</v>
      </c>
      <c r="G193" s="267" t="s">
        <v>8</v>
      </c>
      <c r="H193" s="287" t="s">
        <v>8</v>
      </c>
      <c r="I193" s="270" t="s">
        <v>8</v>
      </c>
      <c r="J193" s="273" t="s">
        <v>8</v>
      </c>
      <c r="K193" s="267" t="s">
        <v>8</v>
      </c>
      <c r="L193" s="287" t="s">
        <v>8</v>
      </c>
      <c r="M193" s="270" t="s">
        <v>8</v>
      </c>
      <c r="N193" s="273" t="s">
        <v>8</v>
      </c>
      <c r="O193" s="267" t="s">
        <v>8</v>
      </c>
      <c r="P193" s="287" t="s">
        <v>8</v>
      </c>
      <c r="Q193" s="270" t="s">
        <v>8</v>
      </c>
      <c r="R193" s="273" t="s">
        <v>8</v>
      </c>
      <c r="S193" s="267" t="s">
        <v>8</v>
      </c>
      <c r="T193" s="287" t="s">
        <v>8</v>
      </c>
      <c r="U193" s="270" t="s">
        <v>8</v>
      </c>
      <c r="V193" s="273" t="s">
        <v>8</v>
      </c>
      <c r="W193" s="267" t="s">
        <v>8</v>
      </c>
      <c r="X193" s="115" t="s">
        <v>8</v>
      </c>
      <c r="Y193" s="270" t="s">
        <v>135</v>
      </c>
      <c r="Z193" s="273" t="s">
        <v>8</v>
      </c>
      <c r="AA193" s="267" t="s">
        <v>8</v>
      </c>
      <c r="AB193" s="115" t="s">
        <v>8</v>
      </c>
      <c r="AC193" s="270" t="s">
        <v>135</v>
      </c>
      <c r="AD193" s="273" t="s">
        <v>8</v>
      </c>
      <c r="AE193" s="267" t="s">
        <v>8</v>
      </c>
      <c r="AF193" s="115" t="s">
        <v>8</v>
      </c>
      <c r="AG193" s="270" t="s">
        <v>135</v>
      </c>
      <c r="AH193" s="273" t="s">
        <v>8</v>
      </c>
      <c r="AI193" s="267" t="s">
        <v>8</v>
      </c>
      <c r="AJ193" s="115" t="s">
        <v>8</v>
      </c>
      <c r="AK193" s="253" t="s">
        <v>135</v>
      </c>
      <c r="AL193" s="250" t="s">
        <v>8</v>
      </c>
      <c r="AM193" s="228" t="s">
        <v>8</v>
      </c>
      <c r="AN193" s="115" t="s">
        <v>8</v>
      </c>
      <c r="AO193" s="253" t="s">
        <v>135</v>
      </c>
      <c r="AP193" s="250" t="s">
        <v>8</v>
      </c>
      <c r="AQ193" s="228" t="s">
        <v>8</v>
      </c>
      <c r="AR193" s="115" t="s">
        <v>8</v>
      </c>
      <c r="AS193" s="253" t="s">
        <v>135</v>
      </c>
      <c r="AT193" s="250" t="s">
        <v>8</v>
      </c>
      <c r="AU193" s="228" t="s">
        <v>8</v>
      </c>
      <c r="AV193" s="115" t="s">
        <v>8</v>
      </c>
      <c r="AW193" s="253" t="s">
        <v>135</v>
      </c>
      <c r="AX193" s="250" t="s">
        <v>8</v>
      </c>
      <c r="AY193" s="228" t="s">
        <v>8</v>
      </c>
      <c r="AZ193" s="115" t="s">
        <v>8</v>
      </c>
      <c r="BA193" s="253" t="s">
        <v>135</v>
      </c>
      <c r="BB193" s="250" t="s">
        <v>8</v>
      </c>
      <c r="BC193" s="228" t="s">
        <v>8</v>
      </c>
      <c r="BD193" s="244">
        <v>0.35</v>
      </c>
      <c r="BE193" s="235" t="s">
        <v>134</v>
      </c>
      <c r="BF193" s="247" t="s">
        <v>8</v>
      </c>
      <c r="BG193" s="225" t="s">
        <v>8</v>
      </c>
      <c r="BH193" s="244">
        <v>0.35</v>
      </c>
      <c r="BI193" s="235" t="s">
        <v>134</v>
      </c>
      <c r="BJ193" s="247" t="s">
        <v>8</v>
      </c>
      <c r="BK193" s="225" t="s">
        <v>8</v>
      </c>
      <c r="BL193" s="244">
        <v>0.3</v>
      </c>
      <c r="BM193" s="235" t="s">
        <v>134</v>
      </c>
      <c r="BN193" s="247" t="s">
        <v>8</v>
      </c>
      <c r="BO193" s="225" t="s">
        <v>8</v>
      </c>
      <c r="BP193" s="244">
        <v>0.3</v>
      </c>
      <c r="BQ193" s="235" t="s">
        <v>134</v>
      </c>
      <c r="BR193" s="247" t="s">
        <v>8</v>
      </c>
      <c r="BS193" s="225" t="s">
        <v>8</v>
      </c>
      <c r="BT193" s="244">
        <v>0.3</v>
      </c>
      <c r="BU193" s="235" t="s">
        <v>134</v>
      </c>
      <c r="BV193" s="247" t="s">
        <v>8</v>
      </c>
      <c r="BW193" s="225" t="s">
        <v>8</v>
      </c>
      <c r="BX193" s="244">
        <v>0.3</v>
      </c>
      <c r="BY193" s="235" t="s">
        <v>134</v>
      </c>
      <c r="BZ193" s="247" t="s">
        <v>8</v>
      </c>
      <c r="CA193" s="225" t="s">
        <v>8</v>
      </c>
      <c r="CB193" s="244">
        <v>0.3</v>
      </c>
      <c r="CC193" s="235" t="s">
        <v>134</v>
      </c>
      <c r="CD193" s="247" t="s">
        <v>8</v>
      </c>
      <c r="CE193" s="225" t="s">
        <v>8</v>
      </c>
      <c r="CF193" s="244">
        <v>0.3</v>
      </c>
      <c r="CG193" s="235" t="s">
        <v>134</v>
      </c>
      <c r="CH193" s="247" t="s">
        <v>8</v>
      </c>
      <c r="CI193" s="225" t="s">
        <v>8</v>
      </c>
      <c r="CJ193" s="244">
        <v>0.25</v>
      </c>
      <c r="CK193" s="235" t="s">
        <v>134</v>
      </c>
      <c r="CL193" s="247" t="s">
        <v>8</v>
      </c>
      <c r="CM193" s="225" t="s">
        <v>8</v>
      </c>
      <c r="CN193" s="244">
        <v>0.25</v>
      </c>
      <c r="CO193" s="235" t="s">
        <v>134</v>
      </c>
      <c r="CP193" s="247" t="s">
        <v>8</v>
      </c>
      <c r="CQ193" s="225" t="s">
        <v>8</v>
      </c>
      <c r="CR193" s="244">
        <v>0.25</v>
      </c>
      <c r="CS193" s="235" t="s">
        <v>134</v>
      </c>
      <c r="CT193" s="247" t="s">
        <v>8</v>
      </c>
      <c r="CU193" s="225" t="s">
        <v>8</v>
      </c>
    </row>
    <row r="194" spans="2:99" s="10" customFormat="1" ht="18" customHeight="1" x14ac:dyDescent="0.45">
      <c r="B194" s="294"/>
      <c r="C194" s="34" t="s">
        <v>48</v>
      </c>
      <c r="D194" s="288"/>
      <c r="E194" s="271"/>
      <c r="F194" s="274"/>
      <c r="G194" s="268"/>
      <c r="H194" s="288"/>
      <c r="I194" s="271"/>
      <c r="J194" s="274"/>
      <c r="K194" s="268"/>
      <c r="L194" s="288"/>
      <c r="M194" s="271"/>
      <c r="N194" s="274"/>
      <c r="O194" s="268"/>
      <c r="P194" s="288"/>
      <c r="Q194" s="271"/>
      <c r="R194" s="274"/>
      <c r="S194" s="268"/>
      <c r="T194" s="288"/>
      <c r="U194" s="271"/>
      <c r="V194" s="274"/>
      <c r="W194" s="268"/>
      <c r="X194" s="24">
        <v>2.25</v>
      </c>
      <c r="Y194" s="271"/>
      <c r="Z194" s="274"/>
      <c r="AA194" s="268"/>
      <c r="AB194" s="24">
        <v>2.5</v>
      </c>
      <c r="AC194" s="271"/>
      <c r="AD194" s="274"/>
      <c r="AE194" s="268"/>
      <c r="AF194" s="24">
        <v>2.5</v>
      </c>
      <c r="AG194" s="271"/>
      <c r="AH194" s="274"/>
      <c r="AI194" s="268"/>
      <c r="AJ194" s="24">
        <v>2.5</v>
      </c>
      <c r="AK194" s="236"/>
      <c r="AL194" s="251"/>
      <c r="AM194" s="226"/>
      <c r="AN194" s="24">
        <v>2.5</v>
      </c>
      <c r="AO194" s="236"/>
      <c r="AP194" s="251"/>
      <c r="AQ194" s="226"/>
      <c r="AR194" s="24">
        <v>2.5</v>
      </c>
      <c r="AS194" s="236"/>
      <c r="AT194" s="251"/>
      <c r="AU194" s="226"/>
      <c r="AV194" s="24">
        <v>2.5</v>
      </c>
      <c r="AW194" s="236"/>
      <c r="AX194" s="251"/>
      <c r="AY194" s="226"/>
      <c r="AZ194" s="24">
        <v>2.5</v>
      </c>
      <c r="BA194" s="236"/>
      <c r="BB194" s="251"/>
      <c r="BC194" s="226"/>
      <c r="BD194" s="245"/>
      <c r="BE194" s="236"/>
      <c r="BF194" s="248"/>
      <c r="BG194" s="226"/>
      <c r="BH194" s="245"/>
      <c r="BI194" s="236"/>
      <c r="BJ194" s="248"/>
      <c r="BK194" s="226"/>
      <c r="BL194" s="245"/>
      <c r="BM194" s="236"/>
      <c r="BN194" s="248"/>
      <c r="BO194" s="226"/>
      <c r="BP194" s="245"/>
      <c r="BQ194" s="236"/>
      <c r="BR194" s="248"/>
      <c r="BS194" s="226"/>
      <c r="BT194" s="245"/>
      <c r="BU194" s="236"/>
      <c r="BV194" s="248"/>
      <c r="BW194" s="226"/>
      <c r="BX194" s="245"/>
      <c r="BY194" s="236"/>
      <c r="BZ194" s="248"/>
      <c r="CA194" s="226"/>
      <c r="CB194" s="245"/>
      <c r="CC194" s="236"/>
      <c r="CD194" s="248"/>
      <c r="CE194" s="226"/>
      <c r="CF194" s="245"/>
      <c r="CG194" s="236"/>
      <c r="CH194" s="248"/>
      <c r="CI194" s="226"/>
      <c r="CJ194" s="245">
        <v>-0.05</v>
      </c>
      <c r="CK194" s="236"/>
      <c r="CL194" s="248">
        <v>-0.05</v>
      </c>
      <c r="CM194" s="226"/>
      <c r="CN194" s="245">
        <v>-0.05</v>
      </c>
      <c r="CO194" s="236"/>
      <c r="CP194" s="248">
        <v>-0.05</v>
      </c>
      <c r="CQ194" s="226"/>
      <c r="CR194" s="245">
        <v>-0.05</v>
      </c>
      <c r="CS194" s="236"/>
      <c r="CT194" s="248">
        <v>-0.05</v>
      </c>
      <c r="CU194" s="226"/>
    </row>
    <row r="195" spans="2:99" s="10" customFormat="1" ht="18" customHeight="1" x14ac:dyDescent="0.45">
      <c r="B195" s="295"/>
      <c r="C195" s="32" t="s">
        <v>49</v>
      </c>
      <c r="D195" s="289"/>
      <c r="E195" s="272">
        <v>0</v>
      </c>
      <c r="F195" s="275"/>
      <c r="G195" s="269">
        <v>0</v>
      </c>
      <c r="H195" s="289"/>
      <c r="I195" s="272">
        <v>0</v>
      </c>
      <c r="J195" s="275"/>
      <c r="K195" s="269">
        <v>0</v>
      </c>
      <c r="L195" s="289"/>
      <c r="M195" s="272">
        <v>0</v>
      </c>
      <c r="N195" s="275"/>
      <c r="O195" s="269">
        <v>0</v>
      </c>
      <c r="P195" s="289"/>
      <c r="Q195" s="272">
        <v>0</v>
      </c>
      <c r="R195" s="275"/>
      <c r="S195" s="269">
        <v>0</v>
      </c>
      <c r="T195" s="289"/>
      <c r="U195" s="272">
        <v>0</v>
      </c>
      <c r="V195" s="275"/>
      <c r="W195" s="269">
        <v>0</v>
      </c>
      <c r="X195" s="116">
        <v>13.5</v>
      </c>
      <c r="Y195" s="272"/>
      <c r="Z195" s="275"/>
      <c r="AA195" s="269"/>
      <c r="AB195" s="116">
        <v>13.75</v>
      </c>
      <c r="AC195" s="272"/>
      <c r="AD195" s="275"/>
      <c r="AE195" s="269"/>
      <c r="AF195" s="116">
        <v>13.75</v>
      </c>
      <c r="AG195" s="272"/>
      <c r="AH195" s="275"/>
      <c r="AI195" s="269"/>
      <c r="AJ195" s="116">
        <v>13.75</v>
      </c>
      <c r="AK195" s="254"/>
      <c r="AL195" s="252"/>
      <c r="AM195" s="229"/>
      <c r="AN195" s="116">
        <v>13.75</v>
      </c>
      <c r="AO195" s="254"/>
      <c r="AP195" s="252"/>
      <c r="AQ195" s="229"/>
      <c r="AR195" s="116">
        <v>13.75</v>
      </c>
      <c r="AS195" s="254"/>
      <c r="AT195" s="252"/>
      <c r="AU195" s="229"/>
      <c r="AV195" s="116">
        <v>13.75</v>
      </c>
      <c r="AW195" s="254"/>
      <c r="AX195" s="252"/>
      <c r="AY195" s="229"/>
      <c r="AZ195" s="116">
        <v>13.75</v>
      </c>
      <c r="BA195" s="254"/>
      <c r="BB195" s="252"/>
      <c r="BC195" s="229"/>
      <c r="BD195" s="246"/>
      <c r="BE195" s="237"/>
      <c r="BF195" s="249"/>
      <c r="BG195" s="227"/>
      <c r="BH195" s="246"/>
      <c r="BI195" s="237"/>
      <c r="BJ195" s="249"/>
      <c r="BK195" s="227"/>
      <c r="BL195" s="246">
        <v>-0.15</v>
      </c>
      <c r="BM195" s="237"/>
      <c r="BN195" s="249">
        <v>-0.15</v>
      </c>
      <c r="BO195" s="227"/>
      <c r="BP195" s="246">
        <v>-0.15</v>
      </c>
      <c r="BQ195" s="237"/>
      <c r="BR195" s="249">
        <v>-0.15</v>
      </c>
      <c r="BS195" s="227"/>
      <c r="BT195" s="246">
        <v>-0.15</v>
      </c>
      <c r="BU195" s="237"/>
      <c r="BV195" s="249">
        <v>-0.15</v>
      </c>
      <c r="BW195" s="227"/>
      <c r="BX195" s="246">
        <v>-0.15</v>
      </c>
      <c r="BY195" s="237"/>
      <c r="BZ195" s="249">
        <v>-0.15</v>
      </c>
      <c r="CA195" s="227"/>
      <c r="CB195" s="246">
        <v>-0.15</v>
      </c>
      <c r="CC195" s="237"/>
      <c r="CD195" s="249">
        <v>-0.15</v>
      </c>
      <c r="CE195" s="227"/>
      <c r="CF195" s="246">
        <v>-0.15</v>
      </c>
      <c r="CG195" s="237"/>
      <c r="CH195" s="249">
        <v>-0.15</v>
      </c>
      <c r="CI195" s="227"/>
      <c r="CJ195" s="246">
        <v>-0.2</v>
      </c>
      <c r="CK195" s="237"/>
      <c r="CL195" s="249">
        <v>-0.2</v>
      </c>
      <c r="CM195" s="227"/>
      <c r="CN195" s="246">
        <v>-0.2</v>
      </c>
      <c r="CO195" s="237"/>
      <c r="CP195" s="249">
        <v>-0.2</v>
      </c>
      <c r="CQ195" s="227"/>
      <c r="CR195" s="246">
        <v>-0.2</v>
      </c>
      <c r="CS195" s="237"/>
      <c r="CT195" s="249">
        <v>-0.2</v>
      </c>
      <c r="CU195" s="227"/>
    </row>
    <row r="196" spans="2:99" s="10" customFormat="1" ht="18" customHeight="1" x14ac:dyDescent="0.45">
      <c r="B196" s="293" t="s">
        <v>61</v>
      </c>
      <c r="C196" s="31" t="s">
        <v>300</v>
      </c>
      <c r="D196" s="287" t="s">
        <v>8</v>
      </c>
      <c r="E196" s="270" t="s">
        <v>8</v>
      </c>
      <c r="F196" s="273" t="s">
        <v>8</v>
      </c>
      <c r="G196" s="267" t="s">
        <v>8</v>
      </c>
      <c r="H196" s="287" t="s">
        <v>8</v>
      </c>
      <c r="I196" s="270" t="s">
        <v>8</v>
      </c>
      <c r="J196" s="273" t="s">
        <v>8</v>
      </c>
      <c r="K196" s="267" t="s">
        <v>8</v>
      </c>
      <c r="L196" s="287" t="s">
        <v>8</v>
      </c>
      <c r="M196" s="270" t="s">
        <v>8</v>
      </c>
      <c r="N196" s="273" t="s">
        <v>8</v>
      </c>
      <c r="O196" s="267" t="s">
        <v>8</v>
      </c>
      <c r="P196" s="287" t="s">
        <v>8</v>
      </c>
      <c r="Q196" s="270" t="s">
        <v>8</v>
      </c>
      <c r="R196" s="273" t="s">
        <v>8</v>
      </c>
      <c r="S196" s="267" t="s">
        <v>8</v>
      </c>
      <c r="T196" s="287" t="s">
        <v>8</v>
      </c>
      <c r="U196" s="270" t="s">
        <v>8</v>
      </c>
      <c r="V196" s="273" t="s">
        <v>8</v>
      </c>
      <c r="W196" s="267" t="s">
        <v>8</v>
      </c>
      <c r="X196" s="115" t="s">
        <v>8</v>
      </c>
      <c r="Y196" s="270" t="s">
        <v>135</v>
      </c>
      <c r="Z196" s="273" t="s">
        <v>8</v>
      </c>
      <c r="AA196" s="267" t="s">
        <v>8</v>
      </c>
      <c r="AB196" s="115" t="s">
        <v>8</v>
      </c>
      <c r="AC196" s="270" t="s">
        <v>135</v>
      </c>
      <c r="AD196" s="273" t="s">
        <v>8</v>
      </c>
      <c r="AE196" s="267" t="s">
        <v>8</v>
      </c>
      <c r="AF196" s="115" t="s">
        <v>8</v>
      </c>
      <c r="AG196" s="270" t="s">
        <v>135</v>
      </c>
      <c r="AH196" s="273" t="s">
        <v>8</v>
      </c>
      <c r="AI196" s="267" t="s">
        <v>8</v>
      </c>
      <c r="AJ196" s="115" t="s">
        <v>8</v>
      </c>
      <c r="AK196" s="253" t="s">
        <v>135</v>
      </c>
      <c r="AL196" s="250" t="s">
        <v>8</v>
      </c>
      <c r="AM196" s="228" t="s">
        <v>8</v>
      </c>
      <c r="AN196" s="115" t="s">
        <v>8</v>
      </c>
      <c r="AO196" s="253" t="s">
        <v>135</v>
      </c>
      <c r="AP196" s="250">
        <v>1.75</v>
      </c>
      <c r="AQ196" s="228" t="s">
        <v>134</v>
      </c>
      <c r="AR196" s="115" t="s">
        <v>8</v>
      </c>
      <c r="AS196" s="253" t="s">
        <v>135</v>
      </c>
      <c r="AT196" s="250">
        <v>1.75</v>
      </c>
      <c r="AU196" s="228" t="s">
        <v>134</v>
      </c>
      <c r="AV196" s="115" t="s">
        <v>8</v>
      </c>
      <c r="AW196" s="253" t="s">
        <v>135</v>
      </c>
      <c r="AX196" s="250">
        <v>1.75</v>
      </c>
      <c r="AY196" s="228" t="s">
        <v>134</v>
      </c>
      <c r="AZ196" s="115" t="s">
        <v>8</v>
      </c>
      <c r="BA196" s="235" t="s">
        <v>135</v>
      </c>
      <c r="BB196" s="247">
        <v>1.75</v>
      </c>
      <c r="BC196" s="225" t="s">
        <v>134</v>
      </c>
      <c r="BD196" s="244">
        <v>0.35</v>
      </c>
      <c r="BE196" s="235" t="s">
        <v>134</v>
      </c>
      <c r="BF196" s="247">
        <v>1.75</v>
      </c>
      <c r="BG196" s="225" t="s">
        <v>134</v>
      </c>
      <c r="BH196" s="244">
        <v>0.35</v>
      </c>
      <c r="BI196" s="235" t="s">
        <v>134</v>
      </c>
      <c r="BJ196" s="247">
        <v>1.75</v>
      </c>
      <c r="BK196" s="225" t="s">
        <v>134</v>
      </c>
      <c r="BL196" s="244">
        <v>0.3</v>
      </c>
      <c r="BM196" s="235" t="s">
        <v>134</v>
      </c>
      <c r="BN196" s="247">
        <v>1.6</v>
      </c>
      <c r="BO196" s="225" t="s">
        <v>134</v>
      </c>
      <c r="BP196" s="244">
        <v>0.3</v>
      </c>
      <c r="BQ196" s="235" t="s">
        <v>134</v>
      </c>
      <c r="BR196" s="247">
        <v>1.6</v>
      </c>
      <c r="BS196" s="225" t="s">
        <v>134</v>
      </c>
      <c r="BT196" s="244">
        <v>0.3</v>
      </c>
      <c r="BU196" s="235" t="s">
        <v>134</v>
      </c>
      <c r="BV196" s="247">
        <v>1.6</v>
      </c>
      <c r="BW196" s="225" t="s">
        <v>134</v>
      </c>
      <c r="BX196" s="244">
        <v>0.3</v>
      </c>
      <c r="BY196" s="235" t="s">
        <v>134</v>
      </c>
      <c r="BZ196" s="247">
        <v>1.6</v>
      </c>
      <c r="CA196" s="225" t="s">
        <v>134</v>
      </c>
      <c r="CB196" s="244">
        <v>0.3</v>
      </c>
      <c r="CC196" s="235" t="s">
        <v>134</v>
      </c>
      <c r="CD196" s="247">
        <v>1.6</v>
      </c>
      <c r="CE196" s="225" t="s">
        <v>134</v>
      </c>
      <c r="CF196" s="244">
        <v>0.3</v>
      </c>
      <c r="CG196" s="235" t="s">
        <v>134</v>
      </c>
      <c r="CH196" s="247">
        <v>1.6</v>
      </c>
      <c r="CI196" s="225" t="s">
        <v>134</v>
      </c>
      <c r="CJ196" s="244">
        <v>0.25</v>
      </c>
      <c r="CK196" s="235" t="s">
        <v>134</v>
      </c>
      <c r="CL196" s="247">
        <v>1.55</v>
      </c>
      <c r="CM196" s="225" t="s">
        <v>134</v>
      </c>
      <c r="CN196" s="244">
        <v>0.25</v>
      </c>
      <c r="CO196" s="235" t="s">
        <v>134</v>
      </c>
      <c r="CP196" s="247">
        <v>1.55</v>
      </c>
      <c r="CQ196" s="225" t="s">
        <v>134</v>
      </c>
      <c r="CR196" s="244">
        <v>0.25</v>
      </c>
      <c r="CS196" s="235" t="s">
        <v>134</v>
      </c>
      <c r="CT196" s="247">
        <v>1.55</v>
      </c>
      <c r="CU196" s="225" t="s">
        <v>134</v>
      </c>
    </row>
    <row r="197" spans="2:99" s="10" customFormat="1" ht="18" customHeight="1" x14ac:dyDescent="0.45">
      <c r="B197" s="294"/>
      <c r="C197" s="34" t="s">
        <v>48</v>
      </c>
      <c r="D197" s="288"/>
      <c r="E197" s="271"/>
      <c r="F197" s="274"/>
      <c r="G197" s="268"/>
      <c r="H197" s="288"/>
      <c r="I197" s="271"/>
      <c r="J197" s="274"/>
      <c r="K197" s="268"/>
      <c r="L197" s="288"/>
      <c r="M197" s="271"/>
      <c r="N197" s="274"/>
      <c r="O197" s="268"/>
      <c r="P197" s="288"/>
      <c r="Q197" s="271"/>
      <c r="R197" s="274"/>
      <c r="S197" s="268"/>
      <c r="T197" s="288"/>
      <c r="U197" s="271"/>
      <c r="V197" s="274"/>
      <c r="W197" s="268"/>
      <c r="X197" s="24">
        <v>2.25</v>
      </c>
      <c r="Y197" s="271"/>
      <c r="Z197" s="274"/>
      <c r="AA197" s="268"/>
      <c r="AB197" s="24">
        <v>2.5</v>
      </c>
      <c r="AC197" s="271"/>
      <c r="AD197" s="274"/>
      <c r="AE197" s="268"/>
      <c r="AF197" s="24">
        <v>2.5</v>
      </c>
      <c r="AG197" s="271"/>
      <c r="AH197" s="274"/>
      <c r="AI197" s="268"/>
      <c r="AJ197" s="24">
        <v>2.5</v>
      </c>
      <c r="AK197" s="236"/>
      <c r="AL197" s="251"/>
      <c r="AM197" s="226"/>
      <c r="AN197" s="24">
        <v>2.5</v>
      </c>
      <c r="AO197" s="236"/>
      <c r="AP197" s="251"/>
      <c r="AQ197" s="226"/>
      <c r="AR197" s="24">
        <v>2.5</v>
      </c>
      <c r="AS197" s="236"/>
      <c r="AT197" s="251"/>
      <c r="AU197" s="226"/>
      <c r="AV197" s="24">
        <v>2.5</v>
      </c>
      <c r="AW197" s="236"/>
      <c r="AX197" s="251"/>
      <c r="AY197" s="226"/>
      <c r="AZ197" s="24">
        <v>2.5</v>
      </c>
      <c r="BA197" s="236"/>
      <c r="BB197" s="248"/>
      <c r="BC197" s="226"/>
      <c r="BD197" s="245"/>
      <c r="BE197" s="236"/>
      <c r="BF197" s="248"/>
      <c r="BG197" s="226"/>
      <c r="BH197" s="245"/>
      <c r="BI197" s="236"/>
      <c r="BJ197" s="248"/>
      <c r="BK197" s="226"/>
      <c r="BL197" s="245"/>
      <c r="BM197" s="236"/>
      <c r="BN197" s="248"/>
      <c r="BO197" s="226"/>
      <c r="BP197" s="245"/>
      <c r="BQ197" s="236"/>
      <c r="BR197" s="248"/>
      <c r="BS197" s="226"/>
      <c r="BT197" s="245"/>
      <c r="BU197" s="236"/>
      <c r="BV197" s="248"/>
      <c r="BW197" s="226"/>
      <c r="BX197" s="245"/>
      <c r="BY197" s="236"/>
      <c r="BZ197" s="248"/>
      <c r="CA197" s="226"/>
      <c r="CB197" s="245"/>
      <c r="CC197" s="236"/>
      <c r="CD197" s="248"/>
      <c r="CE197" s="226"/>
      <c r="CF197" s="245"/>
      <c r="CG197" s="236"/>
      <c r="CH197" s="248"/>
      <c r="CI197" s="226"/>
      <c r="CJ197" s="245">
        <v>-0.05</v>
      </c>
      <c r="CK197" s="236"/>
      <c r="CL197" s="248">
        <v>-0.05</v>
      </c>
      <c r="CM197" s="226"/>
      <c r="CN197" s="245">
        <v>-0.05</v>
      </c>
      <c r="CO197" s="236"/>
      <c r="CP197" s="248">
        <v>-0.05</v>
      </c>
      <c r="CQ197" s="226"/>
      <c r="CR197" s="245">
        <v>-0.05</v>
      </c>
      <c r="CS197" s="236"/>
      <c r="CT197" s="248">
        <v>-0.05</v>
      </c>
      <c r="CU197" s="226"/>
    </row>
    <row r="198" spans="2:99" s="10" customFormat="1" ht="18" customHeight="1" x14ac:dyDescent="0.45">
      <c r="B198" s="295"/>
      <c r="C198" s="32" t="s">
        <v>49</v>
      </c>
      <c r="D198" s="289"/>
      <c r="E198" s="272">
        <v>0</v>
      </c>
      <c r="F198" s="275"/>
      <c r="G198" s="269">
        <v>0</v>
      </c>
      <c r="H198" s="289"/>
      <c r="I198" s="272">
        <v>0</v>
      </c>
      <c r="J198" s="275"/>
      <c r="K198" s="269">
        <v>0</v>
      </c>
      <c r="L198" s="289"/>
      <c r="M198" s="272">
        <v>0</v>
      </c>
      <c r="N198" s="275"/>
      <c r="O198" s="269">
        <v>0</v>
      </c>
      <c r="P198" s="289"/>
      <c r="Q198" s="272">
        <v>0</v>
      </c>
      <c r="R198" s="275"/>
      <c r="S198" s="269">
        <v>0</v>
      </c>
      <c r="T198" s="289"/>
      <c r="U198" s="272">
        <v>0</v>
      </c>
      <c r="V198" s="275"/>
      <c r="W198" s="269">
        <v>0</v>
      </c>
      <c r="X198" s="116">
        <v>13.5</v>
      </c>
      <c r="Y198" s="272"/>
      <c r="Z198" s="275"/>
      <c r="AA198" s="269"/>
      <c r="AB198" s="116">
        <v>13.75</v>
      </c>
      <c r="AC198" s="272"/>
      <c r="AD198" s="275"/>
      <c r="AE198" s="269"/>
      <c r="AF198" s="116">
        <v>13.75</v>
      </c>
      <c r="AG198" s="272"/>
      <c r="AH198" s="275"/>
      <c r="AI198" s="269"/>
      <c r="AJ198" s="116">
        <v>13.75</v>
      </c>
      <c r="AK198" s="254"/>
      <c r="AL198" s="252"/>
      <c r="AM198" s="229"/>
      <c r="AN198" s="116">
        <v>13.75</v>
      </c>
      <c r="AO198" s="254"/>
      <c r="AP198" s="252"/>
      <c r="AQ198" s="229"/>
      <c r="AR198" s="116">
        <v>13.75</v>
      </c>
      <c r="AS198" s="254"/>
      <c r="AT198" s="252"/>
      <c r="AU198" s="229"/>
      <c r="AV198" s="116">
        <v>13.75</v>
      </c>
      <c r="AW198" s="254"/>
      <c r="AX198" s="252"/>
      <c r="AY198" s="229"/>
      <c r="AZ198" s="116">
        <v>13.75</v>
      </c>
      <c r="BA198" s="237"/>
      <c r="BB198" s="249"/>
      <c r="BC198" s="227"/>
      <c r="BD198" s="246"/>
      <c r="BE198" s="237"/>
      <c r="BF198" s="249"/>
      <c r="BG198" s="227"/>
      <c r="BH198" s="246"/>
      <c r="BI198" s="237"/>
      <c r="BJ198" s="249"/>
      <c r="BK198" s="227"/>
      <c r="BL198" s="246">
        <v>-0.15</v>
      </c>
      <c r="BM198" s="237"/>
      <c r="BN198" s="249">
        <v>-0.15</v>
      </c>
      <c r="BO198" s="227"/>
      <c r="BP198" s="246">
        <v>-0.15</v>
      </c>
      <c r="BQ198" s="237"/>
      <c r="BR198" s="249">
        <v>-0.15</v>
      </c>
      <c r="BS198" s="227"/>
      <c r="BT198" s="246">
        <v>-0.15</v>
      </c>
      <c r="BU198" s="237"/>
      <c r="BV198" s="249">
        <v>-0.15</v>
      </c>
      <c r="BW198" s="227"/>
      <c r="BX198" s="246">
        <v>-0.15</v>
      </c>
      <c r="BY198" s="237"/>
      <c r="BZ198" s="249">
        <v>-0.15</v>
      </c>
      <c r="CA198" s="227"/>
      <c r="CB198" s="246">
        <v>-0.15</v>
      </c>
      <c r="CC198" s="237"/>
      <c r="CD198" s="249">
        <v>-0.15</v>
      </c>
      <c r="CE198" s="227"/>
      <c r="CF198" s="246">
        <v>-0.15</v>
      </c>
      <c r="CG198" s="237"/>
      <c r="CH198" s="249">
        <v>-0.15</v>
      </c>
      <c r="CI198" s="227"/>
      <c r="CJ198" s="246">
        <v>-0.2</v>
      </c>
      <c r="CK198" s="237"/>
      <c r="CL198" s="249">
        <v>-0.2</v>
      </c>
      <c r="CM198" s="227"/>
      <c r="CN198" s="246">
        <v>-0.2</v>
      </c>
      <c r="CO198" s="237"/>
      <c r="CP198" s="249">
        <v>-0.2</v>
      </c>
      <c r="CQ198" s="227"/>
      <c r="CR198" s="246">
        <v>-0.2</v>
      </c>
      <c r="CS198" s="237"/>
      <c r="CT198" s="249">
        <v>-0.2</v>
      </c>
      <c r="CU198" s="227"/>
    </row>
    <row r="199" spans="2:99" s="10" customFormat="1" ht="18" customHeight="1" x14ac:dyDescent="0.45">
      <c r="B199" s="293" t="s">
        <v>101</v>
      </c>
      <c r="C199" s="31" t="s">
        <v>300</v>
      </c>
      <c r="D199" s="287" t="s">
        <v>8</v>
      </c>
      <c r="E199" s="270" t="s">
        <v>8</v>
      </c>
      <c r="F199" s="273" t="s">
        <v>8</v>
      </c>
      <c r="G199" s="267" t="s">
        <v>8</v>
      </c>
      <c r="H199" s="287" t="s">
        <v>8</v>
      </c>
      <c r="I199" s="270" t="s">
        <v>8</v>
      </c>
      <c r="J199" s="273" t="s">
        <v>8</v>
      </c>
      <c r="K199" s="267" t="s">
        <v>8</v>
      </c>
      <c r="L199" s="287" t="s">
        <v>8</v>
      </c>
      <c r="M199" s="270" t="s">
        <v>8</v>
      </c>
      <c r="N199" s="273" t="s">
        <v>8</v>
      </c>
      <c r="O199" s="267" t="s">
        <v>8</v>
      </c>
      <c r="P199" s="287" t="s">
        <v>8</v>
      </c>
      <c r="Q199" s="270" t="s">
        <v>8</v>
      </c>
      <c r="R199" s="273" t="s">
        <v>8</v>
      </c>
      <c r="S199" s="267" t="s">
        <v>8</v>
      </c>
      <c r="T199" s="287" t="s">
        <v>8</v>
      </c>
      <c r="U199" s="270" t="s">
        <v>8</v>
      </c>
      <c r="V199" s="273" t="s">
        <v>8</v>
      </c>
      <c r="W199" s="267" t="s">
        <v>8</v>
      </c>
      <c r="X199" s="115" t="s">
        <v>8</v>
      </c>
      <c r="Y199" s="270" t="s">
        <v>135</v>
      </c>
      <c r="Z199" s="273" t="s">
        <v>8</v>
      </c>
      <c r="AA199" s="267" t="s">
        <v>8</v>
      </c>
      <c r="AB199" s="115" t="s">
        <v>8</v>
      </c>
      <c r="AC199" s="270" t="s">
        <v>135</v>
      </c>
      <c r="AD199" s="273" t="s">
        <v>8</v>
      </c>
      <c r="AE199" s="267" t="s">
        <v>8</v>
      </c>
      <c r="AF199" s="115" t="s">
        <v>8</v>
      </c>
      <c r="AG199" s="270" t="s">
        <v>135</v>
      </c>
      <c r="AH199" s="273" t="s">
        <v>8</v>
      </c>
      <c r="AI199" s="267" t="s">
        <v>8</v>
      </c>
      <c r="AJ199" s="115" t="s">
        <v>8</v>
      </c>
      <c r="AK199" s="253" t="s">
        <v>135</v>
      </c>
      <c r="AL199" s="250" t="s">
        <v>8</v>
      </c>
      <c r="AM199" s="228" t="s">
        <v>8</v>
      </c>
      <c r="AN199" s="115" t="s">
        <v>8</v>
      </c>
      <c r="AO199" s="253" t="s">
        <v>135</v>
      </c>
      <c r="AP199" s="250" t="s">
        <v>8</v>
      </c>
      <c r="AQ199" s="228" t="s">
        <v>8</v>
      </c>
      <c r="AR199" s="115" t="s">
        <v>8</v>
      </c>
      <c r="AS199" s="253" t="s">
        <v>135</v>
      </c>
      <c r="AT199" s="250" t="s">
        <v>8</v>
      </c>
      <c r="AU199" s="228" t="s">
        <v>8</v>
      </c>
      <c r="AV199" s="115" t="s">
        <v>8</v>
      </c>
      <c r="AW199" s="253" t="s">
        <v>135</v>
      </c>
      <c r="AX199" s="250" t="s">
        <v>8</v>
      </c>
      <c r="AY199" s="228" t="s">
        <v>8</v>
      </c>
      <c r="AZ199" s="115" t="s">
        <v>8</v>
      </c>
      <c r="BA199" s="253" t="s">
        <v>135</v>
      </c>
      <c r="BB199" s="250" t="s">
        <v>8</v>
      </c>
      <c r="BC199" s="228" t="s">
        <v>8</v>
      </c>
      <c r="BD199" s="244">
        <v>0.35</v>
      </c>
      <c r="BE199" s="235" t="s">
        <v>134</v>
      </c>
      <c r="BF199" s="247" t="s">
        <v>8</v>
      </c>
      <c r="BG199" s="225" t="s">
        <v>8</v>
      </c>
      <c r="BH199" s="244">
        <v>0.35</v>
      </c>
      <c r="BI199" s="235" t="s">
        <v>134</v>
      </c>
      <c r="BJ199" s="247" t="s">
        <v>8</v>
      </c>
      <c r="BK199" s="225" t="s">
        <v>8</v>
      </c>
      <c r="BL199" s="244">
        <v>0.3</v>
      </c>
      <c r="BM199" s="235" t="s">
        <v>134</v>
      </c>
      <c r="BN199" s="247" t="s">
        <v>8</v>
      </c>
      <c r="BO199" s="225" t="s">
        <v>8</v>
      </c>
      <c r="BP199" s="244">
        <v>0.3</v>
      </c>
      <c r="BQ199" s="235" t="s">
        <v>134</v>
      </c>
      <c r="BR199" s="247" t="s">
        <v>8</v>
      </c>
      <c r="BS199" s="225" t="s">
        <v>8</v>
      </c>
      <c r="BT199" s="244">
        <v>0.3</v>
      </c>
      <c r="BU199" s="235" t="s">
        <v>134</v>
      </c>
      <c r="BV199" s="247" t="s">
        <v>8</v>
      </c>
      <c r="BW199" s="225" t="s">
        <v>8</v>
      </c>
      <c r="BX199" s="244">
        <v>0.3</v>
      </c>
      <c r="BY199" s="235" t="s">
        <v>134</v>
      </c>
      <c r="BZ199" s="247" t="s">
        <v>8</v>
      </c>
      <c r="CA199" s="225" t="s">
        <v>8</v>
      </c>
      <c r="CB199" s="244">
        <v>0.3</v>
      </c>
      <c r="CC199" s="235" t="s">
        <v>134</v>
      </c>
      <c r="CD199" s="247" t="s">
        <v>8</v>
      </c>
      <c r="CE199" s="225" t="s">
        <v>8</v>
      </c>
      <c r="CF199" s="244">
        <v>0.3</v>
      </c>
      <c r="CG199" s="235" t="s">
        <v>134</v>
      </c>
      <c r="CH199" s="247" t="s">
        <v>8</v>
      </c>
      <c r="CI199" s="225" t="s">
        <v>8</v>
      </c>
      <c r="CJ199" s="244">
        <v>0.25</v>
      </c>
      <c r="CK199" s="235" t="s">
        <v>134</v>
      </c>
      <c r="CL199" s="247" t="s">
        <v>8</v>
      </c>
      <c r="CM199" s="225" t="s">
        <v>8</v>
      </c>
      <c r="CN199" s="244">
        <v>0.25</v>
      </c>
      <c r="CO199" s="235" t="s">
        <v>134</v>
      </c>
      <c r="CP199" s="247" t="s">
        <v>8</v>
      </c>
      <c r="CQ199" s="225" t="s">
        <v>8</v>
      </c>
      <c r="CR199" s="244">
        <v>0.25</v>
      </c>
      <c r="CS199" s="235" t="s">
        <v>134</v>
      </c>
      <c r="CT199" s="247" t="s">
        <v>8</v>
      </c>
      <c r="CU199" s="225" t="s">
        <v>8</v>
      </c>
    </row>
    <row r="200" spans="2:99" s="10" customFormat="1" ht="18" customHeight="1" x14ac:dyDescent="0.45">
      <c r="B200" s="294"/>
      <c r="C200" s="34" t="s">
        <v>48</v>
      </c>
      <c r="D200" s="288"/>
      <c r="E200" s="271"/>
      <c r="F200" s="274"/>
      <c r="G200" s="268"/>
      <c r="H200" s="288"/>
      <c r="I200" s="271"/>
      <c r="J200" s="274"/>
      <c r="K200" s="268"/>
      <c r="L200" s="288"/>
      <c r="M200" s="271"/>
      <c r="N200" s="274"/>
      <c r="O200" s="268"/>
      <c r="P200" s="288"/>
      <c r="Q200" s="271"/>
      <c r="R200" s="274"/>
      <c r="S200" s="268"/>
      <c r="T200" s="288"/>
      <c r="U200" s="271"/>
      <c r="V200" s="274"/>
      <c r="W200" s="268"/>
      <c r="X200" s="24">
        <v>2.25</v>
      </c>
      <c r="Y200" s="271"/>
      <c r="Z200" s="274"/>
      <c r="AA200" s="268"/>
      <c r="AB200" s="24">
        <v>2.5</v>
      </c>
      <c r="AC200" s="271"/>
      <c r="AD200" s="274"/>
      <c r="AE200" s="268"/>
      <c r="AF200" s="24">
        <v>2.5</v>
      </c>
      <c r="AG200" s="271"/>
      <c r="AH200" s="274"/>
      <c r="AI200" s="268"/>
      <c r="AJ200" s="24">
        <v>2.5</v>
      </c>
      <c r="AK200" s="236"/>
      <c r="AL200" s="251"/>
      <c r="AM200" s="226"/>
      <c r="AN200" s="24">
        <v>2.5</v>
      </c>
      <c r="AO200" s="236"/>
      <c r="AP200" s="251"/>
      <c r="AQ200" s="226"/>
      <c r="AR200" s="24">
        <v>2.5</v>
      </c>
      <c r="AS200" s="236"/>
      <c r="AT200" s="251"/>
      <c r="AU200" s="226"/>
      <c r="AV200" s="24">
        <v>2.5</v>
      </c>
      <c r="AW200" s="236"/>
      <c r="AX200" s="251"/>
      <c r="AY200" s="226"/>
      <c r="AZ200" s="24">
        <v>2.5</v>
      </c>
      <c r="BA200" s="236"/>
      <c r="BB200" s="251"/>
      <c r="BC200" s="226"/>
      <c r="BD200" s="245"/>
      <c r="BE200" s="236"/>
      <c r="BF200" s="248"/>
      <c r="BG200" s="226"/>
      <c r="BH200" s="245"/>
      <c r="BI200" s="236"/>
      <c r="BJ200" s="248"/>
      <c r="BK200" s="226"/>
      <c r="BL200" s="245"/>
      <c r="BM200" s="236"/>
      <c r="BN200" s="248"/>
      <c r="BO200" s="226"/>
      <c r="BP200" s="245"/>
      <c r="BQ200" s="236"/>
      <c r="BR200" s="248"/>
      <c r="BS200" s="226"/>
      <c r="BT200" s="245"/>
      <c r="BU200" s="236"/>
      <c r="BV200" s="248"/>
      <c r="BW200" s="226"/>
      <c r="BX200" s="245"/>
      <c r="BY200" s="236"/>
      <c r="BZ200" s="248"/>
      <c r="CA200" s="226"/>
      <c r="CB200" s="245"/>
      <c r="CC200" s="236"/>
      <c r="CD200" s="248"/>
      <c r="CE200" s="226"/>
      <c r="CF200" s="245"/>
      <c r="CG200" s="236"/>
      <c r="CH200" s="248"/>
      <c r="CI200" s="226"/>
      <c r="CJ200" s="245">
        <v>-0.05</v>
      </c>
      <c r="CK200" s="236"/>
      <c r="CL200" s="248">
        <v>-0.05</v>
      </c>
      <c r="CM200" s="226"/>
      <c r="CN200" s="245">
        <v>-0.05</v>
      </c>
      <c r="CO200" s="236"/>
      <c r="CP200" s="248">
        <v>-0.05</v>
      </c>
      <c r="CQ200" s="226"/>
      <c r="CR200" s="245">
        <v>-0.05</v>
      </c>
      <c r="CS200" s="236"/>
      <c r="CT200" s="248">
        <v>-0.05</v>
      </c>
      <c r="CU200" s="226"/>
    </row>
    <row r="201" spans="2:99" s="10" customFormat="1" ht="18" customHeight="1" x14ac:dyDescent="0.45">
      <c r="B201" s="295"/>
      <c r="C201" s="32" t="s">
        <v>49</v>
      </c>
      <c r="D201" s="289"/>
      <c r="E201" s="272">
        <v>0</v>
      </c>
      <c r="F201" s="275"/>
      <c r="G201" s="269">
        <v>0</v>
      </c>
      <c r="H201" s="289"/>
      <c r="I201" s="272">
        <v>0</v>
      </c>
      <c r="J201" s="275"/>
      <c r="K201" s="269">
        <v>0</v>
      </c>
      <c r="L201" s="289"/>
      <c r="M201" s="272">
        <v>0</v>
      </c>
      <c r="N201" s="275"/>
      <c r="O201" s="269">
        <v>0</v>
      </c>
      <c r="P201" s="289"/>
      <c r="Q201" s="272">
        <v>0</v>
      </c>
      <c r="R201" s="275"/>
      <c r="S201" s="269">
        <v>0</v>
      </c>
      <c r="T201" s="289"/>
      <c r="U201" s="272">
        <v>0</v>
      </c>
      <c r="V201" s="275"/>
      <c r="W201" s="269">
        <v>0</v>
      </c>
      <c r="X201" s="116">
        <v>13.5</v>
      </c>
      <c r="Y201" s="272"/>
      <c r="Z201" s="275"/>
      <c r="AA201" s="269"/>
      <c r="AB201" s="116">
        <v>13.75</v>
      </c>
      <c r="AC201" s="272"/>
      <c r="AD201" s="275"/>
      <c r="AE201" s="269"/>
      <c r="AF201" s="116">
        <v>13.75</v>
      </c>
      <c r="AG201" s="272"/>
      <c r="AH201" s="275"/>
      <c r="AI201" s="269"/>
      <c r="AJ201" s="116">
        <v>13.75</v>
      </c>
      <c r="AK201" s="254"/>
      <c r="AL201" s="252"/>
      <c r="AM201" s="229"/>
      <c r="AN201" s="116">
        <v>13.75</v>
      </c>
      <c r="AO201" s="254"/>
      <c r="AP201" s="252"/>
      <c r="AQ201" s="229"/>
      <c r="AR201" s="116">
        <v>13.75</v>
      </c>
      <c r="AS201" s="254"/>
      <c r="AT201" s="252"/>
      <c r="AU201" s="229"/>
      <c r="AV201" s="116">
        <v>13.75</v>
      </c>
      <c r="AW201" s="254"/>
      <c r="AX201" s="252"/>
      <c r="AY201" s="229"/>
      <c r="AZ201" s="116">
        <v>13.75</v>
      </c>
      <c r="BA201" s="254"/>
      <c r="BB201" s="252"/>
      <c r="BC201" s="229"/>
      <c r="BD201" s="246"/>
      <c r="BE201" s="237"/>
      <c r="BF201" s="249"/>
      <c r="BG201" s="227"/>
      <c r="BH201" s="246"/>
      <c r="BI201" s="237"/>
      <c r="BJ201" s="249"/>
      <c r="BK201" s="227"/>
      <c r="BL201" s="246">
        <v>-0.15</v>
      </c>
      <c r="BM201" s="237"/>
      <c r="BN201" s="249">
        <v>-0.15</v>
      </c>
      <c r="BO201" s="227"/>
      <c r="BP201" s="246">
        <v>-0.15</v>
      </c>
      <c r="BQ201" s="237"/>
      <c r="BR201" s="249">
        <v>-0.15</v>
      </c>
      <c r="BS201" s="227"/>
      <c r="BT201" s="246">
        <v>-0.15</v>
      </c>
      <c r="BU201" s="237"/>
      <c r="BV201" s="249">
        <v>-0.15</v>
      </c>
      <c r="BW201" s="227"/>
      <c r="BX201" s="246">
        <v>-0.15</v>
      </c>
      <c r="BY201" s="237"/>
      <c r="BZ201" s="249">
        <v>-0.15</v>
      </c>
      <c r="CA201" s="227"/>
      <c r="CB201" s="246">
        <v>-0.15</v>
      </c>
      <c r="CC201" s="237"/>
      <c r="CD201" s="249">
        <v>-0.15</v>
      </c>
      <c r="CE201" s="227"/>
      <c r="CF201" s="246">
        <v>-0.15</v>
      </c>
      <c r="CG201" s="237"/>
      <c r="CH201" s="249">
        <v>-0.15</v>
      </c>
      <c r="CI201" s="227"/>
      <c r="CJ201" s="246">
        <v>-0.2</v>
      </c>
      <c r="CK201" s="237"/>
      <c r="CL201" s="249">
        <v>-0.2</v>
      </c>
      <c r="CM201" s="227"/>
      <c r="CN201" s="246">
        <v>-0.2</v>
      </c>
      <c r="CO201" s="237"/>
      <c r="CP201" s="249">
        <v>-0.2</v>
      </c>
      <c r="CQ201" s="227"/>
      <c r="CR201" s="246">
        <v>-0.2</v>
      </c>
      <c r="CS201" s="237"/>
      <c r="CT201" s="249">
        <v>-0.2</v>
      </c>
      <c r="CU201" s="227"/>
    </row>
    <row r="202" spans="2:99" s="10" customFormat="1" ht="18" customHeight="1" x14ac:dyDescent="0.45">
      <c r="B202" s="293" t="s">
        <v>102</v>
      </c>
      <c r="C202" s="31" t="s">
        <v>300</v>
      </c>
      <c r="D202" s="287" t="s">
        <v>8</v>
      </c>
      <c r="E202" s="270" t="s">
        <v>8</v>
      </c>
      <c r="F202" s="273" t="s">
        <v>8</v>
      </c>
      <c r="G202" s="267" t="s">
        <v>8</v>
      </c>
      <c r="H202" s="287" t="s">
        <v>8</v>
      </c>
      <c r="I202" s="270" t="s">
        <v>8</v>
      </c>
      <c r="J202" s="273" t="s">
        <v>8</v>
      </c>
      <c r="K202" s="267" t="s">
        <v>8</v>
      </c>
      <c r="L202" s="287" t="s">
        <v>8</v>
      </c>
      <c r="M202" s="270" t="s">
        <v>8</v>
      </c>
      <c r="N202" s="273" t="s">
        <v>8</v>
      </c>
      <c r="O202" s="267" t="s">
        <v>8</v>
      </c>
      <c r="P202" s="287" t="s">
        <v>8</v>
      </c>
      <c r="Q202" s="270" t="s">
        <v>8</v>
      </c>
      <c r="R202" s="273" t="s">
        <v>8</v>
      </c>
      <c r="S202" s="267" t="s">
        <v>8</v>
      </c>
      <c r="T202" s="287" t="s">
        <v>8</v>
      </c>
      <c r="U202" s="270" t="s">
        <v>8</v>
      </c>
      <c r="V202" s="273" t="s">
        <v>8</v>
      </c>
      <c r="W202" s="267" t="s">
        <v>8</v>
      </c>
      <c r="X202" s="115" t="s">
        <v>8</v>
      </c>
      <c r="Y202" s="270" t="s">
        <v>135</v>
      </c>
      <c r="Z202" s="273" t="s">
        <v>8</v>
      </c>
      <c r="AA202" s="267" t="s">
        <v>8</v>
      </c>
      <c r="AB202" s="115" t="s">
        <v>8</v>
      </c>
      <c r="AC202" s="270" t="s">
        <v>135</v>
      </c>
      <c r="AD202" s="273" t="s">
        <v>8</v>
      </c>
      <c r="AE202" s="267" t="s">
        <v>8</v>
      </c>
      <c r="AF202" s="115" t="s">
        <v>8</v>
      </c>
      <c r="AG202" s="270" t="s">
        <v>135</v>
      </c>
      <c r="AH202" s="273" t="s">
        <v>8</v>
      </c>
      <c r="AI202" s="267" t="s">
        <v>8</v>
      </c>
      <c r="AJ202" s="115" t="s">
        <v>8</v>
      </c>
      <c r="AK202" s="253" t="s">
        <v>135</v>
      </c>
      <c r="AL202" s="250" t="s">
        <v>8</v>
      </c>
      <c r="AM202" s="228" t="s">
        <v>8</v>
      </c>
      <c r="AN202" s="115" t="s">
        <v>8</v>
      </c>
      <c r="AO202" s="253" t="s">
        <v>135</v>
      </c>
      <c r="AP202" s="250" t="s">
        <v>8</v>
      </c>
      <c r="AQ202" s="228" t="s">
        <v>8</v>
      </c>
      <c r="AR202" s="115" t="s">
        <v>8</v>
      </c>
      <c r="AS202" s="253" t="s">
        <v>135</v>
      </c>
      <c r="AT202" s="250" t="s">
        <v>8</v>
      </c>
      <c r="AU202" s="228" t="s">
        <v>8</v>
      </c>
      <c r="AV202" s="115" t="s">
        <v>8</v>
      </c>
      <c r="AW202" s="253" t="s">
        <v>135</v>
      </c>
      <c r="AX202" s="250" t="s">
        <v>8</v>
      </c>
      <c r="AY202" s="228" t="s">
        <v>8</v>
      </c>
      <c r="AZ202" s="115" t="s">
        <v>8</v>
      </c>
      <c r="BA202" s="253" t="s">
        <v>135</v>
      </c>
      <c r="BB202" s="250" t="s">
        <v>8</v>
      </c>
      <c r="BC202" s="228" t="s">
        <v>8</v>
      </c>
      <c r="BD202" s="244">
        <v>0.35</v>
      </c>
      <c r="BE202" s="235" t="s">
        <v>134</v>
      </c>
      <c r="BF202" s="247" t="s">
        <v>8</v>
      </c>
      <c r="BG202" s="225" t="s">
        <v>8</v>
      </c>
      <c r="BH202" s="244">
        <v>0.35</v>
      </c>
      <c r="BI202" s="235" t="s">
        <v>134</v>
      </c>
      <c r="BJ202" s="247" t="s">
        <v>8</v>
      </c>
      <c r="BK202" s="225" t="s">
        <v>8</v>
      </c>
      <c r="BL202" s="244">
        <v>0.3</v>
      </c>
      <c r="BM202" s="235" t="s">
        <v>134</v>
      </c>
      <c r="BN202" s="247" t="s">
        <v>8</v>
      </c>
      <c r="BO202" s="225" t="s">
        <v>8</v>
      </c>
      <c r="BP202" s="244">
        <v>0.3</v>
      </c>
      <c r="BQ202" s="235" t="s">
        <v>134</v>
      </c>
      <c r="BR202" s="247" t="s">
        <v>8</v>
      </c>
      <c r="BS202" s="225" t="s">
        <v>8</v>
      </c>
      <c r="BT202" s="244">
        <v>0.3</v>
      </c>
      <c r="BU202" s="235" t="s">
        <v>134</v>
      </c>
      <c r="BV202" s="247" t="s">
        <v>8</v>
      </c>
      <c r="BW202" s="225" t="s">
        <v>8</v>
      </c>
      <c r="BX202" s="244">
        <v>0.3</v>
      </c>
      <c r="BY202" s="235" t="s">
        <v>134</v>
      </c>
      <c r="BZ202" s="247" t="s">
        <v>8</v>
      </c>
      <c r="CA202" s="225" t="s">
        <v>8</v>
      </c>
      <c r="CB202" s="244">
        <v>0.3</v>
      </c>
      <c r="CC202" s="235" t="s">
        <v>134</v>
      </c>
      <c r="CD202" s="247" t="s">
        <v>8</v>
      </c>
      <c r="CE202" s="225" t="s">
        <v>8</v>
      </c>
      <c r="CF202" s="244">
        <v>0.3</v>
      </c>
      <c r="CG202" s="235" t="s">
        <v>134</v>
      </c>
      <c r="CH202" s="247" t="s">
        <v>8</v>
      </c>
      <c r="CI202" s="225" t="s">
        <v>8</v>
      </c>
      <c r="CJ202" s="244">
        <v>0.25</v>
      </c>
      <c r="CK202" s="235" t="s">
        <v>134</v>
      </c>
      <c r="CL202" s="247" t="s">
        <v>8</v>
      </c>
      <c r="CM202" s="225" t="s">
        <v>8</v>
      </c>
      <c r="CN202" s="244">
        <v>0.25</v>
      </c>
      <c r="CO202" s="235" t="s">
        <v>134</v>
      </c>
      <c r="CP202" s="247" t="s">
        <v>8</v>
      </c>
      <c r="CQ202" s="225" t="s">
        <v>8</v>
      </c>
      <c r="CR202" s="244">
        <v>0.25</v>
      </c>
      <c r="CS202" s="235" t="s">
        <v>134</v>
      </c>
      <c r="CT202" s="247" t="s">
        <v>8</v>
      </c>
      <c r="CU202" s="225" t="s">
        <v>8</v>
      </c>
    </row>
    <row r="203" spans="2:99" s="10" customFormat="1" ht="18" customHeight="1" x14ac:dyDescent="0.45">
      <c r="B203" s="294"/>
      <c r="C203" s="34" t="s">
        <v>48</v>
      </c>
      <c r="D203" s="288"/>
      <c r="E203" s="271"/>
      <c r="F203" s="274"/>
      <c r="G203" s="268"/>
      <c r="H203" s="288"/>
      <c r="I203" s="271"/>
      <c r="J203" s="274"/>
      <c r="K203" s="268"/>
      <c r="L203" s="288"/>
      <c r="M203" s="271"/>
      <c r="N203" s="274"/>
      <c r="O203" s="268"/>
      <c r="P203" s="288"/>
      <c r="Q203" s="271"/>
      <c r="R203" s="274"/>
      <c r="S203" s="268"/>
      <c r="T203" s="288"/>
      <c r="U203" s="271"/>
      <c r="V203" s="274"/>
      <c r="W203" s="268"/>
      <c r="X203" s="24">
        <v>2.25</v>
      </c>
      <c r="Y203" s="271"/>
      <c r="Z203" s="274"/>
      <c r="AA203" s="268"/>
      <c r="AB203" s="24">
        <v>2.5</v>
      </c>
      <c r="AC203" s="271"/>
      <c r="AD203" s="274"/>
      <c r="AE203" s="268"/>
      <c r="AF203" s="24">
        <v>2.5</v>
      </c>
      <c r="AG203" s="271"/>
      <c r="AH203" s="274"/>
      <c r="AI203" s="268"/>
      <c r="AJ203" s="24">
        <v>2.5</v>
      </c>
      <c r="AK203" s="236"/>
      <c r="AL203" s="251"/>
      <c r="AM203" s="226"/>
      <c r="AN203" s="24">
        <v>2.5</v>
      </c>
      <c r="AO203" s="236"/>
      <c r="AP203" s="251"/>
      <c r="AQ203" s="226"/>
      <c r="AR203" s="24">
        <v>2.5</v>
      </c>
      <c r="AS203" s="236"/>
      <c r="AT203" s="251"/>
      <c r="AU203" s="226"/>
      <c r="AV203" s="24">
        <v>2.5</v>
      </c>
      <c r="AW203" s="236"/>
      <c r="AX203" s="251"/>
      <c r="AY203" s="226"/>
      <c r="AZ203" s="24">
        <v>2.5</v>
      </c>
      <c r="BA203" s="236"/>
      <c r="BB203" s="251"/>
      <c r="BC203" s="226"/>
      <c r="BD203" s="245"/>
      <c r="BE203" s="236"/>
      <c r="BF203" s="248"/>
      <c r="BG203" s="226"/>
      <c r="BH203" s="245"/>
      <c r="BI203" s="236"/>
      <c r="BJ203" s="248"/>
      <c r="BK203" s="226"/>
      <c r="BL203" s="245"/>
      <c r="BM203" s="236"/>
      <c r="BN203" s="248"/>
      <c r="BO203" s="226"/>
      <c r="BP203" s="245"/>
      <c r="BQ203" s="236"/>
      <c r="BR203" s="248"/>
      <c r="BS203" s="226"/>
      <c r="BT203" s="245"/>
      <c r="BU203" s="236"/>
      <c r="BV203" s="248"/>
      <c r="BW203" s="226"/>
      <c r="BX203" s="245"/>
      <c r="BY203" s="236"/>
      <c r="BZ203" s="248"/>
      <c r="CA203" s="226"/>
      <c r="CB203" s="245"/>
      <c r="CC203" s="236"/>
      <c r="CD203" s="248"/>
      <c r="CE203" s="226"/>
      <c r="CF203" s="245"/>
      <c r="CG203" s="236"/>
      <c r="CH203" s="248"/>
      <c r="CI203" s="226"/>
      <c r="CJ203" s="245">
        <v>-0.05</v>
      </c>
      <c r="CK203" s="236"/>
      <c r="CL203" s="248">
        <v>-0.05</v>
      </c>
      <c r="CM203" s="226"/>
      <c r="CN203" s="245">
        <v>-0.05</v>
      </c>
      <c r="CO203" s="236"/>
      <c r="CP203" s="248">
        <v>-0.05</v>
      </c>
      <c r="CQ203" s="226"/>
      <c r="CR203" s="245">
        <v>-0.05</v>
      </c>
      <c r="CS203" s="236"/>
      <c r="CT203" s="248">
        <v>-0.05</v>
      </c>
      <c r="CU203" s="226"/>
    </row>
    <row r="204" spans="2:99" s="10" customFormat="1" ht="18" customHeight="1" x14ac:dyDescent="0.45">
      <c r="B204" s="295"/>
      <c r="C204" s="32" t="s">
        <v>49</v>
      </c>
      <c r="D204" s="289"/>
      <c r="E204" s="272">
        <v>0</v>
      </c>
      <c r="F204" s="275"/>
      <c r="G204" s="269">
        <v>0</v>
      </c>
      <c r="H204" s="289"/>
      <c r="I204" s="272">
        <v>0</v>
      </c>
      <c r="J204" s="275"/>
      <c r="K204" s="269">
        <v>0</v>
      </c>
      <c r="L204" s="289"/>
      <c r="M204" s="272">
        <v>0</v>
      </c>
      <c r="N204" s="275"/>
      <c r="O204" s="269">
        <v>0</v>
      </c>
      <c r="P204" s="289"/>
      <c r="Q204" s="272">
        <v>0</v>
      </c>
      <c r="R204" s="275"/>
      <c r="S204" s="269">
        <v>0</v>
      </c>
      <c r="T204" s="289"/>
      <c r="U204" s="272">
        <v>0</v>
      </c>
      <c r="V204" s="275"/>
      <c r="W204" s="269">
        <v>0</v>
      </c>
      <c r="X204" s="116">
        <v>13.5</v>
      </c>
      <c r="Y204" s="272"/>
      <c r="Z204" s="275"/>
      <c r="AA204" s="269"/>
      <c r="AB204" s="116">
        <v>13.75</v>
      </c>
      <c r="AC204" s="272"/>
      <c r="AD204" s="275"/>
      <c r="AE204" s="269"/>
      <c r="AF204" s="116">
        <v>13.75</v>
      </c>
      <c r="AG204" s="272"/>
      <c r="AH204" s="275"/>
      <c r="AI204" s="269"/>
      <c r="AJ204" s="116">
        <v>13.75</v>
      </c>
      <c r="AK204" s="254"/>
      <c r="AL204" s="252"/>
      <c r="AM204" s="229"/>
      <c r="AN204" s="116">
        <v>13.75</v>
      </c>
      <c r="AO204" s="254"/>
      <c r="AP204" s="252"/>
      <c r="AQ204" s="229"/>
      <c r="AR204" s="116">
        <v>13.75</v>
      </c>
      <c r="AS204" s="254"/>
      <c r="AT204" s="252"/>
      <c r="AU204" s="229"/>
      <c r="AV204" s="116">
        <v>13.75</v>
      </c>
      <c r="AW204" s="254"/>
      <c r="AX204" s="252"/>
      <c r="AY204" s="229"/>
      <c r="AZ204" s="116">
        <v>13.75</v>
      </c>
      <c r="BA204" s="254"/>
      <c r="BB204" s="252"/>
      <c r="BC204" s="229"/>
      <c r="BD204" s="246"/>
      <c r="BE204" s="237"/>
      <c r="BF204" s="249"/>
      <c r="BG204" s="227"/>
      <c r="BH204" s="246"/>
      <c r="BI204" s="237"/>
      <c r="BJ204" s="249"/>
      <c r="BK204" s="227"/>
      <c r="BL204" s="246">
        <v>-0.15</v>
      </c>
      <c r="BM204" s="237"/>
      <c r="BN204" s="249">
        <v>-0.15</v>
      </c>
      <c r="BO204" s="227"/>
      <c r="BP204" s="246">
        <v>-0.15</v>
      </c>
      <c r="BQ204" s="237"/>
      <c r="BR204" s="249">
        <v>-0.15</v>
      </c>
      <c r="BS204" s="227"/>
      <c r="BT204" s="246">
        <v>-0.15</v>
      </c>
      <c r="BU204" s="237"/>
      <c r="BV204" s="249">
        <v>-0.15</v>
      </c>
      <c r="BW204" s="227"/>
      <c r="BX204" s="246">
        <v>-0.15</v>
      </c>
      <c r="BY204" s="237"/>
      <c r="BZ204" s="249">
        <v>-0.15</v>
      </c>
      <c r="CA204" s="227"/>
      <c r="CB204" s="246">
        <v>-0.15</v>
      </c>
      <c r="CC204" s="237"/>
      <c r="CD204" s="249">
        <v>-0.15</v>
      </c>
      <c r="CE204" s="227"/>
      <c r="CF204" s="246">
        <v>-0.15</v>
      </c>
      <c r="CG204" s="237"/>
      <c r="CH204" s="249">
        <v>-0.15</v>
      </c>
      <c r="CI204" s="227"/>
      <c r="CJ204" s="246">
        <v>-0.2</v>
      </c>
      <c r="CK204" s="237"/>
      <c r="CL204" s="249">
        <v>-0.2</v>
      </c>
      <c r="CM204" s="227"/>
      <c r="CN204" s="246">
        <v>-0.2</v>
      </c>
      <c r="CO204" s="237"/>
      <c r="CP204" s="249">
        <v>-0.2</v>
      </c>
      <c r="CQ204" s="227"/>
      <c r="CR204" s="246">
        <v>-0.2</v>
      </c>
      <c r="CS204" s="237"/>
      <c r="CT204" s="249">
        <v>-0.2</v>
      </c>
      <c r="CU204" s="227"/>
    </row>
    <row r="205" spans="2:99" s="10" customFormat="1" ht="18" customHeight="1" x14ac:dyDescent="0.45">
      <c r="B205" s="293" t="s">
        <v>103</v>
      </c>
      <c r="C205" s="31" t="s">
        <v>300</v>
      </c>
      <c r="D205" s="287" t="s">
        <v>8</v>
      </c>
      <c r="E205" s="270" t="s">
        <v>8</v>
      </c>
      <c r="F205" s="273" t="s">
        <v>8</v>
      </c>
      <c r="G205" s="267" t="s">
        <v>8</v>
      </c>
      <c r="H205" s="287" t="s">
        <v>8</v>
      </c>
      <c r="I205" s="270" t="s">
        <v>8</v>
      </c>
      <c r="J205" s="273" t="s">
        <v>8</v>
      </c>
      <c r="K205" s="267" t="s">
        <v>8</v>
      </c>
      <c r="L205" s="287" t="s">
        <v>8</v>
      </c>
      <c r="M205" s="270" t="s">
        <v>8</v>
      </c>
      <c r="N205" s="273" t="s">
        <v>8</v>
      </c>
      <c r="O205" s="267" t="s">
        <v>8</v>
      </c>
      <c r="P205" s="287" t="s">
        <v>8</v>
      </c>
      <c r="Q205" s="270" t="s">
        <v>8</v>
      </c>
      <c r="R205" s="273" t="s">
        <v>8</v>
      </c>
      <c r="S205" s="267" t="s">
        <v>8</v>
      </c>
      <c r="T205" s="287" t="s">
        <v>8</v>
      </c>
      <c r="U205" s="270" t="s">
        <v>8</v>
      </c>
      <c r="V205" s="273" t="s">
        <v>8</v>
      </c>
      <c r="W205" s="267" t="s">
        <v>8</v>
      </c>
      <c r="X205" s="115" t="s">
        <v>8</v>
      </c>
      <c r="Y205" s="270" t="s">
        <v>135</v>
      </c>
      <c r="Z205" s="273" t="s">
        <v>8</v>
      </c>
      <c r="AA205" s="267" t="s">
        <v>8</v>
      </c>
      <c r="AB205" s="115" t="s">
        <v>8</v>
      </c>
      <c r="AC205" s="270" t="s">
        <v>135</v>
      </c>
      <c r="AD205" s="273" t="s">
        <v>8</v>
      </c>
      <c r="AE205" s="267" t="s">
        <v>8</v>
      </c>
      <c r="AF205" s="115" t="s">
        <v>8</v>
      </c>
      <c r="AG205" s="270" t="s">
        <v>135</v>
      </c>
      <c r="AH205" s="273" t="s">
        <v>8</v>
      </c>
      <c r="AI205" s="267" t="s">
        <v>8</v>
      </c>
      <c r="AJ205" s="115" t="s">
        <v>8</v>
      </c>
      <c r="AK205" s="253" t="s">
        <v>135</v>
      </c>
      <c r="AL205" s="250" t="s">
        <v>8</v>
      </c>
      <c r="AM205" s="228" t="s">
        <v>8</v>
      </c>
      <c r="AN205" s="115" t="s">
        <v>8</v>
      </c>
      <c r="AO205" s="253" t="s">
        <v>135</v>
      </c>
      <c r="AP205" s="250" t="s">
        <v>8</v>
      </c>
      <c r="AQ205" s="228" t="s">
        <v>8</v>
      </c>
      <c r="AR205" s="115" t="s">
        <v>8</v>
      </c>
      <c r="AS205" s="253" t="s">
        <v>135</v>
      </c>
      <c r="AT205" s="250" t="s">
        <v>8</v>
      </c>
      <c r="AU205" s="228" t="s">
        <v>8</v>
      </c>
      <c r="AV205" s="115" t="s">
        <v>8</v>
      </c>
      <c r="AW205" s="253" t="s">
        <v>135</v>
      </c>
      <c r="AX205" s="250" t="s">
        <v>8</v>
      </c>
      <c r="AY205" s="228" t="s">
        <v>8</v>
      </c>
      <c r="AZ205" s="115" t="s">
        <v>8</v>
      </c>
      <c r="BA205" s="253" t="s">
        <v>135</v>
      </c>
      <c r="BB205" s="250" t="s">
        <v>8</v>
      </c>
      <c r="BC205" s="228" t="s">
        <v>8</v>
      </c>
      <c r="BD205" s="244">
        <v>0.35</v>
      </c>
      <c r="BE205" s="235" t="s">
        <v>134</v>
      </c>
      <c r="BF205" s="247" t="s">
        <v>8</v>
      </c>
      <c r="BG205" s="225" t="s">
        <v>8</v>
      </c>
      <c r="BH205" s="244">
        <v>0.35</v>
      </c>
      <c r="BI205" s="235" t="s">
        <v>134</v>
      </c>
      <c r="BJ205" s="247" t="s">
        <v>8</v>
      </c>
      <c r="BK205" s="225" t="s">
        <v>8</v>
      </c>
      <c r="BL205" s="244">
        <v>0.3</v>
      </c>
      <c r="BM205" s="235" t="s">
        <v>134</v>
      </c>
      <c r="BN205" s="247" t="s">
        <v>8</v>
      </c>
      <c r="BO205" s="225" t="s">
        <v>8</v>
      </c>
      <c r="BP205" s="244">
        <v>0.3</v>
      </c>
      <c r="BQ205" s="235" t="s">
        <v>134</v>
      </c>
      <c r="BR205" s="247" t="s">
        <v>8</v>
      </c>
      <c r="BS205" s="225" t="s">
        <v>8</v>
      </c>
      <c r="BT205" s="244">
        <v>0.3</v>
      </c>
      <c r="BU205" s="235" t="s">
        <v>134</v>
      </c>
      <c r="BV205" s="247" t="s">
        <v>8</v>
      </c>
      <c r="BW205" s="225" t="s">
        <v>8</v>
      </c>
      <c r="BX205" s="244">
        <v>0.3</v>
      </c>
      <c r="BY205" s="235" t="s">
        <v>134</v>
      </c>
      <c r="BZ205" s="247" t="s">
        <v>8</v>
      </c>
      <c r="CA205" s="225" t="s">
        <v>8</v>
      </c>
      <c r="CB205" s="244">
        <v>0.3</v>
      </c>
      <c r="CC205" s="235" t="s">
        <v>134</v>
      </c>
      <c r="CD205" s="247" t="s">
        <v>8</v>
      </c>
      <c r="CE205" s="225" t="s">
        <v>8</v>
      </c>
      <c r="CF205" s="244">
        <v>0.3</v>
      </c>
      <c r="CG205" s="235" t="s">
        <v>134</v>
      </c>
      <c r="CH205" s="247" t="s">
        <v>8</v>
      </c>
      <c r="CI205" s="225" t="s">
        <v>8</v>
      </c>
      <c r="CJ205" s="244">
        <v>0.25</v>
      </c>
      <c r="CK205" s="235" t="s">
        <v>134</v>
      </c>
      <c r="CL205" s="247" t="s">
        <v>8</v>
      </c>
      <c r="CM205" s="225" t="s">
        <v>8</v>
      </c>
      <c r="CN205" s="244">
        <v>0.25</v>
      </c>
      <c r="CO205" s="235" t="s">
        <v>134</v>
      </c>
      <c r="CP205" s="247" t="s">
        <v>8</v>
      </c>
      <c r="CQ205" s="225" t="s">
        <v>8</v>
      </c>
      <c r="CR205" s="244">
        <v>0.25</v>
      </c>
      <c r="CS205" s="235" t="s">
        <v>134</v>
      </c>
      <c r="CT205" s="247" t="s">
        <v>8</v>
      </c>
      <c r="CU205" s="225" t="s">
        <v>8</v>
      </c>
    </row>
    <row r="206" spans="2:99" s="10" customFormat="1" ht="18" customHeight="1" x14ac:dyDescent="0.45">
      <c r="B206" s="294"/>
      <c r="C206" s="34" t="s">
        <v>48</v>
      </c>
      <c r="D206" s="288"/>
      <c r="E206" s="271"/>
      <c r="F206" s="274"/>
      <c r="G206" s="268"/>
      <c r="H206" s="288"/>
      <c r="I206" s="271"/>
      <c r="J206" s="274"/>
      <c r="K206" s="268"/>
      <c r="L206" s="288"/>
      <c r="M206" s="271"/>
      <c r="N206" s="274"/>
      <c r="O206" s="268"/>
      <c r="P206" s="288"/>
      <c r="Q206" s="271"/>
      <c r="R206" s="274"/>
      <c r="S206" s="268"/>
      <c r="T206" s="288"/>
      <c r="U206" s="271"/>
      <c r="V206" s="274"/>
      <c r="W206" s="268"/>
      <c r="X206" s="24">
        <v>2.25</v>
      </c>
      <c r="Y206" s="271"/>
      <c r="Z206" s="274"/>
      <c r="AA206" s="268"/>
      <c r="AB206" s="24">
        <v>2.5</v>
      </c>
      <c r="AC206" s="271"/>
      <c r="AD206" s="274"/>
      <c r="AE206" s="268"/>
      <c r="AF206" s="24">
        <v>2.5</v>
      </c>
      <c r="AG206" s="271"/>
      <c r="AH206" s="274"/>
      <c r="AI206" s="268"/>
      <c r="AJ206" s="24">
        <v>2.5</v>
      </c>
      <c r="AK206" s="236"/>
      <c r="AL206" s="251"/>
      <c r="AM206" s="226"/>
      <c r="AN206" s="24">
        <v>2.5</v>
      </c>
      <c r="AO206" s="236"/>
      <c r="AP206" s="251"/>
      <c r="AQ206" s="226"/>
      <c r="AR206" s="24">
        <v>2.5</v>
      </c>
      <c r="AS206" s="236"/>
      <c r="AT206" s="251"/>
      <c r="AU206" s="226"/>
      <c r="AV206" s="24">
        <v>2.5</v>
      </c>
      <c r="AW206" s="236"/>
      <c r="AX206" s="251"/>
      <c r="AY206" s="226"/>
      <c r="AZ206" s="24">
        <v>2.5</v>
      </c>
      <c r="BA206" s="236"/>
      <c r="BB206" s="251"/>
      <c r="BC206" s="226"/>
      <c r="BD206" s="245"/>
      <c r="BE206" s="236"/>
      <c r="BF206" s="248"/>
      <c r="BG206" s="226"/>
      <c r="BH206" s="245"/>
      <c r="BI206" s="236"/>
      <c r="BJ206" s="248"/>
      <c r="BK206" s="226"/>
      <c r="BL206" s="245"/>
      <c r="BM206" s="236"/>
      <c r="BN206" s="248"/>
      <c r="BO206" s="226"/>
      <c r="BP206" s="245"/>
      <c r="BQ206" s="236"/>
      <c r="BR206" s="248"/>
      <c r="BS206" s="226"/>
      <c r="BT206" s="245"/>
      <c r="BU206" s="236"/>
      <c r="BV206" s="248"/>
      <c r="BW206" s="226"/>
      <c r="BX206" s="245"/>
      <c r="BY206" s="236"/>
      <c r="BZ206" s="248"/>
      <c r="CA206" s="226"/>
      <c r="CB206" s="245"/>
      <c r="CC206" s="236"/>
      <c r="CD206" s="248"/>
      <c r="CE206" s="226"/>
      <c r="CF206" s="245"/>
      <c r="CG206" s="236"/>
      <c r="CH206" s="248"/>
      <c r="CI206" s="226"/>
      <c r="CJ206" s="245">
        <v>-0.05</v>
      </c>
      <c r="CK206" s="236"/>
      <c r="CL206" s="248">
        <v>-0.05</v>
      </c>
      <c r="CM206" s="226"/>
      <c r="CN206" s="245">
        <v>-0.05</v>
      </c>
      <c r="CO206" s="236"/>
      <c r="CP206" s="248">
        <v>-0.05</v>
      </c>
      <c r="CQ206" s="226"/>
      <c r="CR206" s="245">
        <v>-0.05</v>
      </c>
      <c r="CS206" s="236"/>
      <c r="CT206" s="248">
        <v>-0.05</v>
      </c>
      <c r="CU206" s="226"/>
    </row>
    <row r="207" spans="2:99" s="10" customFormat="1" ht="18" customHeight="1" x14ac:dyDescent="0.45">
      <c r="B207" s="295"/>
      <c r="C207" s="32" t="s">
        <v>49</v>
      </c>
      <c r="D207" s="289"/>
      <c r="E207" s="272">
        <v>0</v>
      </c>
      <c r="F207" s="275"/>
      <c r="G207" s="269">
        <v>0</v>
      </c>
      <c r="H207" s="289"/>
      <c r="I207" s="272">
        <v>0</v>
      </c>
      <c r="J207" s="275"/>
      <c r="K207" s="269">
        <v>0</v>
      </c>
      <c r="L207" s="289"/>
      <c r="M207" s="272">
        <v>0</v>
      </c>
      <c r="N207" s="275"/>
      <c r="O207" s="269">
        <v>0</v>
      </c>
      <c r="P207" s="289"/>
      <c r="Q207" s="272">
        <v>0</v>
      </c>
      <c r="R207" s="275"/>
      <c r="S207" s="269">
        <v>0</v>
      </c>
      <c r="T207" s="289"/>
      <c r="U207" s="272">
        <v>0</v>
      </c>
      <c r="V207" s="275"/>
      <c r="W207" s="269">
        <v>0</v>
      </c>
      <c r="X207" s="116">
        <v>13.5</v>
      </c>
      <c r="Y207" s="272"/>
      <c r="Z207" s="275"/>
      <c r="AA207" s="269"/>
      <c r="AB207" s="116">
        <v>13.75</v>
      </c>
      <c r="AC207" s="272"/>
      <c r="AD207" s="275"/>
      <c r="AE207" s="269"/>
      <c r="AF207" s="116">
        <v>13.75</v>
      </c>
      <c r="AG207" s="272"/>
      <c r="AH207" s="275"/>
      <c r="AI207" s="269"/>
      <c r="AJ207" s="116">
        <v>13.75</v>
      </c>
      <c r="AK207" s="254"/>
      <c r="AL207" s="252"/>
      <c r="AM207" s="229"/>
      <c r="AN207" s="116">
        <v>13.75</v>
      </c>
      <c r="AO207" s="254"/>
      <c r="AP207" s="252"/>
      <c r="AQ207" s="229"/>
      <c r="AR207" s="116">
        <v>13.75</v>
      </c>
      <c r="AS207" s="254"/>
      <c r="AT207" s="252"/>
      <c r="AU207" s="229"/>
      <c r="AV207" s="116">
        <v>13.75</v>
      </c>
      <c r="AW207" s="254"/>
      <c r="AX207" s="252"/>
      <c r="AY207" s="229"/>
      <c r="AZ207" s="116">
        <v>13.75</v>
      </c>
      <c r="BA207" s="254"/>
      <c r="BB207" s="252"/>
      <c r="BC207" s="229"/>
      <c r="BD207" s="246"/>
      <c r="BE207" s="237"/>
      <c r="BF207" s="249"/>
      <c r="BG207" s="227"/>
      <c r="BH207" s="246"/>
      <c r="BI207" s="237"/>
      <c r="BJ207" s="249"/>
      <c r="BK207" s="227"/>
      <c r="BL207" s="246">
        <v>-0.15</v>
      </c>
      <c r="BM207" s="237"/>
      <c r="BN207" s="249">
        <v>-0.15</v>
      </c>
      <c r="BO207" s="227"/>
      <c r="BP207" s="246">
        <v>-0.15</v>
      </c>
      <c r="BQ207" s="237"/>
      <c r="BR207" s="249">
        <v>-0.15</v>
      </c>
      <c r="BS207" s="227"/>
      <c r="BT207" s="246">
        <v>-0.15</v>
      </c>
      <c r="BU207" s="237"/>
      <c r="BV207" s="249">
        <v>-0.15</v>
      </c>
      <c r="BW207" s="227"/>
      <c r="BX207" s="246">
        <v>-0.15</v>
      </c>
      <c r="BY207" s="237"/>
      <c r="BZ207" s="249">
        <v>-0.15</v>
      </c>
      <c r="CA207" s="227"/>
      <c r="CB207" s="246">
        <v>-0.15</v>
      </c>
      <c r="CC207" s="237"/>
      <c r="CD207" s="249">
        <v>-0.15</v>
      </c>
      <c r="CE207" s="227"/>
      <c r="CF207" s="246">
        <v>-0.15</v>
      </c>
      <c r="CG207" s="237"/>
      <c r="CH207" s="249">
        <v>-0.15</v>
      </c>
      <c r="CI207" s="227"/>
      <c r="CJ207" s="246">
        <v>-0.2</v>
      </c>
      <c r="CK207" s="237"/>
      <c r="CL207" s="249">
        <v>-0.2</v>
      </c>
      <c r="CM207" s="227"/>
      <c r="CN207" s="246">
        <v>-0.2</v>
      </c>
      <c r="CO207" s="237"/>
      <c r="CP207" s="249">
        <v>-0.2</v>
      </c>
      <c r="CQ207" s="227"/>
      <c r="CR207" s="246">
        <v>-0.2</v>
      </c>
      <c r="CS207" s="237"/>
      <c r="CT207" s="249">
        <v>-0.2</v>
      </c>
      <c r="CU207" s="227"/>
    </row>
    <row r="208" spans="2:99" s="10" customFormat="1" ht="18" customHeight="1" x14ac:dyDescent="0.45">
      <c r="B208" s="293" t="s">
        <v>104</v>
      </c>
      <c r="C208" s="31" t="s">
        <v>300</v>
      </c>
      <c r="D208" s="287" t="s">
        <v>8</v>
      </c>
      <c r="E208" s="270" t="s">
        <v>8</v>
      </c>
      <c r="F208" s="273" t="s">
        <v>8</v>
      </c>
      <c r="G208" s="267" t="s">
        <v>8</v>
      </c>
      <c r="H208" s="287" t="s">
        <v>8</v>
      </c>
      <c r="I208" s="270" t="s">
        <v>8</v>
      </c>
      <c r="J208" s="273" t="s">
        <v>8</v>
      </c>
      <c r="K208" s="267" t="s">
        <v>8</v>
      </c>
      <c r="L208" s="287" t="s">
        <v>8</v>
      </c>
      <c r="M208" s="270" t="s">
        <v>8</v>
      </c>
      <c r="N208" s="273" t="s">
        <v>8</v>
      </c>
      <c r="O208" s="267" t="s">
        <v>8</v>
      </c>
      <c r="P208" s="287" t="s">
        <v>8</v>
      </c>
      <c r="Q208" s="270" t="s">
        <v>8</v>
      </c>
      <c r="R208" s="273" t="s">
        <v>8</v>
      </c>
      <c r="S208" s="267" t="s">
        <v>8</v>
      </c>
      <c r="T208" s="287" t="s">
        <v>8</v>
      </c>
      <c r="U208" s="270" t="s">
        <v>8</v>
      </c>
      <c r="V208" s="273" t="s">
        <v>8</v>
      </c>
      <c r="W208" s="267" t="s">
        <v>8</v>
      </c>
      <c r="X208" s="115" t="s">
        <v>8</v>
      </c>
      <c r="Y208" s="270" t="s">
        <v>135</v>
      </c>
      <c r="Z208" s="273" t="s">
        <v>8</v>
      </c>
      <c r="AA208" s="267" t="s">
        <v>8</v>
      </c>
      <c r="AB208" s="115" t="s">
        <v>8</v>
      </c>
      <c r="AC208" s="270" t="s">
        <v>135</v>
      </c>
      <c r="AD208" s="273" t="s">
        <v>8</v>
      </c>
      <c r="AE208" s="267" t="s">
        <v>8</v>
      </c>
      <c r="AF208" s="115" t="s">
        <v>8</v>
      </c>
      <c r="AG208" s="270" t="s">
        <v>135</v>
      </c>
      <c r="AH208" s="273" t="s">
        <v>8</v>
      </c>
      <c r="AI208" s="267" t="s">
        <v>8</v>
      </c>
      <c r="AJ208" s="115" t="s">
        <v>8</v>
      </c>
      <c r="AK208" s="253" t="s">
        <v>135</v>
      </c>
      <c r="AL208" s="250" t="s">
        <v>8</v>
      </c>
      <c r="AM208" s="228" t="s">
        <v>8</v>
      </c>
      <c r="AN208" s="115" t="s">
        <v>8</v>
      </c>
      <c r="AO208" s="253" t="s">
        <v>135</v>
      </c>
      <c r="AP208" s="250" t="s">
        <v>8</v>
      </c>
      <c r="AQ208" s="228" t="s">
        <v>8</v>
      </c>
      <c r="AR208" s="115" t="s">
        <v>8</v>
      </c>
      <c r="AS208" s="253" t="s">
        <v>135</v>
      </c>
      <c r="AT208" s="250" t="s">
        <v>8</v>
      </c>
      <c r="AU208" s="228" t="s">
        <v>8</v>
      </c>
      <c r="AV208" s="115" t="s">
        <v>8</v>
      </c>
      <c r="AW208" s="253" t="s">
        <v>135</v>
      </c>
      <c r="AX208" s="250" t="s">
        <v>8</v>
      </c>
      <c r="AY208" s="228" t="s">
        <v>8</v>
      </c>
      <c r="AZ208" s="115" t="s">
        <v>8</v>
      </c>
      <c r="BA208" s="253" t="s">
        <v>135</v>
      </c>
      <c r="BB208" s="250" t="s">
        <v>8</v>
      </c>
      <c r="BC208" s="228" t="s">
        <v>8</v>
      </c>
      <c r="BD208" s="244">
        <v>0.35</v>
      </c>
      <c r="BE208" s="235" t="s">
        <v>134</v>
      </c>
      <c r="BF208" s="247" t="s">
        <v>8</v>
      </c>
      <c r="BG208" s="225" t="s">
        <v>8</v>
      </c>
      <c r="BH208" s="244">
        <v>0.35</v>
      </c>
      <c r="BI208" s="235" t="s">
        <v>134</v>
      </c>
      <c r="BJ208" s="247" t="s">
        <v>8</v>
      </c>
      <c r="BK208" s="225" t="s">
        <v>8</v>
      </c>
      <c r="BL208" s="244">
        <v>0.3</v>
      </c>
      <c r="BM208" s="235" t="s">
        <v>134</v>
      </c>
      <c r="BN208" s="247" t="s">
        <v>8</v>
      </c>
      <c r="BO208" s="225" t="s">
        <v>8</v>
      </c>
      <c r="BP208" s="244">
        <v>0.3</v>
      </c>
      <c r="BQ208" s="235" t="s">
        <v>134</v>
      </c>
      <c r="BR208" s="247" t="s">
        <v>8</v>
      </c>
      <c r="BS208" s="225" t="s">
        <v>8</v>
      </c>
      <c r="BT208" s="244">
        <v>0.3</v>
      </c>
      <c r="BU208" s="235" t="s">
        <v>134</v>
      </c>
      <c r="BV208" s="247" t="s">
        <v>8</v>
      </c>
      <c r="BW208" s="225" t="s">
        <v>8</v>
      </c>
      <c r="BX208" s="244">
        <v>0.3</v>
      </c>
      <c r="BY208" s="235" t="s">
        <v>134</v>
      </c>
      <c r="BZ208" s="247" t="s">
        <v>8</v>
      </c>
      <c r="CA208" s="225" t="s">
        <v>8</v>
      </c>
      <c r="CB208" s="244">
        <v>0.3</v>
      </c>
      <c r="CC208" s="235" t="s">
        <v>134</v>
      </c>
      <c r="CD208" s="247" t="s">
        <v>8</v>
      </c>
      <c r="CE208" s="225" t="s">
        <v>8</v>
      </c>
      <c r="CF208" s="244">
        <v>0.3</v>
      </c>
      <c r="CG208" s="235" t="s">
        <v>134</v>
      </c>
      <c r="CH208" s="247" t="s">
        <v>8</v>
      </c>
      <c r="CI208" s="225" t="s">
        <v>8</v>
      </c>
      <c r="CJ208" s="244">
        <v>0.25</v>
      </c>
      <c r="CK208" s="235" t="s">
        <v>134</v>
      </c>
      <c r="CL208" s="247" t="s">
        <v>8</v>
      </c>
      <c r="CM208" s="225" t="s">
        <v>8</v>
      </c>
      <c r="CN208" s="244">
        <v>0.25</v>
      </c>
      <c r="CO208" s="235" t="s">
        <v>134</v>
      </c>
      <c r="CP208" s="247" t="s">
        <v>8</v>
      </c>
      <c r="CQ208" s="225" t="s">
        <v>8</v>
      </c>
      <c r="CR208" s="244">
        <v>0.25</v>
      </c>
      <c r="CS208" s="235" t="s">
        <v>134</v>
      </c>
      <c r="CT208" s="247" t="s">
        <v>8</v>
      </c>
      <c r="CU208" s="225" t="s">
        <v>8</v>
      </c>
    </row>
    <row r="209" spans="2:99" s="10" customFormat="1" ht="18" customHeight="1" x14ac:dyDescent="0.45">
      <c r="B209" s="294"/>
      <c r="C209" s="34" t="s">
        <v>48</v>
      </c>
      <c r="D209" s="288"/>
      <c r="E209" s="271"/>
      <c r="F209" s="274"/>
      <c r="G209" s="268"/>
      <c r="H209" s="288"/>
      <c r="I209" s="271"/>
      <c r="J209" s="274"/>
      <c r="K209" s="268"/>
      <c r="L209" s="288"/>
      <c r="M209" s="271"/>
      <c r="N209" s="274"/>
      <c r="O209" s="268"/>
      <c r="P209" s="288"/>
      <c r="Q209" s="271"/>
      <c r="R209" s="274"/>
      <c r="S209" s="268"/>
      <c r="T209" s="288"/>
      <c r="U209" s="271"/>
      <c r="V209" s="274"/>
      <c r="W209" s="268"/>
      <c r="X209" s="24">
        <v>2.25</v>
      </c>
      <c r="Y209" s="271"/>
      <c r="Z209" s="274"/>
      <c r="AA209" s="268"/>
      <c r="AB209" s="24">
        <v>2.5</v>
      </c>
      <c r="AC209" s="271"/>
      <c r="AD209" s="274"/>
      <c r="AE209" s="268"/>
      <c r="AF209" s="24">
        <v>2.5</v>
      </c>
      <c r="AG209" s="271"/>
      <c r="AH209" s="274"/>
      <c r="AI209" s="268"/>
      <c r="AJ209" s="24">
        <v>2.5</v>
      </c>
      <c r="AK209" s="236"/>
      <c r="AL209" s="251"/>
      <c r="AM209" s="226"/>
      <c r="AN209" s="24">
        <v>2.5</v>
      </c>
      <c r="AO209" s="236"/>
      <c r="AP209" s="251"/>
      <c r="AQ209" s="226"/>
      <c r="AR209" s="24">
        <v>2.5</v>
      </c>
      <c r="AS209" s="236"/>
      <c r="AT209" s="251"/>
      <c r="AU209" s="226"/>
      <c r="AV209" s="24">
        <v>2.5</v>
      </c>
      <c r="AW209" s="236"/>
      <c r="AX209" s="251"/>
      <c r="AY209" s="226"/>
      <c r="AZ209" s="24">
        <v>2.5</v>
      </c>
      <c r="BA209" s="236"/>
      <c r="BB209" s="251"/>
      <c r="BC209" s="226"/>
      <c r="BD209" s="245"/>
      <c r="BE209" s="236"/>
      <c r="BF209" s="248"/>
      <c r="BG209" s="226"/>
      <c r="BH209" s="245"/>
      <c r="BI209" s="236"/>
      <c r="BJ209" s="248"/>
      <c r="BK209" s="226"/>
      <c r="BL209" s="245"/>
      <c r="BM209" s="236"/>
      <c r="BN209" s="248"/>
      <c r="BO209" s="226"/>
      <c r="BP209" s="245"/>
      <c r="BQ209" s="236"/>
      <c r="BR209" s="248"/>
      <c r="BS209" s="226"/>
      <c r="BT209" s="245"/>
      <c r="BU209" s="236"/>
      <c r="BV209" s="248"/>
      <c r="BW209" s="226"/>
      <c r="BX209" s="245"/>
      <c r="BY209" s="236"/>
      <c r="BZ209" s="248"/>
      <c r="CA209" s="226"/>
      <c r="CB209" s="245"/>
      <c r="CC209" s="236"/>
      <c r="CD209" s="248"/>
      <c r="CE209" s="226"/>
      <c r="CF209" s="245"/>
      <c r="CG209" s="236"/>
      <c r="CH209" s="248"/>
      <c r="CI209" s="226"/>
      <c r="CJ209" s="245">
        <v>-0.05</v>
      </c>
      <c r="CK209" s="236"/>
      <c r="CL209" s="248">
        <v>-0.05</v>
      </c>
      <c r="CM209" s="226"/>
      <c r="CN209" s="245">
        <v>-0.05</v>
      </c>
      <c r="CO209" s="236"/>
      <c r="CP209" s="248">
        <v>-0.05</v>
      </c>
      <c r="CQ209" s="226"/>
      <c r="CR209" s="245">
        <v>-0.05</v>
      </c>
      <c r="CS209" s="236"/>
      <c r="CT209" s="248">
        <v>-0.05</v>
      </c>
      <c r="CU209" s="226"/>
    </row>
    <row r="210" spans="2:99" s="10" customFormat="1" ht="18" customHeight="1" x14ac:dyDescent="0.45">
      <c r="B210" s="295"/>
      <c r="C210" s="32" t="s">
        <v>49</v>
      </c>
      <c r="D210" s="289"/>
      <c r="E210" s="272">
        <v>0</v>
      </c>
      <c r="F210" s="275"/>
      <c r="G210" s="269">
        <v>0</v>
      </c>
      <c r="H210" s="289"/>
      <c r="I210" s="272">
        <v>0</v>
      </c>
      <c r="J210" s="275"/>
      <c r="K210" s="269">
        <v>0</v>
      </c>
      <c r="L210" s="289"/>
      <c r="M210" s="272">
        <v>0</v>
      </c>
      <c r="N210" s="275"/>
      <c r="O210" s="269">
        <v>0</v>
      </c>
      <c r="P210" s="289"/>
      <c r="Q210" s="272">
        <v>0</v>
      </c>
      <c r="R210" s="275"/>
      <c r="S210" s="269">
        <v>0</v>
      </c>
      <c r="T210" s="289"/>
      <c r="U210" s="272">
        <v>0</v>
      </c>
      <c r="V210" s="275"/>
      <c r="W210" s="269">
        <v>0</v>
      </c>
      <c r="X210" s="116">
        <v>13.5</v>
      </c>
      <c r="Y210" s="272"/>
      <c r="Z210" s="275"/>
      <c r="AA210" s="269"/>
      <c r="AB210" s="116">
        <v>13.75</v>
      </c>
      <c r="AC210" s="272"/>
      <c r="AD210" s="275"/>
      <c r="AE210" s="269"/>
      <c r="AF210" s="116">
        <v>13.75</v>
      </c>
      <c r="AG210" s="272"/>
      <c r="AH210" s="275"/>
      <c r="AI210" s="269"/>
      <c r="AJ210" s="116">
        <v>13.75</v>
      </c>
      <c r="AK210" s="254"/>
      <c r="AL210" s="252"/>
      <c r="AM210" s="229"/>
      <c r="AN210" s="116">
        <v>13.75</v>
      </c>
      <c r="AO210" s="254"/>
      <c r="AP210" s="252"/>
      <c r="AQ210" s="229"/>
      <c r="AR210" s="116">
        <v>13.75</v>
      </c>
      <c r="AS210" s="254"/>
      <c r="AT210" s="252"/>
      <c r="AU210" s="229"/>
      <c r="AV210" s="116">
        <v>13.75</v>
      </c>
      <c r="AW210" s="254"/>
      <c r="AX210" s="252"/>
      <c r="AY210" s="229"/>
      <c r="AZ210" s="116">
        <v>13.75</v>
      </c>
      <c r="BA210" s="254"/>
      <c r="BB210" s="252"/>
      <c r="BC210" s="229"/>
      <c r="BD210" s="246"/>
      <c r="BE210" s="237"/>
      <c r="BF210" s="249"/>
      <c r="BG210" s="227"/>
      <c r="BH210" s="246"/>
      <c r="BI210" s="237"/>
      <c r="BJ210" s="249"/>
      <c r="BK210" s="227"/>
      <c r="BL210" s="246">
        <v>-0.15</v>
      </c>
      <c r="BM210" s="237"/>
      <c r="BN210" s="249">
        <v>-0.15</v>
      </c>
      <c r="BO210" s="227"/>
      <c r="BP210" s="246">
        <v>-0.15</v>
      </c>
      <c r="BQ210" s="237"/>
      <c r="BR210" s="249">
        <v>-0.15</v>
      </c>
      <c r="BS210" s="227"/>
      <c r="BT210" s="246">
        <v>-0.15</v>
      </c>
      <c r="BU210" s="237"/>
      <c r="BV210" s="249">
        <v>-0.15</v>
      </c>
      <c r="BW210" s="227"/>
      <c r="BX210" s="246">
        <v>-0.15</v>
      </c>
      <c r="BY210" s="237"/>
      <c r="BZ210" s="249">
        <v>-0.15</v>
      </c>
      <c r="CA210" s="227"/>
      <c r="CB210" s="246">
        <v>-0.15</v>
      </c>
      <c r="CC210" s="237"/>
      <c r="CD210" s="249">
        <v>-0.15</v>
      </c>
      <c r="CE210" s="227"/>
      <c r="CF210" s="246">
        <v>-0.15</v>
      </c>
      <c r="CG210" s="237"/>
      <c r="CH210" s="249">
        <v>-0.15</v>
      </c>
      <c r="CI210" s="227"/>
      <c r="CJ210" s="246">
        <v>-0.2</v>
      </c>
      <c r="CK210" s="237"/>
      <c r="CL210" s="249">
        <v>-0.2</v>
      </c>
      <c r="CM210" s="227"/>
      <c r="CN210" s="246">
        <v>-0.2</v>
      </c>
      <c r="CO210" s="237"/>
      <c r="CP210" s="249">
        <v>-0.2</v>
      </c>
      <c r="CQ210" s="227"/>
      <c r="CR210" s="246">
        <v>-0.2</v>
      </c>
      <c r="CS210" s="237"/>
      <c r="CT210" s="249">
        <v>-0.2</v>
      </c>
      <c r="CU210" s="227"/>
    </row>
    <row r="211" spans="2:99" s="10" customFormat="1" ht="18" customHeight="1" x14ac:dyDescent="0.45">
      <c r="B211" s="293" t="s">
        <v>105</v>
      </c>
      <c r="C211" s="31" t="s">
        <v>300</v>
      </c>
      <c r="D211" s="287" t="s">
        <v>8</v>
      </c>
      <c r="E211" s="270" t="s">
        <v>8</v>
      </c>
      <c r="F211" s="273" t="s">
        <v>8</v>
      </c>
      <c r="G211" s="267" t="s">
        <v>8</v>
      </c>
      <c r="H211" s="287" t="s">
        <v>8</v>
      </c>
      <c r="I211" s="270" t="s">
        <v>8</v>
      </c>
      <c r="J211" s="273" t="s">
        <v>8</v>
      </c>
      <c r="K211" s="267" t="s">
        <v>8</v>
      </c>
      <c r="L211" s="287" t="s">
        <v>8</v>
      </c>
      <c r="M211" s="270" t="s">
        <v>8</v>
      </c>
      <c r="N211" s="273" t="s">
        <v>8</v>
      </c>
      <c r="O211" s="267" t="s">
        <v>8</v>
      </c>
      <c r="P211" s="287" t="s">
        <v>8</v>
      </c>
      <c r="Q211" s="270" t="s">
        <v>8</v>
      </c>
      <c r="R211" s="273" t="s">
        <v>8</v>
      </c>
      <c r="S211" s="267" t="s">
        <v>8</v>
      </c>
      <c r="T211" s="287" t="s">
        <v>8</v>
      </c>
      <c r="U211" s="270" t="s">
        <v>8</v>
      </c>
      <c r="V211" s="273" t="s">
        <v>8</v>
      </c>
      <c r="W211" s="267" t="s">
        <v>8</v>
      </c>
      <c r="X211" s="115" t="s">
        <v>8</v>
      </c>
      <c r="Y211" s="270" t="s">
        <v>135</v>
      </c>
      <c r="Z211" s="273" t="s">
        <v>8</v>
      </c>
      <c r="AA211" s="267" t="s">
        <v>8</v>
      </c>
      <c r="AB211" s="115" t="s">
        <v>8</v>
      </c>
      <c r="AC211" s="270" t="s">
        <v>135</v>
      </c>
      <c r="AD211" s="273" t="s">
        <v>8</v>
      </c>
      <c r="AE211" s="267" t="s">
        <v>8</v>
      </c>
      <c r="AF211" s="115" t="s">
        <v>8</v>
      </c>
      <c r="AG211" s="270" t="s">
        <v>135</v>
      </c>
      <c r="AH211" s="273" t="s">
        <v>8</v>
      </c>
      <c r="AI211" s="267" t="s">
        <v>8</v>
      </c>
      <c r="AJ211" s="115" t="s">
        <v>8</v>
      </c>
      <c r="AK211" s="253" t="s">
        <v>135</v>
      </c>
      <c r="AL211" s="250" t="s">
        <v>8</v>
      </c>
      <c r="AM211" s="228" t="s">
        <v>8</v>
      </c>
      <c r="AN211" s="115" t="s">
        <v>8</v>
      </c>
      <c r="AO211" s="253" t="s">
        <v>135</v>
      </c>
      <c r="AP211" s="250" t="s">
        <v>8</v>
      </c>
      <c r="AQ211" s="228" t="s">
        <v>8</v>
      </c>
      <c r="AR211" s="115" t="s">
        <v>8</v>
      </c>
      <c r="AS211" s="253" t="s">
        <v>135</v>
      </c>
      <c r="AT211" s="250" t="s">
        <v>8</v>
      </c>
      <c r="AU211" s="228" t="s">
        <v>8</v>
      </c>
      <c r="AV211" s="115" t="s">
        <v>8</v>
      </c>
      <c r="AW211" s="253" t="s">
        <v>135</v>
      </c>
      <c r="AX211" s="250" t="s">
        <v>8</v>
      </c>
      <c r="AY211" s="228" t="s">
        <v>8</v>
      </c>
      <c r="AZ211" s="115" t="s">
        <v>8</v>
      </c>
      <c r="BA211" s="253" t="s">
        <v>135</v>
      </c>
      <c r="BB211" s="250" t="s">
        <v>8</v>
      </c>
      <c r="BC211" s="228" t="s">
        <v>8</v>
      </c>
      <c r="BD211" s="244">
        <v>0.35</v>
      </c>
      <c r="BE211" s="235" t="s">
        <v>134</v>
      </c>
      <c r="BF211" s="247" t="s">
        <v>8</v>
      </c>
      <c r="BG211" s="225" t="s">
        <v>8</v>
      </c>
      <c r="BH211" s="244">
        <v>0.35</v>
      </c>
      <c r="BI211" s="235" t="s">
        <v>134</v>
      </c>
      <c r="BJ211" s="247" t="s">
        <v>8</v>
      </c>
      <c r="BK211" s="225" t="s">
        <v>8</v>
      </c>
      <c r="BL211" s="244">
        <v>0.3</v>
      </c>
      <c r="BM211" s="235" t="s">
        <v>134</v>
      </c>
      <c r="BN211" s="247" t="s">
        <v>8</v>
      </c>
      <c r="BO211" s="225" t="s">
        <v>8</v>
      </c>
      <c r="BP211" s="244">
        <v>0.3</v>
      </c>
      <c r="BQ211" s="235" t="s">
        <v>134</v>
      </c>
      <c r="BR211" s="247" t="s">
        <v>8</v>
      </c>
      <c r="BS211" s="225" t="s">
        <v>8</v>
      </c>
      <c r="BT211" s="244">
        <v>0.3</v>
      </c>
      <c r="BU211" s="235" t="s">
        <v>134</v>
      </c>
      <c r="BV211" s="247" t="s">
        <v>8</v>
      </c>
      <c r="BW211" s="225" t="s">
        <v>8</v>
      </c>
      <c r="BX211" s="244">
        <v>0.3</v>
      </c>
      <c r="BY211" s="235" t="s">
        <v>134</v>
      </c>
      <c r="BZ211" s="247" t="s">
        <v>8</v>
      </c>
      <c r="CA211" s="225" t="s">
        <v>8</v>
      </c>
      <c r="CB211" s="244">
        <v>0.3</v>
      </c>
      <c r="CC211" s="235" t="s">
        <v>134</v>
      </c>
      <c r="CD211" s="247" t="s">
        <v>8</v>
      </c>
      <c r="CE211" s="225" t="s">
        <v>8</v>
      </c>
      <c r="CF211" s="244">
        <v>0.3</v>
      </c>
      <c r="CG211" s="235" t="s">
        <v>134</v>
      </c>
      <c r="CH211" s="247" t="s">
        <v>8</v>
      </c>
      <c r="CI211" s="225" t="s">
        <v>8</v>
      </c>
      <c r="CJ211" s="244">
        <v>0.25</v>
      </c>
      <c r="CK211" s="235" t="s">
        <v>134</v>
      </c>
      <c r="CL211" s="247" t="s">
        <v>8</v>
      </c>
      <c r="CM211" s="225" t="s">
        <v>8</v>
      </c>
      <c r="CN211" s="244">
        <v>0.25</v>
      </c>
      <c r="CO211" s="235" t="s">
        <v>134</v>
      </c>
      <c r="CP211" s="247" t="s">
        <v>8</v>
      </c>
      <c r="CQ211" s="225" t="s">
        <v>8</v>
      </c>
      <c r="CR211" s="244">
        <v>0.25</v>
      </c>
      <c r="CS211" s="235" t="s">
        <v>134</v>
      </c>
      <c r="CT211" s="247" t="s">
        <v>8</v>
      </c>
      <c r="CU211" s="225" t="s">
        <v>8</v>
      </c>
    </row>
    <row r="212" spans="2:99" s="10" customFormat="1" ht="18" customHeight="1" x14ac:dyDescent="0.45">
      <c r="B212" s="294"/>
      <c r="C212" s="34" t="s">
        <v>48</v>
      </c>
      <c r="D212" s="288"/>
      <c r="E212" s="271"/>
      <c r="F212" s="274"/>
      <c r="G212" s="268"/>
      <c r="H212" s="288"/>
      <c r="I212" s="271"/>
      <c r="J212" s="274"/>
      <c r="K212" s="268"/>
      <c r="L212" s="288"/>
      <c r="M212" s="271"/>
      <c r="N212" s="274"/>
      <c r="O212" s="268"/>
      <c r="P212" s="288"/>
      <c r="Q212" s="271"/>
      <c r="R212" s="274"/>
      <c r="S212" s="268"/>
      <c r="T212" s="288"/>
      <c r="U212" s="271"/>
      <c r="V212" s="274"/>
      <c r="W212" s="268"/>
      <c r="X212" s="24">
        <v>2.25</v>
      </c>
      <c r="Y212" s="271"/>
      <c r="Z212" s="274"/>
      <c r="AA212" s="268"/>
      <c r="AB212" s="24">
        <v>2.5</v>
      </c>
      <c r="AC212" s="271"/>
      <c r="AD212" s="274"/>
      <c r="AE212" s="268"/>
      <c r="AF212" s="24">
        <v>2.5</v>
      </c>
      <c r="AG212" s="271"/>
      <c r="AH212" s="274"/>
      <c r="AI212" s="268"/>
      <c r="AJ212" s="24">
        <v>2.5</v>
      </c>
      <c r="AK212" s="236"/>
      <c r="AL212" s="251"/>
      <c r="AM212" s="226"/>
      <c r="AN212" s="24">
        <v>2.5</v>
      </c>
      <c r="AO212" s="236"/>
      <c r="AP212" s="251"/>
      <c r="AQ212" s="226"/>
      <c r="AR212" s="24">
        <v>2.5</v>
      </c>
      <c r="AS212" s="236"/>
      <c r="AT212" s="251"/>
      <c r="AU212" s="226"/>
      <c r="AV212" s="24">
        <v>2.5</v>
      </c>
      <c r="AW212" s="236"/>
      <c r="AX212" s="251"/>
      <c r="AY212" s="226"/>
      <c r="AZ212" s="24">
        <v>2.5</v>
      </c>
      <c r="BA212" s="236"/>
      <c r="BB212" s="251"/>
      <c r="BC212" s="226"/>
      <c r="BD212" s="245"/>
      <c r="BE212" s="236"/>
      <c r="BF212" s="248"/>
      <c r="BG212" s="226"/>
      <c r="BH212" s="245"/>
      <c r="BI212" s="236"/>
      <c r="BJ212" s="248"/>
      <c r="BK212" s="226"/>
      <c r="BL212" s="245"/>
      <c r="BM212" s="236"/>
      <c r="BN212" s="248"/>
      <c r="BO212" s="226"/>
      <c r="BP212" s="245"/>
      <c r="BQ212" s="236"/>
      <c r="BR212" s="248"/>
      <c r="BS212" s="226"/>
      <c r="BT212" s="245"/>
      <c r="BU212" s="236"/>
      <c r="BV212" s="248"/>
      <c r="BW212" s="226"/>
      <c r="BX212" s="245"/>
      <c r="BY212" s="236"/>
      <c r="BZ212" s="248"/>
      <c r="CA212" s="226"/>
      <c r="CB212" s="245"/>
      <c r="CC212" s="236"/>
      <c r="CD212" s="248"/>
      <c r="CE212" s="226"/>
      <c r="CF212" s="245"/>
      <c r="CG212" s="236"/>
      <c r="CH212" s="248"/>
      <c r="CI212" s="226"/>
      <c r="CJ212" s="245">
        <v>-0.05</v>
      </c>
      <c r="CK212" s="236"/>
      <c r="CL212" s="248">
        <v>-0.05</v>
      </c>
      <c r="CM212" s="226"/>
      <c r="CN212" s="245">
        <v>-0.05</v>
      </c>
      <c r="CO212" s="236"/>
      <c r="CP212" s="248">
        <v>-0.05</v>
      </c>
      <c r="CQ212" s="226"/>
      <c r="CR212" s="245">
        <v>-0.05</v>
      </c>
      <c r="CS212" s="236"/>
      <c r="CT212" s="248">
        <v>-0.05</v>
      </c>
      <c r="CU212" s="226"/>
    </row>
    <row r="213" spans="2:99" s="10" customFormat="1" ht="18" customHeight="1" x14ac:dyDescent="0.45">
      <c r="B213" s="295"/>
      <c r="C213" s="32" t="s">
        <v>49</v>
      </c>
      <c r="D213" s="289"/>
      <c r="E213" s="272">
        <v>0</v>
      </c>
      <c r="F213" s="275"/>
      <c r="G213" s="269">
        <v>0</v>
      </c>
      <c r="H213" s="289"/>
      <c r="I213" s="272">
        <v>0</v>
      </c>
      <c r="J213" s="275"/>
      <c r="K213" s="269">
        <v>0</v>
      </c>
      <c r="L213" s="289"/>
      <c r="M213" s="272">
        <v>0</v>
      </c>
      <c r="N213" s="275"/>
      <c r="O213" s="269">
        <v>0</v>
      </c>
      <c r="P213" s="289"/>
      <c r="Q213" s="272">
        <v>0</v>
      </c>
      <c r="R213" s="275"/>
      <c r="S213" s="269">
        <v>0</v>
      </c>
      <c r="T213" s="289"/>
      <c r="U213" s="272">
        <v>0</v>
      </c>
      <c r="V213" s="275"/>
      <c r="W213" s="269">
        <v>0</v>
      </c>
      <c r="X213" s="116">
        <v>13.5</v>
      </c>
      <c r="Y213" s="272"/>
      <c r="Z213" s="275"/>
      <c r="AA213" s="269"/>
      <c r="AB213" s="116">
        <v>13.75</v>
      </c>
      <c r="AC213" s="272"/>
      <c r="AD213" s="275"/>
      <c r="AE213" s="269"/>
      <c r="AF213" s="116">
        <v>13.75</v>
      </c>
      <c r="AG213" s="272"/>
      <c r="AH213" s="275"/>
      <c r="AI213" s="269"/>
      <c r="AJ213" s="116">
        <v>13.75</v>
      </c>
      <c r="AK213" s="254"/>
      <c r="AL213" s="252"/>
      <c r="AM213" s="229"/>
      <c r="AN213" s="116">
        <v>13.75</v>
      </c>
      <c r="AO213" s="254"/>
      <c r="AP213" s="252"/>
      <c r="AQ213" s="229"/>
      <c r="AR213" s="116">
        <v>13.75</v>
      </c>
      <c r="AS213" s="254"/>
      <c r="AT213" s="252"/>
      <c r="AU213" s="229"/>
      <c r="AV213" s="116">
        <v>13.75</v>
      </c>
      <c r="AW213" s="254"/>
      <c r="AX213" s="252"/>
      <c r="AY213" s="229"/>
      <c r="AZ213" s="116">
        <v>13.75</v>
      </c>
      <c r="BA213" s="254"/>
      <c r="BB213" s="252"/>
      <c r="BC213" s="229"/>
      <c r="BD213" s="246"/>
      <c r="BE213" s="237"/>
      <c r="BF213" s="249"/>
      <c r="BG213" s="227"/>
      <c r="BH213" s="246"/>
      <c r="BI213" s="237"/>
      <c r="BJ213" s="249"/>
      <c r="BK213" s="227"/>
      <c r="BL213" s="246">
        <v>-0.15</v>
      </c>
      <c r="BM213" s="237"/>
      <c r="BN213" s="249">
        <v>-0.15</v>
      </c>
      <c r="BO213" s="227"/>
      <c r="BP213" s="246">
        <v>-0.15</v>
      </c>
      <c r="BQ213" s="237"/>
      <c r="BR213" s="249">
        <v>-0.15</v>
      </c>
      <c r="BS213" s="227"/>
      <c r="BT213" s="246">
        <v>-0.15</v>
      </c>
      <c r="BU213" s="237"/>
      <c r="BV213" s="249">
        <v>-0.15</v>
      </c>
      <c r="BW213" s="227"/>
      <c r="BX213" s="246">
        <v>-0.15</v>
      </c>
      <c r="BY213" s="237"/>
      <c r="BZ213" s="249">
        <v>-0.15</v>
      </c>
      <c r="CA213" s="227"/>
      <c r="CB213" s="246">
        <v>-0.15</v>
      </c>
      <c r="CC213" s="237"/>
      <c r="CD213" s="249">
        <v>-0.15</v>
      </c>
      <c r="CE213" s="227"/>
      <c r="CF213" s="246">
        <v>-0.15</v>
      </c>
      <c r="CG213" s="237"/>
      <c r="CH213" s="249">
        <v>-0.15</v>
      </c>
      <c r="CI213" s="227"/>
      <c r="CJ213" s="246">
        <v>-0.2</v>
      </c>
      <c r="CK213" s="237"/>
      <c r="CL213" s="249">
        <v>-0.2</v>
      </c>
      <c r="CM213" s="227"/>
      <c r="CN213" s="246">
        <v>-0.2</v>
      </c>
      <c r="CO213" s="237"/>
      <c r="CP213" s="249">
        <v>-0.2</v>
      </c>
      <c r="CQ213" s="227"/>
      <c r="CR213" s="246">
        <v>-0.2</v>
      </c>
      <c r="CS213" s="237"/>
      <c r="CT213" s="249">
        <v>-0.2</v>
      </c>
      <c r="CU213" s="227"/>
    </row>
    <row r="214" spans="2:99" s="13" customFormat="1" ht="18" customHeight="1" x14ac:dyDescent="0.4">
      <c r="B214" s="293" t="s">
        <v>12</v>
      </c>
      <c r="C214" s="31" t="s">
        <v>300</v>
      </c>
      <c r="D214" s="287" t="s">
        <v>8</v>
      </c>
      <c r="E214" s="270" t="s">
        <v>8</v>
      </c>
      <c r="F214" s="273" t="s">
        <v>8</v>
      </c>
      <c r="G214" s="267" t="s">
        <v>8</v>
      </c>
      <c r="H214" s="287" t="s">
        <v>8</v>
      </c>
      <c r="I214" s="270" t="s">
        <v>8</v>
      </c>
      <c r="J214" s="273">
        <v>1</v>
      </c>
      <c r="K214" s="267" t="s">
        <v>134</v>
      </c>
      <c r="L214" s="287" t="s">
        <v>8</v>
      </c>
      <c r="M214" s="270" t="s">
        <v>8</v>
      </c>
      <c r="N214" s="273">
        <v>2</v>
      </c>
      <c r="O214" s="267" t="s">
        <v>134</v>
      </c>
      <c r="P214" s="287" t="s">
        <v>8</v>
      </c>
      <c r="Q214" s="270" t="s">
        <v>8</v>
      </c>
      <c r="R214" s="273">
        <v>2</v>
      </c>
      <c r="S214" s="267" t="s">
        <v>134</v>
      </c>
      <c r="T214" s="287" t="s">
        <v>8</v>
      </c>
      <c r="U214" s="270" t="s">
        <v>8</v>
      </c>
      <c r="V214" s="273">
        <v>4.0999999999999996</v>
      </c>
      <c r="W214" s="267" t="s">
        <v>134</v>
      </c>
      <c r="X214" s="115" t="s">
        <v>8</v>
      </c>
      <c r="Y214" s="270" t="s">
        <v>135</v>
      </c>
      <c r="Z214" s="273">
        <v>4.0999999999999996</v>
      </c>
      <c r="AA214" s="267" t="s">
        <v>134</v>
      </c>
      <c r="AB214" s="115" t="s">
        <v>8</v>
      </c>
      <c r="AC214" s="270" t="s">
        <v>135</v>
      </c>
      <c r="AD214" s="273">
        <v>4.3499999999999996</v>
      </c>
      <c r="AE214" s="267" t="s">
        <v>134</v>
      </c>
      <c r="AF214" s="115" t="s">
        <v>8</v>
      </c>
      <c r="AG214" s="270" t="s">
        <v>135</v>
      </c>
      <c r="AH214" s="273">
        <v>3.25</v>
      </c>
      <c r="AI214" s="267" t="s">
        <v>134</v>
      </c>
      <c r="AJ214" s="115" t="s">
        <v>8</v>
      </c>
      <c r="AK214" s="253" t="s">
        <v>135</v>
      </c>
      <c r="AL214" s="250">
        <v>3.25</v>
      </c>
      <c r="AM214" s="228" t="s">
        <v>134</v>
      </c>
      <c r="AN214" s="115" t="s">
        <v>8</v>
      </c>
      <c r="AO214" s="253" t="s">
        <v>135</v>
      </c>
      <c r="AP214" s="250">
        <v>3.25</v>
      </c>
      <c r="AQ214" s="228" t="s">
        <v>134</v>
      </c>
      <c r="AR214" s="115" t="s">
        <v>8</v>
      </c>
      <c r="AS214" s="253" t="s">
        <v>135</v>
      </c>
      <c r="AT214" s="250">
        <v>3.25</v>
      </c>
      <c r="AU214" s="228" t="s">
        <v>134</v>
      </c>
      <c r="AV214" s="115" t="s">
        <v>8</v>
      </c>
      <c r="AW214" s="253" t="s">
        <v>135</v>
      </c>
      <c r="AX214" s="250">
        <v>3.25</v>
      </c>
      <c r="AY214" s="228" t="s">
        <v>134</v>
      </c>
      <c r="AZ214" s="115" t="s">
        <v>8</v>
      </c>
      <c r="BA214" s="235" t="s">
        <v>135</v>
      </c>
      <c r="BB214" s="247">
        <v>2.75</v>
      </c>
      <c r="BC214" s="225" t="s">
        <v>134</v>
      </c>
      <c r="BD214" s="244">
        <v>0.35</v>
      </c>
      <c r="BE214" s="235" t="s">
        <v>134</v>
      </c>
      <c r="BF214" s="247">
        <v>2.75</v>
      </c>
      <c r="BG214" s="225" t="s">
        <v>134</v>
      </c>
      <c r="BH214" s="244">
        <v>0.35</v>
      </c>
      <c r="BI214" s="235" t="s">
        <v>134</v>
      </c>
      <c r="BJ214" s="247">
        <v>2.75</v>
      </c>
      <c r="BK214" s="225" t="s">
        <v>134</v>
      </c>
      <c r="BL214" s="244">
        <v>0.3</v>
      </c>
      <c r="BM214" s="235" t="s">
        <v>134</v>
      </c>
      <c r="BN214" s="247">
        <v>2.6</v>
      </c>
      <c r="BO214" s="225" t="s">
        <v>134</v>
      </c>
      <c r="BP214" s="244">
        <v>0.3</v>
      </c>
      <c r="BQ214" s="235" t="s">
        <v>134</v>
      </c>
      <c r="BR214" s="247">
        <v>2.6</v>
      </c>
      <c r="BS214" s="225" t="s">
        <v>134</v>
      </c>
      <c r="BT214" s="244">
        <v>0.3</v>
      </c>
      <c r="BU214" s="235" t="s">
        <v>134</v>
      </c>
      <c r="BV214" s="247">
        <v>2.6</v>
      </c>
      <c r="BW214" s="225" t="s">
        <v>134</v>
      </c>
      <c r="BX214" s="244">
        <v>0.3</v>
      </c>
      <c r="BY214" s="235" t="s">
        <v>134</v>
      </c>
      <c r="BZ214" s="247">
        <v>2.6</v>
      </c>
      <c r="CA214" s="225" t="s">
        <v>134</v>
      </c>
      <c r="CB214" s="244">
        <v>0.3</v>
      </c>
      <c r="CC214" s="235" t="s">
        <v>134</v>
      </c>
      <c r="CD214" s="247">
        <v>2.6</v>
      </c>
      <c r="CE214" s="225" t="s">
        <v>134</v>
      </c>
      <c r="CF214" s="244">
        <v>0.3</v>
      </c>
      <c r="CG214" s="235" t="s">
        <v>134</v>
      </c>
      <c r="CH214" s="247">
        <v>2.1</v>
      </c>
      <c r="CI214" s="225" t="s">
        <v>134</v>
      </c>
      <c r="CJ214" s="244">
        <v>0.25</v>
      </c>
      <c r="CK214" s="235" t="s">
        <v>134</v>
      </c>
      <c r="CL214" s="247">
        <v>2.0500000000000003</v>
      </c>
      <c r="CM214" s="225" t="s">
        <v>134</v>
      </c>
      <c r="CN214" s="244">
        <v>0.25</v>
      </c>
      <c r="CO214" s="235" t="s">
        <v>134</v>
      </c>
      <c r="CP214" s="247">
        <v>2.0500000000000003</v>
      </c>
      <c r="CQ214" s="225" t="s">
        <v>134</v>
      </c>
      <c r="CR214" s="244">
        <v>0.25</v>
      </c>
      <c r="CS214" s="235" t="s">
        <v>134</v>
      </c>
      <c r="CT214" s="247">
        <v>2.0500000000000003</v>
      </c>
      <c r="CU214" s="225" t="s">
        <v>134</v>
      </c>
    </row>
    <row r="215" spans="2:99" s="13" customFormat="1" ht="18" customHeight="1" x14ac:dyDescent="0.4">
      <c r="B215" s="294"/>
      <c r="C215" s="34" t="s">
        <v>48</v>
      </c>
      <c r="D215" s="288"/>
      <c r="E215" s="271"/>
      <c r="F215" s="274"/>
      <c r="G215" s="268"/>
      <c r="H215" s="288"/>
      <c r="I215" s="271"/>
      <c r="J215" s="274"/>
      <c r="K215" s="268"/>
      <c r="L215" s="288"/>
      <c r="M215" s="271"/>
      <c r="N215" s="274"/>
      <c r="O215" s="268"/>
      <c r="P215" s="288"/>
      <c r="Q215" s="271"/>
      <c r="R215" s="274"/>
      <c r="S215" s="268"/>
      <c r="T215" s="288"/>
      <c r="U215" s="271"/>
      <c r="V215" s="274"/>
      <c r="W215" s="268"/>
      <c r="X215" s="24">
        <v>2.25</v>
      </c>
      <c r="Y215" s="271"/>
      <c r="Z215" s="274"/>
      <c r="AA215" s="268"/>
      <c r="AB215" s="24">
        <v>2.5</v>
      </c>
      <c r="AC215" s="271"/>
      <c r="AD215" s="274"/>
      <c r="AE215" s="268"/>
      <c r="AF215" s="24">
        <v>2.5</v>
      </c>
      <c r="AG215" s="271"/>
      <c r="AH215" s="274"/>
      <c r="AI215" s="268"/>
      <c r="AJ215" s="24">
        <v>2.5</v>
      </c>
      <c r="AK215" s="236"/>
      <c r="AL215" s="251"/>
      <c r="AM215" s="226"/>
      <c r="AN215" s="24">
        <v>2.5</v>
      </c>
      <c r="AO215" s="236"/>
      <c r="AP215" s="251"/>
      <c r="AQ215" s="226"/>
      <c r="AR215" s="24">
        <v>2.5</v>
      </c>
      <c r="AS215" s="236"/>
      <c r="AT215" s="251"/>
      <c r="AU215" s="226"/>
      <c r="AV215" s="24">
        <v>2.5</v>
      </c>
      <c r="AW215" s="236"/>
      <c r="AX215" s="251"/>
      <c r="AY215" s="226"/>
      <c r="AZ215" s="24">
        <v>2.5</v>
      </c>
      <c r="BA215" s="236"/>
      <c r="BB215" s="248"/>
      <c r="BC215" s="226"/>
      <c r="BD215" s="245"/>
      <c r="BE215" s="236"/>
      <c r="BF215" s="248"/>
      <c r="BG215" s="226"/>
      <c r="BH215" s="245"/>
      <c r="BI215" s="236"/>
      <c r="BJ215" s="248"/>
      <c r="BK215" s="226"/>
      <c r="BL215" s="245"/>
      <c r="BM215" s="236"/>
      <c r="BN215" s="248"/>
      <c r="BO215" s="226"/>
      <c r="BP215" s="245"/>
      <c r="BQ215" s="236"/>
      <c r="BR215" s="248"/>
      <c r="BS215" s="226"/>
      <c r="BT215" s="245"/>
      <c r="BU215" s="236"/>
      <c r="BV215" s="248"/>
      <c r="BW215" s="226"/>
      <c r="BX215" s="245"/>
      <c r="BY215" s="236"/>
      <c r="BZ215" s="248"/>
      <c r="CA215" s="226"/>
      <c r="CB215" s="245"/>
      <c r="CC215" s="236"/>
      <c r="CD215" s="248"/>
      <c r="CE215" s="226"/>
      <c r="CF215" s="245"/>
      <c r="CG215" s="236"/>
      <c r="CH215" s="248"/>
      <c r="CI215" s="226"/>
      <c r="CJ215" s="245">
        <v>-0.05</v>
      </c>
      <c r="CK215" s="236"/>
      <c r="CL215" s="248">
        <v>-0.05</v>
      </c>
      <c r="CM215" s="226"/>
      <c r="CN215" s="245">
        <v>-0.05</v>
      </c>
      <c r="CO215" s="236"/>
      <c r="CP215" s="248">
        <v>-0.05</v>
      </c>
      <c r="CQ215" s="226"/>
      <c r="CR215" s="245">
        <v>-0.05</v>
      </c>
      <c r="CS215" s="236"/>
      <c r="CT215" s="248">
        <v>-0.05</v>
      </c>
      <c r="CU215" s="226"/>
    </row>
    <row r="216" spans="2:99" s="13" customFormat="1" ht="18" customHeight="1" x14ac:dyDescent="0.4">
      <c r="B216" s="295"/>
      <c r="C216" s="32" t="s">
        <v>49</v>
      </c>
      <c r="D216" s="289"/>
      <c r="E216" s="272">
        <v>0</v>
      </c>
      <c r="F216" s="275"/>
      <c r="G216" s="269">
        <v>0</v>
      </c>
      <c r="H216" s="289"/>
      <c r="I216" s="272">
        <v>0</v>
      </c>
      <c r="J216" s="275"/>
      <c r="K216" s="269">
        <v>0</v>
      </c>
      <c r="L216" s="289"/>
      <c r="M216" s="272">
        <v>0</v>
      </c>
      <c r="N216" s="275"/>
      <c r="O216" s="269">
        <v>0</v>
      </c>
      <c r="P216" s="289"/>
      <c r="Q216" s="272">
        <v>0</v>
      </c>
      <c r="R216" s="275"/>
      <c r="S216" s="269">
        <v>0</v>
      </c>
      <c r="T216" s="289"/>
      <c r="U216" s="272">
        <v>0</v>
      </c>
      <c r="V216" s="275"/>
      <c r="W216" s="269">
        <v>0</v>
      </c>
      <c r="X216" s="116">
        <v>13.5</v>
      </c>
      <c r="Y216" s="272"/>
      <c r="Z216" s="275"/>
      <c r="AA216" s="269"/>
      <c r="AB216" s="116">
        <v>13.75</v>
      </c>
      <c r="AC216" s="272"/>
      <c r="AD216" s="275"/>
      <c r="AE216" s="269"/>
      <c r="AF216" s="116">
        <v>13.75</v>
      </c>
      <c r="AG216" s="272"/>
      <c r="AH216" s="275"/>
      <c r="AI216" s="269"/>
      <c r="AJ216" s="116">
        <v>13.75</v>
      </c>
      <c r="AK216" s="254"/>
      <c r="AL216" s="252"/>
      <c r="AM216" s="229"/>
      <c r="AN216" s="116">
        <v>13.75</v>
      </c>
      <c r="AO216" s="254"/>
      <c r="AP216" s="252"/>
      <c r="AQ216" s="229"/>
      <c r="AR216" s="116">
        <v>13.75</v>
      </c>
      <c r="AS216" s="254"/>
      <c r="AT216" s="252"/>
      <c r="AU216" s="229"/>
      <c r="AV216" s="116">
        <v>13.75</v>
      </c>
      <c r="AW216" s="254"/>
      <c r="AX216" s="252"/>
      <c r="AY216" s="229"/>
      <c r="AZ216" s="116">
        <v>13.75</v>
      </c>
      <c r="BA216" s="237"/>
      <c r="BB216" s="249"/>
      <c r="BC216" s="227"/>
      <c r="BD216" s="246"/>
      <c r="BE216" s="237"/>
      <c r="BF216" s="249"/>
      <c r="BG216" s="227"/>
      <c r="BH216" s="246"/>
      <c r="BI216" s="237"/>
      <c r="BJ216" s="249"/>
      <c r="BK216" s="227"/>
      <c r="BL216" s="246">
        <v>-0.15</v>
      </c>
      <c r="BM216" s="237"/>
      <c r="BN216" s="249">
        <v>-0.15</v>
      </c>
      <c r="BO216" s="227"/>
      <c r="BP216" s="246">
        <v>-0.15</v>
      </c>
      <c r="BQ216" s="237"/>
      <c r="BR216" s="249">
        <v>-0.15</v>
      </c>
      <c r="BS216" s="227"/>
      <c r="BT216" s="246">
        <v>-0.15</v>
      </c>
      <c r="BU216" s="237"/>
      <c r="BV216" s="249">
        <v>-0.15</v>
      </c>
      <c r="BW216" s="227"/>
      <c r="BX216" s="246">
        <v>-0.15</v>
      </c>
      <c r="BY216" s="237"/>
      <c r="BZ216" s="249">
        <v>-0.15</v>
      </c>
      <c r="CA216" s="227"/>
      <c r="CB216" s="246">
        <v>-0.15</v>
      </c>
      <c r="CC216" s="237"/>
      <c r="CD216" s="249">
        <v>-0.15</v>
      </c>
      <c r="CE216" s="227"/>
      <c r="CF216" s="246">
        <v>-0.15</v>
      </c>
      <c r="CG216" s="237"/>
      <c r="CH216" s="249">
        <v>-0.15</v>
      </c>
      <c r="CI216" s="227"/>
      <c r="CJ216" s="246">
        <v>-0.2</v>
      </c>
      <c r="CK216" s="237"/>
      <c r="CL216" s="249">
        <v>-0.2</v>
      </c>
      <c r="CM216" s="227"/>
      <c r="CN216" s="246">
        <v>-0.2</v>
      </c>
      <c r="CO216" s="237"/>
      <c r="CP216" s="249">
        <v>-0.2</v>
      </c>
      <c r="CQ216" s="227"/>
      <c r="CR216" s="246">
        <v>-0.2</v>
      </c>
      <c r="CS216" s="237"/>
      <c r="CT216" s="249">
        <v>-0.2</v>
      </c>
      <c r="CU216" s="227"/>
    </row>
    <row r="217" spans="2:99" s="10" customFormat="1" ht="18" customHeight="1" x14ac:dyDescent="0.45">
      <c r="B217" s="293" t="s">
        <v>106</v>
      </c>
      <c r="C217" s="31" t="s">
        <v>300</v>
      </c>
      <c r="D217" s="287" t="s">
        <v>8</v>
      </c>
      <c r="E217" s="270" t="s">
        <v>8</v>
      </c>
      <c r="F217" s="273" t="s">
        <v>8</v>
      </c>
      <c r="G217" s="267" t="s">
        <v>8</v>
      </c>
      <c r="H217" s="287" t="s">
        <v>8</v>
      </c>
      <c r="I217" s="270" t="s">
        <v>8</v>
      </c>
      <c r="J217" s="273" t="s">
        <v>8</v>
      </c>
      <c r="K217" s="267" t="s">
        <v>8</v>
      </c>
      <c r="L217" s="287" t="s">
        <v>8</v>
      </c>
      <c r="M217" s="270" t="s">
        <v>8</v>
      </c>
      <c r="N217" s="273" t="s">
        <v>8</v>
      </c>
      <c r="O217" s="267" t="s">
        <v>8</v>
      </c>
      <c r="P217" s="287" t="s">
        <v>8</v>
      </c>
      <c r="Q217" s="270" t="s">
        <v>8</v>
      </c>
      <c r="R217" s="273" t="s">
        <v>8</v>
      </c>
      <c r="S217" s="267" t="s">
        <v>8</v>
      </c>
      <c r="T217" s="287" t="s">
        <v>8</v>
      </c>
      <c r="U217" s="270" t="s">
        <v>8</v>
      </c>
      <c r="V217" s="273" t="s">
        <v>8</v>
      </c>
      <c r="W217" s="267" t="s">
        <v>8</v>
      </c>
      <c r="X217" s="115" t="s">
        <v>8</v>
      </c>
      <c r="Y217" s="270" t="s">
        <v>135</v>
      </c>
      <c r="Z217" s="273" t="s">
        <v>8</v>
      </c>
      <c r="AA217" s="267" t="s">
        <v>8</v>
      </c>
      <c r="AB217" s="115" t="s">
        <v>8</v>
      </c>
      <c r="AC217" s="270" t="s">
        <v>135</v>
      </c>
      <c r="AD217" s="273" t="s">
        <v>8</v>
      </c>
      <c r="AE217" s="267" t="s">
        <v>8</v>
      </c>
      <c r="AF217" s="115" t="s">
        <v>8</v>
      </c>
      <c r="AG217" s="270" t="s">
        <v>135</v>
      </c>
      <c r="AH217" s="273" t="s">
        <v>8</v>
      </c>
      <c r="AI217" s="267" t="s">
        <v>8</v>
      </c>
      <c r="AJ217" s="115" t="s">
        <v>8</v>
      </c>
      <c r="AK217" s="253" t="s">
        <v>135</v>
      </c>
      <c r="AL217" s="250" t="s">
        <v>8</v>
      </c>
      <c r="AM217" s="228" t="s">
        <v>8</v>
      </c>
      <c r="AN217" s="115" t="s">
        <v>8</v>
      </c>
      <c r="AO217" s="253" t="s">
        <v>135</v>
      </c>
      <c r="AP217" s="250" t="s">
        <v>8</v>
      </c>
      <c r="AQ217" s="228" t="s">
        <v>8</v>
      </c>
      <c r="AR217" s="115" t="s">
        <v>8</v>
      </c>
      <c r="AS217" s="253" t="s">
        <v>135</v>
      </c>
      <c r="AT217" s="250" t="s">
        <v>8</v>
      </c>
      <c r="AU217" s="228" t="s">
        <v>8</v>
      </c>
      <c r="AV217" s="115" t="s">
        <v>8</v>
      </c>
      <c r="AW217" s="253" t="s">
        <v>135</v>
      </c>
      <c r="AX217" s="250" t="s">
        <v>8</v>
      </c>
      <c r="AY217" s="228" t="s">
        <v>8</v>
      </c>
      <c r="AZ217" s="115" t="s">
        <v>8</v>
      </c>
      <c r="BA217" s="253" t="s">
        <v>135</v>
      </c>
      <c r="BB217" s="250" t="s">
        <v>8</v>
      </c>
      <c r="BC217" s="228" t="s">
        <v>8</v>
      </c>
      <c r="BD217" s="244">
        <v>0.35</v>
      </c>
      <c r="BE217" s="235" t="s">
        <v>134</v>
      </c>
      <c r="BF217" s="247" t="s">
        <v>8</v>
      </c>
      <c r="BG217" s="225" t="s">
        <v>8</v>
      </c>
      <c r="BH217" s="244">
        <v>0.35</v>
      </c>
      <c r="BI217" s="235" t="s">
        <v>134</v>
      </c>
      <c r="BJ217" s="247" t="s">
        <v>8</v>
      </c>
      <c r="BK217" s="225" t="s">
        <v>8</v>
      </c>
      <c r="BL217" s="244">
        <v>0.3</v>
      </c>
      <c r="BM217" s="235" t="s">
        <v>134</v>
      </c>
      <c r="BN217" s="247" t="s">
        <v>8</v>
      </c>
      <c r="BO217" s="225" t="s">
        <v>8</v>
      </c>
      <c r="BP217" s="244">
        <v>0.3</v>
      </c>
      <c r="BQ217" s="235" t="s">
        <v>134</v>
      </c>
      <c r="BR217" s="247" t="s">
        <v>8</v>
      </c>
      <c r="BS217" s="225" t="s">
        <v>8</v>
      </c>
      <c r="BT217" s="244">
        <v>0.3</v>
      </c>
      <c r="BU217" s="235" t="s">
        <v>134</v>
      </c>
      <c r="BV217" s="247" t="s">
        <v>8</v>
      </c>
      <c r="BW217" s="225" t="s">
        <v>8</v>
      </c>
      <c r="BX217" s="244">
        <v>0.3</v>
      </c>
      <c r="BY217" s="235" t="s">
        <v>134</v>
      </c>
      <c r="BZ217" s="247" t="s">
        <v>8</v>
      </c>
      <c r="CA217" s="225" t="s">
        <v>8</v>
      </c>
      <c r="CB217" s="244">
        <v>0.3</v>
      </c>
      <c r="CC217" s="235" t="s">
        <v>134</v>
      </c>
      <c r="CD217" s="247" t="s">
        <v>8</v>
      </c>
      <c r="CE217" s="225" t="s">
        <v>8</v>
      </c>
      <c r="CF217" s="244">
        <v>0.3</v>
      </c>
      <c r="CG217" s="235" t="s">
        <v>134</v>
      </c>
      <c r="CH217" s="247" t="s">
        <v>8</v>
      </c>
      <c r="CI217" s="225" t="s">
        <v>8</v>
      </c>
      <c r="CJ217" s="244">
        <v>0.25</v>
      </c>
      <c r="CK217" s="235" t="s">
        <v>134</v>
      </c>
      <c r="CL217" s="247" t="s">
        <v>8</v>
      </c>
      <c r="CM217" s="225" t="s">
        <v>8</v>
      </c>
      <c r="CN217" s="244">
        <v>0.25</v>
      </c>
      <c r="CO217" s="235" t="s">
        <v>134</v>
      </c>
      <c r="CP217" s="247" t="s">
        <v>8</v>
      </c>
      <c r="CQ217" s="225" t="s">
        <v>8</v>
      </c>
      <c r="CR217" s="244">
        <v>0.25</v>
      </c>
      <c r="CS217" s="235" t="s">
        <v>134</v>
      </c>
      <c r="CT217" s="247" t="s">
        <v>8</v>
      </c>
      <c r="CU217" s="225" t="s">
        <v>8</v>
      </c>
    </row>
    <row r="218" spans="2:99" s="10" customFormat="1" ht="18" customHeight="1" x14ac:dyDescent="0.45">
      <c r="B218" s="294"/>
      <c r="C218" s="34" t="s">
        <v>48</v>
      </c>
      <c r="D218" s="288"/>
      <c r="E218" s="271"/>
      <c r="F218" s="274"/>
      <c r="G218" s="268"/>
      <c r="H218" s="288"/>
      <c r="I218" s="271"/>
      <c r="J218" s="274"/>
      <c r="K218" s="268"/>
      <c r="L218" s="288"/>
      <c r="M218" s="271"/>
      <c r="N218" s="274"/>
      <c r="O218" s="268"/>
      <c r="P218" s="288"/>
      <c r="Q218" s="271"/>
      <c r="R218" s="274"/>
      <c r="S218" s="268"/>
      <c r="T218" s="288"/>
      <c r="U218" s="271"/>
      <c r="V218" s="274"/>
      <c r="W218" s="268"/>
      <c r="X218" s="24">
        <v>2.25</v>
      </c>
      <c r="Y218" s="271"/>
      <c r="Z218" s="274"/>
      <c r="AA218" s="268"/>
      <c r="AB218" s="24">
        <v>2.5</v>
      </c>
      <c r="AC218" s="271"/>
      <c r="AD218" s="274"/>
      <c r="AE218" s="268"/>
      <c r="AF218" s="24">
        <v>2.5</v>
      </c>
      <c r="AG218" s="271"/>
      <c r="AH218" s="274"/>
      <c r="AI218" s="268"/>
      <c r="AJ218" s="24">
        <v>2.5</v>
      </c>
      <c r="AK218" s="236"/>
      <c r="AL218" s="251"/>
      <c r="AM218" s="226"/>
      <c r="AN218" s="24">
        <v>2.5</v>
      </c>
      <c r="AO218" s="236"/>
      <c r="AP218" s="251"/>
      <c r="AQ218" s="226"/>
      <c r="AR218" s="24">
        <v>2.5</v>
      </c>
      <c r="AS218" s="236"/>
      <c r="AT218" s="251"/>
      <c r="AU218" s="226"/>
      <c r="AV218" s="24">
        <v>2.5</v>
      </c>
      <c r="AW218" s="236"/>
      <c r="AX218" s="251"/>
      <c r="AY218" s="226"/>
      <c r="AZ218" s="24">
        <v>2.5</v>
      </c>
      <c r="BA218" s="236"/>
      <c r="BB218" s="251"/>
      <c r="BC218" s="226"/>
      <c r="BD218" s="245"/>
      <c r="BE218" s="236"/>
      <c r="BF218" s="248"/>
      <c r="BG218" s="226"/>
      <c r="BH218" s="245"/>
      <c r="BI218" s="236"/>
      <c r="BJ218" s="248"/>
      <c r="BK218" s="226"/>
      <c r="BL218" s="245"/>
      <c r="BM218" s="236"/>
      <c r="BN218" s="248"/>
      <c r="BO218" s="226"/>
      <c r="BP218" s="245"/>
      <c r="BQ218" s="236"/>
      <c r="BR218" s="248"/>
      <c r="BS218" s="226"/>
      <c r="BT218" s="245"/>
      <c r="BU218" s="236"/>
      <c r="BV218" s="248"/>
      <c r="BW218" s="226"/>
      <c r="BX218" s="245"/>
      <c r="BY218" s="236"/>
      <c r="BZ218" s="248"/>
      <c r="CA218" s="226"/>
      <c r="CB218" s="245"/>
      <c r="CC218" s="236"/>
      <c r="CD218" s="248"/>
      <c r="CE218" s="226"/>
      <c r="CF218" s="245"/>
      <c r="CG218" s="236"/>
      <c r="CH218" s="248"/>
      <c r="CI218" s="226"/>
      <c r="CJ218" s="245">
        <v>-0.05</v>
      </c>
      <c r="CK218" s="236"/>
      <c r="CL218" s="248">
        <v>-0.05</v>
      </c>
      <c r="CM218" s="226"/>
      <c r="CN218" s="245">
        <v>-0.05</v>
      </c>
      <c r="CO218" s="236"/>
      <c r="CP218" s="248">
        <v>-0.05</v>
      </c>
      <c r="CQ218" s="226"/>
      <c r="CR218" s="245">
        <v>-0.05</v>
      </c>
      <c r="CS218" s="236"/>
      <c r="CT218" s="248">
        <v>-0.05</v>
      </c>
      <c r="CU218" s="226"/>
    </row>
    <row r="219" spans="2:99" s="10" customFormat="1" ht="18" customHeight="1" x14ac:dyDescent="0.45">
      <c r="B219" s="295"/>
      <c r="C219" s="32" t="s">
        <v>49</v>
      </c>
      <c r="D219" s="289"/>
      <c r="E219" s="272">
        <v>0</v>
      </c>
      <c r="F219" s="275"/>
      <c r="G219" s="269">
        <v>0</v>
      </c>
      <c r="H219" s="289"/>
      <c r="I219" s="272">
        <v>0</v>
      </c>
      <c r="J219" s="275"/>
      <c r="K219" s="269">
        <v>0</v>
      </c>
      <c r="L219" s="289"/>
      <c r="M219" s="272">
        <v>0</v>
      </c>
      <c r="N219" s="275"/>
      <c r="O219" s="269">
        <v>0</v>
      </c>
      <c r="P219" s="289"/>
      <c r="Q219" s="272">
        <v>0</v>
      </c>
      <c r="R219" s="275"/>
      <c r="S219" s="269">
        <v>0</v>
      </c>
      <c r="T219" s="289"/>
      <c r="U219" s="272">
        <v>0</v>
      </c>
      <c r="V219" s="275"/>
      <c r="W219" s="269">
        <v>0</v>
      </c>
      <c r="X219" s="116">
        <v>13.5</v>
      </c>
      <c r="Y219" s="272"/>
      <c r="Z219" s="275"/>
      <c r="AA219" s="269"/>
      <c r="AB219" s="116">
        <v>13.75</v>
      </c>
      <c r="AC219" s="272"/>
      <c r="AD219" s="275"/>
      <c r="AE219" s="269"/>
      <c r="AF219" s="116">
        <v>13.75</v>
      </c>
      <c r="AG219" s="272"/>
      <c r="AH219" s="275"/>
      <c r="AI219" s="269"/>
      <c r="AJ219" s="116">
        <v>13.75</v>
      </c>
      <c r="AK219" s="254"/>
      <c r="AL219" s="252"/>
      <c r="AM219" s="229"/>
      <c r="AN219" s="116">
        <v>13.75</v>
      </c>
      <c r="AO219" s="254"/>
      <c r="AP219" s="252"/>
      <c r="AQ219" s="229"/>
      <c r="AR219" s="116">
        <v>13.75</v>
      </c>
      <c r="AS219" s="254"/>
      <c r="AT219" s="252"/>
      <c r="AU219" s="229"/>
      <c r="AV219" s="116">
        <v>13.75</v>
      </c>
      <c r="AW219" s="254"/>
      <c r="AX219" s="252"/>
      <c r="AY219" s="229"/>
      <c r="AZ219" s="116">
        <v>13.75</v>
      </c>
      <c r="BA219" s="254"/>
      <c r="BB219" s="252"/>
      <c r="BC219" s="229"/>
      <c r="BD219" s="246"/>
      <c r="BE219" s="237"/>
      <c r="BF219" s="249"/>
      <c r="BG219" s="227"/>
      <c r="BH219" s="246"/>
      <c r="BI219" s="237"/>
      <c r="BJ219" s="249"/>
      <c r="BK219" s="227"/>
      <c r="BL219" s="246">
        <v>-0.15</v>
      </c>
      <c r="BM219" s="237"/>
      <c r="BN219" s="249">
        <v>-0.15</v>
      </c>
      <c r="BO219" s="227"/>
      <c r="BP219" s="246">
        <v>-0.15</v>
      </c>
      <c r="BQ219" s="237"/>
      <c r="BR219" s="249">
        <v>-0.15</v>
      </c>
      <c r="BS219" s="227"/>
      <c r="BT219" s="246">
        <v>-0.15</v>
      </c>
      <c r="BU219" s="237"/>
      <c r="BV219" s="249">
        <v>-0.15</v>
      </c>
      <c r="BW219" s="227"/>
      <c r="BX219" s="246">
        <v>-0.15</v>
      </c>
      <c r="BY219" s="237"/>
      <c r="BZ219" s="249">
        <v>-0.15</v>
      </c>
      <c r="CA219" s="227"/>
      <c r="CB219" s="246">
        <v>-0.15</v>
      </c>
      <c r="CC219" s="237"/>
      <c r="CD219" s="249">
        <v>-0.15</v>
      </c>
      <c r="CE219" s="227"/>
      <c r="CF219" s="246">
        <v>-0.15</v>
      </c>
      <c r="CG219" s="237"/>
      <c r="CH219" s="249">
        <v>-0.15</v>
      </c>
      <c r="CI219" s="227"/>
      <c r="CJ219" s="246">
        <v>-0.2</v>
      </c>
      <c r="CK219" s="237"/>
      <c r="CL219" s="249">
        <v>-0.2</v>
      </c>
      <c r="CM219" s="227"/>
      <c r="CN219" s="246">
        <v>-0.2</v>
      </c>
      <c r="CO219" s="237"/>
      <c r="CP219" s="249">
        <v>-0.2</v>
      </c>
      <c r="CQ219" s="227"/>
      <c r="CR219" s="246">
        <v>-0.2</v>
      </c>
      <c r="CS219" s="237"/>
      <c r="CT219" s="249">
        <v>-0.2</v>
      </c>
      <c r="CU219" s="227"/>
    </row>
    <row r="220" spans="2:99" s="10" customFormat="1" ht="18" customHeight="1" x14ac:dyDescent="0.45">
      <c r="B220" s="293" t="s">
        <v>107</v>
      </c>
      <c r="C220" s="31" t="s">
        <v>300</v>
      </c>
      <c r="D220" s="287" t="s">
        <v>8</v>
      </c>
      <c r="E220" s="270" t="s">
        <v>8</v>
      </c>
      <c r="F220" s="273" t="s">
        <v>8</v>
      </c>
      <c r="G220" s="267" t="s">
        <v>8</v>
      </c>
      <c r="H220" s="287" t="s">
        <v>8</v>
      </c>
      <c r="I220" s="270" t="s">
        <v>8</v>
      </c>
      <c r="J220" s="273" t="s">
        <v>8</v>
      </c>
      <c r="K220" s="267" t="s">
        <v>8</v>
      </c>
      <c r="L220" s="287" t="s">
        <v>8</v>
      </c>
      <c r="M220" s="270" t="s">
        <v>8</v>
      </c>
      <c r="N220" s="273" t="s">
        <v>8</v>
      </c>
      <c r="O220" s="267" t="s">
        <v>8</v>
      </c>
      <c r="P220" s="287" t="s">
        <v>8</v>
      </c>
      <c r="Q220" s="270" t="s">
        <v>8</v>
      </c>
      <c r="R220" s="273" t="s">
        <v>8</v>
      </c>
      <c r="S220" s="267" t="s">
        <v>8</v>
      </c>
      <c r="T220" s="287" t="s">
        <v>8</v>
      </c>
      <c r="U220" s="270" t="s">
        <v>8</v>
      </c>
      <c r="V220" s="273" t="s">
        <v>8</v>
      </c>
      <c r="W220" s="267" t="s">
        <v>8</v>
      </c>
      <c r="X220" s="115" t="s">
        <v>8</v>
      </c>
      <c r="Y220" s="270" t="s">
        <v>135</v>
      </c>
      <c r="Z220" s="273" t="s">
        <v>8</v>
      </c>
      <c r="AA220" s="267" t="s">
        <v>8</v>
      </c>
      <c r="AB220" s="115" t="s">
        <v>8</v>
      </c>
      <c r="AC220" s="270" t="s">
        <v>135</v>
      </c>
      <c r="AD220" s="273" t="s">
        <v>8</v>
      </c>
      <c r="AE220" s="267" t="s">
        <v>8</v>
      </c>
      <c r="AF220" s="115" t="s">
        <v>8</v>
      </c>
      <c r="AG220" s="270" t="s">
        <v>135</v>
      </c>
      <c r="AH220" s="273" t="s">
        <v>8</v>
      </c>
      <c r="AI220" s="267" t="s">
        <v>8</v>
      </c>
      <c r="AJ220" s="115" t="s">
        <v>8</v>
      </c>
      <c r="AK220" s="253" t="s">
        <v>135</v>
      </c>
      <c r="AL220" s="250" t="s">
        <v>8</v>
      </c>
      <c r="AM220" s="228" t="s">
        <v>8</v>
      </c>
      <c r="AN220" s="115" t="s">
        <v>8</v>
      </c>
      <c r="AO220" s="253" t="s">
        <v>135</v>
      </c>
      <c r="AP220" s="250" t="s">
        <v>8</v>
      </c>
      <c r="AQ220" s="228" t="s">
        <v>8</v>
      </c>
      <c r="AR220" s="115" t="s">
        <v>8</v>
      </c>
      <c r="AS220" s="253" t="s">
        <v>135</v>
      </c>
      <c r="AT220" s="250" t="s">
        <v>8</v>
      </c>
      <c r="AU220" s="228" t="s">
        <v>8</v>
      </c>
      <c r="AV220" s="115" t="s">
        <v>8</v>
      </c>
      <c r="AW220" s="253" t="s">
        <v>135</v>
      </c>
      <c r="AX220" s="250" t="s">
        <v>8</v>
      </c>
      <c r="AY220" s="228" t="s">
        <v>8</v>
      </c>
      <c r="AZ220" s="115" t="s">
        <v>8</v>
      </c>
      <c r="BA220" s="253" t="s">
        <v>135</v>
      </c>
      <c r="BB220" s="250" t="s">
        <v>8</v>
      </c>
      <c r="BC220" s="228" t="s">
        <v>8</v>
      </c>
      <c r="BD220" s="244">
        <v>0.35</v>
      </c>
      <c r="BE220" s="235" t="s">
        <v>134</v>
      </c>
      <c r="BF220" s="247" t="s">
        <v>8</v>
      </c>
      <c r="BG220" s="225" t="s">
        <v>8</v>
      </c>
      <c r="BH220" s="244">
        <v>0.35</v>
      </c>
      <c r="BI220" s="235" t="s">
        <v>134</v>
      </c>
      <c r="BJ220" s="247" t="s">
        <v>8</v>
      </c>
      <c r="BK220" s="225" t="s">
        <v>8</v>
      </c>
      <c r="BL220" s="244">
        <v>0.3</v>
      </c>
      <c r="BM220" s="235" t="s">
        <v>134</v>
      </c>
      <c r="BN220" s="247" t="s">
        <v>8</v>
      </c>
      <c r="BO220" s="225" t="s">
        <v>8</v>
      </c>
      <c r="BP220" s="244">
        <v>0.3</v>
      </c>
      <c r="BQ220" s="235" t="s">
        <v>134</v>
      </c>
      <c r="BR220" s="247" t="s">
        <v>8</v>
      </c>
      <c r="BS220" s="225" t="s">
        <v>8</v>
      </c>
      <c r="BT220" s="244">
        <v>0.3</v>
      </c>
      <c r="BU220" s="235" t="s">
        <v>134</v>
      </c>
      <c r="BV220" s="247" t="s">
        <v>8</v>
      </c>
      <c r="BW220" s="225" t="s">
        <v>8</v>
      </c>
      <c r="BX220" s="244">
        <v>0.3</v>
      </c>
      <c r="BY220" s="235" t="s">
        <v>134</v>
      </c>
      <c r="BZ220" s="247" t="s">
        <v>8</v>
      </c>
      <c r="CA220" s="225" t="s">
        <v>8</v>
      </c>
      <c r="CB220" s="244">
        <v>0.3</v>
      </c>
      <c r="CC220" s="235" t="s">
        <v>134</v>
      </c>
      <c r="CD220" s="247" t="s">
        <v>8</v>
      </c>
      <c r="CE220" s="225" t="s">
        <v>8</v>
      </c>
      <c r="CF220" s="244">
        <v>0.3</v>
      </c>
      <c r="CG220" s="235" t="s">
        <v>134</v>
      </c>
      <c r="CH220" s="247" t="s">
        <v>8</v>
      </c>
      <c r="CI220" s="225" t="s">
        <v>8</v>
      </c>
      <c r="CJ220" s="244">
        <v>0.25</v>
      </c>
      <c r="CK220" s="235" t="s">
        <v>134</v>
      </c>
      <c r="CL220" s="247" t="s">
        <v>8</v>
      </c>
      <c r="CM220" s="225" t="s">
        <v>8</v>
      </c>
      <c r="CN220" s="244">
        <v>0.25</v>
      </c>
      <c r="CO220" s="235" t="s">
        <v>134</v>
      </c>
      <c r="CP220" s="247" t="s">
        <v>8</v>
      </c>
      <c r="CQ220" s="225" t="s">
        <v>8</v>
      </c>
      <c r="CR220" s="244">
        <v>0.25</v>
      </c>
      <c r="CS220" s="235" t="s">
        <v>134</v>
      </c>
      <c r="CT220" s="247" t="s">
        <v>8</v>
      </c>
      <c r="CU220" s="225" t="s">
        <v>8</v>
      </c>
    </row>
    <row r="221" spans="2:99" s="10" customFormat="1" ht="18" customHeight="1" x14ac:dyDescent="0.45">
      <c r="B221" s="294"/>
      <c r="C221" s="34" t="s">
        <v>48</v>
      </c>
      <c r="D221" s="288"/>
      <c r="E221" s="271"/>
      <c r="F221" s="274"/>
      <c r="G221" s="268"/>
      <c r="H221" s="288"/>
      <c r="I221" s="271"/>
      <c r="J221" s="274"/>
      <c r="K221" s="268"/>
      <c r="L221" s="288"/>
      <c r="M221" s="271"/>
      <c r="N221" s="274"/>
      <c r="O221" s="268"/>
      <c r="P221" s="288"/>
      <c r="Q221" s="271"/>
      <c r="R221" s="274"/>
      <c r="S221" s="268"/>
      <c r="T221" s="288"/>
      <c r="U221" s="271"/>
      <c r="V221" s="274"/>
      <c r="W221" s="268"/>
      <c r="X221" s="24">
        <v>2.25</v>
      </c>
      <c r="Y221" s="271"/>
      <c r="Z221" s="274"/>
      <c r="AA221" s="268"/>
      <c r="AB221" s="24">
        <v>2.5</v>
      </c>
      <c r="AC221" s="271"/>
      <c r="AD221" s="274"/>
      <c r="AE221" s="268"/>
      <c r="AF221" s="24">
        <v>2.5</v>
      </c>
      <c r="AG221" s="271"/>
      <c r="AH221" s="274"/>
      <c r="AI221" s="268"/>
      <c r="AJ221" s="24">
        <v>2.5</v>
      </c>
      <c r="AK221" s="236"/>
      <c r="AL221" s="251"/>
      <c r="AM221" s="226"/>
      <c r="AN221" s="24">
        <v>2.5</v>
      </c>
      <c r="AO221" s="236"/>
      <c r="AP221" s="251"/>
      <c r="AQ221" s="226"/>
      <c r="AR221" s="24">
        <v>2.5</v>
      </c>
      <c r="AS221" s="236"/>
      <c r="AT221" s="251"/>
      <c r="AU221" s="226"/>
      <c r="AV221" s="24">
        <v>2.5</v>
      </c>
      <c r="AW221" s="236"/>
      <c r="AX221" s="251"/>
      <c r="AY221" s="226"/>
      <c r="AZ221" s="24">
        <v>2.5</v>
      </c>
      <c r="BA221" s="236"/>
      <c r="BB221" s="251"/>
      <c r="BC221" s="226"/>
      <c r="BD221" s="245"/>
      <c r="BE221" s="236"/>
      <c r="BF221" s="248"/>
      <c r="BG221" s="226"/>
      <c r="BH221" s="245"/>
      <c r="BI221" s="236"/>
      <c r="BJ221" s="248"/>
      <c r="BK221" s="226"/>
      <c r="BL221" s="245"/>
      <c r="BM221" s="236"/>
      <c r="BN221" s="248"/>
      <c r="BO221" s="226"/>
      <c r="BP221" s="245"/>
      <c r="BQ221" s="236"/>
      <c r="BR221" s="248"/>
      <c r="BS221" s="226"/>
      <c r="BT221" s="245"/>
      <c r="BU221" s="236"/>
      <c r="BV221" s="248"/>
      <c r="BW221" s="226"/>
      <c r="BX221" s="245"/>
      <c r="BY221" s="236"/>
      <c r="BZ221" s="248"/>
      <c r="CA221" s="226"/>
      <c r="CB221" s="245"/>
      <c r="CC221" s="236"/>
      <c r="CD221" s="248"/>
      <c r="CE221" s="226"/>
      <c r="CF221" s="245"/>
      <c r="CG221" s="236"/>
      <c r="CH221" s="248"/>
      <c r="CI221" s="226"/>
      <c r="CJ221" s="245">
        <v>-0.05</v>
      </c>
      <c r="CK221" s="236"/>
      <c r="CL221" s="248">
        <v>-0.05</v>
      </c>
      <c r="CM221" s="226"/>
      <c r="CN221" s="245">
        <v>-0.05</v>
      </c>
      <c r="CO221" s="236"/>
      <c r="CP221" s="248">
        <v>-0.05</v>
      </c>
      <c r="CQ221" s="226"/>
      <c r="CR221" s="245">
        <v>-0.05</v>
      </c>
      <c r="CS221" s="236"/>
      <c r="CT221" s="248">
        <v>-0.05</v>
      </c>
      <c r="CU221" s="226"/>
    </row>
    <row r="222" spans="2:99" s="10" customFormat="1" ht="18" customHeight="1" x14ac:dyDescent="0.45">
      <c r="B222" s="295"/>
      <c r="C222" s="32" t="s">
        <v>49</v>
      </c>
      <c r="D222" s="289"/>
      <c r="E222" s="272">
        <v>0</v>
      </c>
      <c r="F222" s="275"/>
      <c r="G222" s="269">
        <v>0</v>
      </c>
      <c r="H222" s="289"/>
      <c r="I222" s="272">
        <v>0</v>
      </c>
      <c r="J222" s="275"/>
      <c r="K222" s="269">
        <v>0</v>
      </c>
      <c r="L222" s="289"/>
      <c r="M222" s="272">
        <v>0</v>
      </c>
      <c r="N222" s="275"/>
      <c r="O222" s="269">
        <v>0</v>
      </c>
      <c r="P222" s="289"/>
      <c r="Q222" s="272">
        <v>0</v>
      </c>
      <c r="R222" s="275"/>
      <c r="S222" s="269">
        <v>0</v>
      </c>
      <c r="T222" s="289"/>
      <c r="U222" s="272">
        <v>0</v>
      </c>
      <c r="V222" s="275"/>
      <c r="W222" s="269">
        <v>0</v>
      </c>
      <c r="X222" s="116">
        <v>13.5</v>
      </c>
      <c r="Y222" s="272"/>
      <c r="Z222" s="275"/>
      <c r="AA222" s="269"/>
      <c r="AB222" s="116">
        <v>13.75</v>
      </c>
      <c r="AC222" s="272"/>
      <c r="AD222" s="275"/>
      <c r="AE222" s="269"/>
      <c r="AF222" s="116">
        <v>13.75</v>
      </c>
      <c r="AG222" s="272"/>
      <c r="AH222" s="275"/>
      <c r="AI222" s="269"/>
      <c r="AJ222" s="116">
        <v>13.75</v>
      </c>
      <c r="AK222" s="254"/>
      <c r="AL222" s="252"/>
      <c r="AM222" s="229"/>
      <c r="AN222" s="116">
        <v>13.75</v>
      </c>
      <c r="AO222" s="254"/>
      <c r="AP222" s="252"/>
      <c r="AQ222" s="229"/>
      <c r="AR222" s="116">
        <v>13.75</v>
      </c>
      <c r="AS222" s="254"/>
      <c r="AT222" s="252"/>
      <c r="AU222" s="229"/>
      <c r="AV222" s="116">
        <v>13.75</v>
      </c>
      <c r="AW222" s="254"/>
      <c r="AX222" s="252"/>
      <c r="AY222" s="229"/>
      <c r="AZ222" s="116">
        <v>13.75</v>
      </c>
      <c r="BA222" s="254"/>
      <c r="BB222" s="252"/>
      <c r="BC222" s="229"/>
      <c r="BD222" s="246"/>
      <c r="BE222" s="237"/>
      <c r="BF222" s="249"/>
      <c r="BG222" s="227"/>
      <c r="BH222" s="246"/>
      <c r="BI222" s="237"/>
      <c r="BJ222" s="249"/>
      <c r="BK222" s="227"/>
      <c r="BL222" s="246">
        <v>-0.15</v>
      </c>
      <c r="BM222" s="237"/>
      <c r="BN222" s="249">
        <v>-0.15</v>
      </c>
      <c r="BO222" s="227"/>
      <c r="BP222" s="246">
        <v>-0.15</v>
      </c>
      <c r="BQ222" s="237"/>
      <c r="BR222" s="249">
        <v>-0.15</v>
      </c>
      <c r="BS222" s="227"/>
      <c r="BT222" s="246">
        <v>-0.15</v>
      </c>
      <c r="BU222" s="237"/>
      <c r="BV222" s="249">
        <v>-0.15</v>
      </c>
      <c r="BW222" s="227"/>
      <c r="BX222" s="246">
        <v>-0.15</v>
      </c>
      <c r="BY222" s="237"/>
      <c r="BZ222" s="249">
        <v>-0.15</v>
      </c>
      <c r="CA222" s="227"/>
      <c r="CB222" s="246">
        <v>-0.15</v>
      </c>
      <c r="CC222" s="237"/>
      <c r="CD222" s="249">
        <v>-0.15</v>
      </c>
      <c r="CE222" s="227"/>
      <c r="CF222" s="246">
        <v>-0.15</v>
      </c>
      <c r="CG222" s="237"/>
      <c r="CH222" s="249">
        <v>-0.15</v>
      </c>
      <c r="CI222" s="227"/>
      <c r="CJ222" s="246">
        <v>-0.2</v>
      </c>
      <c r="CK222" s="237"/>
      <c r="CL222" s="249">
        <v>-0.2</v>
      </c>
      <c r="CM222" s="227"/>
      <c r="CN222" s="246">
        <v>-0.2</v>
      </c>
      <c r="CO222" s="237"/>
      <c r="CP222" s="249">
        <v>-0.2</v>
      </c>
      <c r="CQ222" s="227"/>
      <c r="CR222" s="246">
        <v>-0.2</v>
      </c>
      <c r="CS222" s="237"/>
      <c r="CT222" s="249">
        <v>-0.2</v>
      </c>
      <c r="CU222" s="227"/>
    </row>
    <row r="223" spans="2:99" s="10" customFormat="1" ht="18" customHeight="1" x14ac:dyDescent="0.45">
      <c r="B223" s="293" t="s">
        <v>34</v>
      </c>
      <c r="C223" s="31" t="s">
        <v>300</v>
      </c>
      <c r="D223" s="287" t="s">
        <v>8</v>
      </c>
      <c r="E223" s="270" t="s">
        <v>8</v>
      </c>
      <c r="F223" s="273" t="s">
        <v>8</v>
      </c>
      <c r="G223" s="267" t="s">
        <v>8</v>
      </c>
      <c r="H223" s="287" t="s">
        <v>8</v>
      </c>
      <c r="I223" s="270" t="s">
        <v>8</v>
      </c>
      <c r="J223" s="273" t="s">
        <v>8</v>
      </c>
      <c r="K223" s="267" t="s">
        <v>8</v>
      </c>
      <c r="L223" s="287" t="s">
        <v>8</v>
      </c>
      <c r="M223" s="270" t="s">
        <v>8</v>
      </c>
      <c r="N223" s="273" t="s">
        <v>8</v>
      </c>
      <c r="O223" s="267" t="s">
        <v>8</v>
      </c>
      <c r="P223" s="287" t="s">
        <v>8</v>
      </c>
      <c r="Q223" s="270" t="s">
        <v>8</v>
      </c>
      <c r="R223" s="273" t="s">
        <v>8</v>
      </c>
      <c r="S223" s="267" t="s">
        <v>8</v>
      </c>
      <c r="T223" s="287" t="s">
        <v>8</v>
      </c>
      <c r="U223" s="270" t="s">
        <v>8</v>
      </c>
      <c r="V223" s="273" t="s">
        <v>8</v>
      </c>
      <c r="W223" s="267" t="s">
        <v>8</v>
      </c>
      <c r="X223" s="115" t="s">
        <v>8</v>
      </c>
      <c r="Y223" s="270" t="s">
        <v>135</v>
      </c>
      <c r="Z223" s="273" t="s">
        <v>8</v>
      </c>
      <c r="AA223" s="267" t="s">
        <v>8</v>
      </c>
      <c r="AB223" s="115" t="s">
        <v>8</v>
      </c>
      <c r="AC223" s="270" t="s">
        <v>135</v>
      </c>
      <c r="AD223" s="273" t="s">
        <v>8</v>
      </c>
      <c r="AE223" s="267" t="s">
        <v>8</v>
      </c>
      <c r="AF223" s="115" t="s">
        <v>8</v>
      </c>
      <c r="AG223" s="270" t="s">
        <v>135</v>
      </c>
      <c r="AH223" s="273" t="s">
        <v>8</v>
      </c>
      <c r="AI223" s="267" t="s">
        <v>8</v>
      </c>
      <c r="AJ223" s="115" t="s">
        <v>8</v>
      </c>
      <c r="AK223" s="253" t="s">
        <v>135</v>
      </c>
      <c r="AL223" s="250" t="s">
        <v>8</v>
      </c>
      <c r="AM223" s="228" t="s">
        <v>8</v>
      </c>
      <c r="AN223" s="115" t="s">
        <v>8</v>
      </c>
      <c r="AO223" s="253" t="s">
        <v>135</v>
      </c>
      <c r="AP223" s="250" t="s">
        <v>8</v>
      </c>
      <c r="AQ223" s="228" t="s">
        <v>8</v>
      </c>
      <c r="AR223" s="115" t="s">
        <v>8</v>
      </c>
      <c r="AS223" s="253" t="s">
        <v>135</v>
      </c>
      <c r="AT223" s="250" t="s">
        <v>8</v>
      </c>
      <c r="AU223" s="228" t="s">
        <v>8</v>
      </c>
      <c r="AV223" s="115" t="s">
        <v>8</v>
      </c>
      <c r="AW223" s="253" t="s">
        <v>135</v>
      </c>
      <c r="AX223" s="250" t="s">
        <v>8</v>
      </c>
      <c r="AY223" s="228" t="s">
        <v>8</v>
      </c>
      <c r="AZ223" s="115" t="s">
        <v>8</v>
      </c>
      <c r="BA223" s="253" t="s">
        <v>135</v>
      </c>
      <c r="BB223" s="250" t="s">
        <v>8</v>
      </c>
      <c r="BC223" s="228" t="s">
        <v>8</v>
      </c>
      <c r="BD223" s="244">
        <v>0.35</v>
      </c>
      <c r="BE223" s="235" t="s">
        <v>134</v>
      </c>
      <c r="BF223" s="247" t="s">
        <v>8</v>
      </c>
      <c r="BG223" s="225" t="s">
        <v>8</v>
      </c>
      <c r="BH223" s="244">
        <v>0.35</v>
      </c>
      <c r="BI223" s="235" t="s">
        <v>134</v>
      </c>
      <c r="BJ223" s="247" t="s">
        <v>8</v>
      </c>
      <c r="BK223" s="225" t="s">
        <v>8</v>
      </c>
      <c r="BL223" s="244">
        <v>0.3</v>
      </c>
      <c r="BM223" s="235" t="s">
        <v>134</v>
      </c>
      <c r="BN223" s="247" t="s">
        <v>8</v>
      </c>
      <c r="BO223" s="225" t="s">
        <v>8</v>
      </c>
      <c r="BP223" s="244">
        <v>0.3</v>
      </c>
      <c r="BQ223" s="235" t="s">
        <v>134</v>
      </c>
      <c r="BR223" s="247" t="s">
        <v>8</v>
      </c>
      <c r="BS223" s="225" t="s">
        <v>8</v>
      </c>
      <c r="BT223" s="244">
        <v>0.3</v>
      </c>
      <c r="BU223" s="235" t="s">
        <v>134</v>
      </c>
      <c r="BV223" s="247" t="s">
        <v>8</v>
      </c>
      <c r="BW223" s="225" t="s">
        <v>8</v>
      </c>
      <c r="BX223" s="244">
        <v>0.3</v>
      </c>
      <c r="BY223" s="235" t="s">
        <v>134</v>
      </c>
      <c r="BZ223" s="247" t="s">
        <v>8</v>
      </c>
      <c r="CA223" s="225" t="s">
        <v>8</v>
      </c>
      <c r="CB223" s="244">
        <v>0.3</v>
      </c>
      <c r="CC223" s="235" t="s">
        <v>134</v>
      </c>
      <c r="CD223" s="247">
        <v>9.1</v>
      </c>
      <c r="CE223" s="225" t="s">
        <v>134</v>
      </c>
      <c r="CF223" s="244">
        <v>0.3</v>
      </c>
      <c r="CG223" s="235" t="s">
        <v>134</v>
      </c>
      <c r="CH223" s="247">
        <v>8.3000000000000007</v>
      </c>
      <c r="CI223" s="225" t="s">
        <v>134</v>
      </c>
      <c r="CJ223" s="244">
        <v>0.25</v>
      </c>
      <c r="CK223" s="235" t="s">
        <v>134</v>
      </c>
      <c r="CL223" s="247">
        <v>8.25</v>
      </c>
      <c r="CM223" s="225" t="s">
        <v>134</v>
      </c>
      <c r="CN223" s="244">
        <v>0.25</v>
      </c>
      <c r="CO223" s="235" t="s">
        <v>134</v>
      </c>
      <c r="CP223" s="247">
        <v>8.25</v>
      </c>
      <c r="CQ223" s="225" t="s">
        <v>134</v>
      </c>
      <c r="CR223" s="244">
        <v>0.25</v>
      </c>
      <c r="CS223" s="235" t="s">
        <v>134</v>
      </c>
      <c r="CT223" s="247">
        <v>8.25</v>
      </c>
      <c r="CU223" s="225" t="s">
        <v>134</v>
      </c>
    </row>
    <row r="224" spans="2:99" s="10" customFormat="1" ht="18" customHeight="1" x14ac:dyDescent="0.45">
      <c r="B224" s="294"/>
      <c r="C224" s="34" t="s">
        <v>48</v>
      </c>
      <c r="D224" s="288"/>
      <c r="E224" s="271"/>
      <c r="F224" s="274"/>
      <c r="G224" s="268"/>
      <c r="H224" s="288"/>
      <c r="I224" s="271"/>
      <c r="J224" s="274"/>
      <c r="K224" s="268"/>
      <c r="L224" s="288"/>
      <c r="M224" s="271"/>
      <c r="N224" s="274"/>
      <c r="O224" s="268"/>
      <c r="P224" s="288"/>
      <c r="Q224" s="271"/>
      <c r="R224" s="274"/>
      <c r="S224" s="268"/>
      <c r="T224" s="288"/>
      <c r="U224" s="271"/>
      <c r="V224" s="274"/>
      <c r="W224" s="268"/>
      <c r="X224" s="24">
        <v>2.25</v>
      </c>
      <c r="Y224" s="271"/>
      <c r="Z224" s="274"/>
      <c r="AA224" s="268"/>
      <c r="AB224" s="24">
        <v>2.5</v>
      </c>
      <c r="AC224" s="271"/>
      <c r="AD224" s="274"/>
      <c r="AE224" s="268"/>
      <c r="AF224" s="24">
        <v>2.5</v>
      </c>
      <c r="AG224" s="271"/>
      <c r="AH224" s="274"/>
      <c r="AI224" s="268"/>
      <c r="AJ224" s="24">
        <v>2.5</v>
      </c>
      <c r="AK224" s="236"/>
      <c r="AL224" s="251"/>
      <c r="AM224" s="226"/>
      <c r="AN224" s="24">
        <v>2.5</v>
      </c>
      <c r="AO224" s="236"/>
      <c r="AP224" s="251"/>
      <c r="AQ224" s="226"/>
      <c r="AR224" s="24">
        <v>2.5</v>
      </c>
      <c r="AS224" s="236"/>
      <c r="AT224" s="251"/>
      <c r="AU224" s="226"/>
      <c r="AV224" s="24">
        <v>2.5</v>
      </c>
      <c r="AW224" s="236"/>
      <c r="AX224" s="251"/>
      <c r="AY224" s="226"/>
      <c r="AZ224" s="24">
        <v>2.5</v>
      </c>
      <c r="BA224" s="236"/>
      <c r="BB224" s="251"/>
      <c r="BC224" s="226"/>
      <c r="BD224" s="245"/>
      <c r="BE224" s="236"/>
      <c r="BF224" s="248"/>
      <c r="BG224" s="226"/>
      <c r="BH224" s="245"/>
      <c r="BI224" s="236"/>
      <c r="BJ224" s="248"/>
      <c r="BK224" s="226"/>
      <c r="BL224" s="245"/>
      <c r="BM224" s="236"/>
      <c r="BN224" s="248"/>
      <c r="BO224" s="226"/>
      <c r="BP224" s="245"/>
      <c r="BQ224" s="236"/>
      <c r="BR224" s="248"/>
      <c r="BS224" s="226"/>
      <c r="BT224" s="245"/>
      <c r="BU224" s="236"/>
      <c r="BV224" s="248"/>
      <c r="BW224" s="226"/>
      <c r="BX224" s="245"/>
      <c r="BY224" s="236"/>
      <c r="BZ224" s="248"/>
      <c r="CA224" s="226"/>
      <c r="CB224" s="245"/>
      <c r="CC224" s="236"/>
      <c r="CD224" s="248"/>
      <c r="CE224" s="226"/>
      <c r="CF224" s="245"/>
      <c r="CG224" s="236"/>
      <c r="CH224" s="248"/>
      <c r="CI224" s="226"/>
      <c r="CJ224" s="245">
        <v>-0.05</v>
      </c>
      <c r="CK224" s="236"/>
      <c r="CL224" s="248">
        <v>-0.05</v>
      </c>
      <c r="CM224" s="226"/>
      <c r="CN224" s="245">
        <v>-0.05</v>
      </c>
      <c r="CO224" s="236"/>
      <c r="CP224" s="248">
        <v>-0.05</v>
      </c>
      <c r="CQ224" s="226"/>
      <c r="CR224" s="245">
        <v>-0.05</v>
      </c>
      <c r="CS224" s="236"/>
      <c r="CT224" s="248">
        <v>-0.05</v>
      </c>
      <c r="CU224" s="226"/>
    </row>
    <row r="225" spans="2:99" s="10" customFormat="1" ht="18" customHeight="1" x14ac:dyDescent="0.45">
      <c r="B225" s="295"/>
      <c r="C225" s="32" t="s">
        <v>49</v>
      </c>
      <c r="D225" s="289"/>
      <c r="E225" s="272">
        <v>0</v>
      </c>
      <c r="F225" s="275"/>
      <c r="G225" s="269">
        <v>0</v>
      </c>
      <c r="H225" s="289"/>
      <c r="I225" s="272">
        <v>0</v>
      </c>
      <c r="J225" s="275"/>
      <c r="K225" s="269">
        <v>0</v>
      </c>
      <c r="L225" s="289"/>
      <c r="M225" s="272">
        <v>0</v>
      </c>
      <c r="N225" s="275"/>
      <c r="O225" s="269">
        <v>0</v>
      </c>
      <c r="P225" s="289"/>
      <c r="Q225" s="272">
        <v>0</v>
      </c>
      <c r="R225" s="275"/>
      <c r="S225" s="269">
        <v>0</v>
      </c>
      <c r="T225" s="289"/>
      <c r="U225" s="272">
        <v>0</v>
      </c>
      <c r="V225" s="275"/>
      <c r="W225" s="269">
        <v>0</v>
      </c>
      <c r="X225" s="116">
        <v>13.5</v>
      </c>
      <c r="Y225" s="272"/>
      <c r="Z225" s="275"/>
      <c r="AA225" s="269"/>
      <c r="AB225" s="116">
        <v>13.75</v>
      </c>
      <c r="AC225" s="272"/>
      <c r="AD225" s="275"/>
      <c r="AE225" s="269"/>
      <c r="AF225" s="116">
        <v>13.75</v>
      </c>
      <c r="AG225" s="272"/>
      <c r="AH225" s="275"/>
      <c r="AI225" s="269"/>
      <c r="AJ225" s="116">
        <v>13.75</v>
      </c>
      <c r="AK225" s="254"/>
      <c r="AL225" s="252"/>
      <c r="AM225" s="229"/>
      <c r="AN225" s="116">
        <v>13.75</v>
      </c>
      <c r="AO225" s="254"/>
      <c r="AP225" s="252"/>
      <c r="AQ225" s="229"/>
      <c r="AR225" s="116">
        <v>13.75</v>
      </c>
      <c r="AS225" s="254"/>
      <c r="AT225" s="252"/>
      <c r="AU225" s="229"/>
      <c r="AV225" s="116">
        <v>13.75</v>
      </c>
      <c r="AW225" s="254"/>
      <c r="AX225" s="252"/>
      <c r="AY225" s="229"/>
      <c r="AZ225" s="116">
        <v>13.75</v>
      </c>
      <c r="BA225" s="254"/>
      <c r="BB225" s="252"/>
      <c r="BC225" s="229"/>
      <c r="BD225" s="246"/>
      <c r="BE225" s="237"/>
      <c r="BF225" s="249"/>
      <c r="BG225" s="227"/>
      <c r="BH225" s="246"/>
      <c r="BI225" s="237"/>
      <c r="BJ225" s="249"/>
      <c r="BK225" s="227"/>
      <c r="BL225" s="246">
        <v>-0.15</v>
      </c>
      <c r="BM225" s="237"/>
      <c r="BN225" s="249">
        <v>-0.15</v>
      </c>
      <c r="BO225" s="227"/>
      <c r="BP225" s="246">
        <v>-0.15</v>
      </c>
      <c r="BQ225" s="237"/>
      <c r="BR225" s="249">
        <v>-0.15</v>
      </c>
      <c r="BS225" s="227"/>
      <c r="BT225" s="246">
        <v>-0.15</v>
      </c>
      <c r="BU225" s="237"/>
      <c r="BV225" s="249">
        <v>-0.15</v>
      </c>
      <c r="BW225" s="227"/>
      <c r="BX225" s="246">
        <v>-0.15</v>
      </c>
      <c r="BY225" s="237"/>
      <c r="BZ225" s="249">
        <v>-0.15</v>
      </c>
      <c r="CA225" s="227"/>
      <c r="CB225" s="246">
        <v>-0.15</v>
      </c>
      <c r="CC225" s="237"/>
      <c r="CD225" s="249">
        <v>-0.15</v>
      </c>
      <c r="CE225" s="227"/>
      <c r="CF225" s="246">
        <v>-0.15</v>
      </c>
      <c r="CG225" s="237"/>
      <c r="CH225" s="249">
        <v>-0.15</v>
      </c>
      <c r="CI225" s="227"/>
      <c r="CJ225" s="246">
        <v>-0.2</v>
      </c>
      <c r="CK225" s="237"/>
      <c r="CL225" s="249">
        <v>-0.2</v>
      </c>
      <c r="CM225" s="227"/>
      <c r="CN225" s="246">
        <v>-0.2</v>
      </c>
      <c r="CO225" s="237"/>
      <c r="CP225" s="249">
        <v>-0.2</v>
      </c>
      <c r="CQ225" s="227"/>
      <c r="CR225" s="246">
        <v>-0.2</v>
      </c>
      <c r="CS225" s="237"/>
      <c r="CT225" s="249">
        <v>-0.2</v>
      </c>
      <c r="CU225" s="227"/>
    </row>
    <row r="226" spans="2:99" s="13" customFormat="1" ht="18" customHeight="1" x14ac:dyDescent="0.4">
      <c r="B226" s="33" t="s">
        <v>5</v>
      </c>
      <c r="C226" s="34" t="s">
        <v>137</v>
      </c>
      <c r="D226" s="24">
        <v>4.5</v>
      </c>
      <c r="E226" s="12" t="s">
        <v>134</v>
      </c>
      <c r="F226" s="11">
        <v>4.5</v>
      </c>
      <c r="G226" s="25" t="s">
        <v>134</v>
      </c>
      <c r="H226" s="24">
        <v>4.5</v>
      </c>
      <c r="I226" s="12" t="s">
        <v>134</v>
      </c>
      <c r="J226" s="11">
        <v>4.5</v>
      </c>
      <c r="K226" s="25" t="s">
        <v>134</v>
      </c>
      <c r="L226" s="24">
        <v>4.5</v>
      </c>
      <c r="M226" s="12" t="s">
        <v>134</v>
      </c>
      <c r="N226" s="11">
        <v>4.5</v>
      </c>
      <c r="O226" s="25" t="s">
        <v>134</v>
      </c>
      <c r="P226" s="24">
        <v>4.5</v>
      </c>
      <c r="Q226" s="12" t="s">
        <v>134</v>
      </c>
      <c r="R226" s="11">
        <v>4.5</v>
      </c>
      <c r="S226" s="25" t="s">
        <v>134</v>
      </c>
      <c r="T226" s="24">
        <v>4.5</v>
      </c>
      <c r="U226" s="12" t="s">
        <v>134</v>
      </c>
      <c r="V226" s="11">
        <v>4.5</v>
      </c>
      <c r="W226" s="25" t="s">
        <v>134</v>
      </c>
      <c r="X226" s="24">
        <v>4.5</v>
      </c>
      <c r="Y226" s="12" t="s">
        <v>134</v>
      </c>
      <c r="Z226" s="11">
        <v>4.5</v>
      </c>
      <c r="AA226" s="25" t="s">
        <v>134</v>
      </c>
      <c r="AB226" s="24">
        <v>4.75</v>
      </c>
      <c r="AC226" s="12" t="s">
        <v>134</v>
      </c>
      <c r="AD226" s="15">
        <v>4.75</v>
      </c>
      <c r="AE226" s="25" t="s">
        <v>134</v>
      </c>
      <c r="AF226" s="24">
        <v>4.75</v>
      </c>
      <c r="AG226" s="12" t="s">
        <v>134</v>
      </c>
      <c r="AH226" s="15">
        <v>4.75</v>
      </c>
      <c r="AI226" s="25" t="s">
        <v>134</v>
      </c>
      <c r="AJ226" s="46">
        <v>4.75</v>
      </c>
      <c r="AK226" s="42" t="s">
        <v>134</v>
      </c>
      <c r="AL226" s="41">
        <v>4.75</v>
      </c>
      <c r="AM226" s="47" t="s">
        <v>134</v>
      </c>
      <c r="AN226" s="46">
        <v>4.75</v>
      </c>
      <c r="AO226" s="42" t="s">
        <v>134</v>
      </c>
      <c r="AP226" s="41">
        <v>4.75</v>
      </c>
      <c r="AQ226" s="47" t="s">
        <v>134</v>
      </c>
      <c r="AR226" s="46">
        <v>4.75</v>
      </c>
      <c r="AS226" s="42" t="s">
        <v>134</v>
      </c>
      <c r="AT226" s="41">
        <v>4.75</v>
      </c>
      <c r="AU226" s="47" t="s">
        <v>134</v>
      </c>
      <c r="AV226" s="46">
        <v>4.75</v>
      </c>
      <c r="AW226" s="42" t="s">
        <v>134</v>
      </c>
      <c r="AX226" s="41">
        <v>4.75</v>
      </c>
      <c r="AY226" s="47" t="s">
        <v>134</v>
      </c>
      <c r="AZ226" s="46">
        <v>3.75</v>
      </c>
      <c r="BA226" s="42" t="s">
        <v>134</v>
      </c>
      <c r="BB226" s="41">
        <v>3.75</v>
      </c>
      <c r="BC226" s="47" t="s">
        <v>134</v>
      </c>
      <c r="BD226" s="46">
        <v>3.75</v>
      </c>
      <c r="BE226" s="42" t="s">
        <v>134</v>
      </c>
      <c r="BF226" s="41">
        <v>3.75</v>
      </c>
      <c r="BG226" s="47" t="s">
        <v>134</v>
      </c>
      <c r="BH226" s="46">
        <v>3.75</v>
      </c>
      <c r="BI226" s="42" t="s">
        <v>134</v>
      </c>
      <c r="BJ226" s="41">
        <v>3.75</v>
      </c>
      <c r="BK226" s="47" t="s">
        <v>134</v>
      </c>
      <c r="BL226" s="46">
        <v>1.35</v>
      </c>
      <c r="BM226" s="42" t="s">
        <v>134</v>
      </c>
      <c r="BN226" s="41">
        <v>1.35</v>
      </c>
      <c r="BO226" s="47" t="s">
        <v>134</v>
      </c>
      <c r="BP226" s="46">
        <v>1.35</v>
      </c>
      <c r="BQ226" s="42" t="s">
        <v>134</v>
      </c>
      <c r="BR226" s="41">
        <v>1.35</v>
      </c>
      <c r="BS226" s="47" t="s">
        <v>134</v>
      </c>
      <c r="BT226" s="46">
        <v>1.35</v>
      </c>
      <c r="BU226" s="42" t="s">
        <v>134</v>
      </c>
      <c r="BV226" s="41">
        <v>1.35</v>
      </c>
      <c r="BW226" s="47" t="s">
        <v>134</v>
      </c>
      <c r="BX226" s="46">
        <v>1.35</v>
      </c>
      <c r="BY226" s="42" t="s">
        <v>134</v>
      </c>
      <c r="BZ226" s="41">
        <v>1.35</v>
      </c>
      <c r="CA226" s="47" t="s">
        <v>134</v>
      </c>
      <c r="CB226" s="46">
        <v>1.35</v>
      </c>
      <c r="CC226" s="42" t="s">
        <v>134</v>
      </c>
      <c r="CD226" s="41">
        <v>1.35</v>
      </c>
      <c r="CE226" s="47" t="s">
        <v>134</v>
      </c>
      <c r="CF226" s="46">
        <v>4.3499999999999996</v>
      </c>
      <c r="CG226" s="42" t="s">
        <v>134</v>
      </c>
      <c r="CH226" s="41">
        <v>4.3499999999999996</v>
      </c>
      <c r="CI226" s="47" t="s">
        <v>134</v>
      </c>
      <c r="CJ226" s="123">
        <v>4.3</v>
      </c>
      <c r="CK226" s="124" t="s">
        <v>134</v>
      </c>
      <c r="CL226" s="125">
        <v>4.3</v>
      </c>
      <c r="CM226" s="127" t="s">
        <v>134</v>
      </c>
      <c r="CN226" s="139">
        <v>4.3</v>
      </c>
      <c r="CO226" s="140" t="s">
        <v>134</v>
      </c>
      <c r="CP226" s="137">
        <v>4.3</v>
      </c>
      <c r="CQ226" s="143" t="s">
        <v>134</v>
      </c>
      <c r="CR226" s="145">
        <v>4.3</v>
      </c>
      <c r="CS226" s="146" t="s">
        <v>134</v>
      </c>
      <c r="CT226" s="149">
        <v>4.3</v>
      </c>
      <c r="CU226" s="148" t="s">
        <v>134</v>
      </c>
    </row>
    <row r="227" spans="2:99" s="10" customFormat="1" ht="18" customHeight="1" x14ac:dyDescent="0.45">
      <c r="B227" s="293" t="s">
        <v>108</v>
      </c>
      <c r="C227" s="31" t="s">
        <v>300</v>
      </c>
      <c r="D227" s="287" t="s">
        <v>8</v>
      </c>
      <c r="E227" s="270" t="s">
        <v>8</v>
      </c>
      <c r="F227" s="273" t="s">
        <v>8</v>
      </c>
      <c r="G227" s="267" t="s">
        <v>8</v>
      </c>
      <c r="H227" s="287" t="s">
        <v>8</v>
      </c>
      <c r="I227" s="270" t="s">
        <v>8</v>
      </c>
      <c r="J227" s="273" t="s">
        <v>8</v>
      </c>
      <c r="K227" s="267" t="s">
        <v>8</v>
      </c>
      <c r="L227" s="287" t="s">
        <v>8</v>
      </c>
      <c r="M227" s="270" t="s">
        <v>8</v>
      </c>
      <c r="N227" s="273" t="s">
        <v>8</v>
      </c>
      <c r="O227" s="267" t="s">
        <v>8</v>
      </c>
      <c r="P227" s="287" t="s">
        <v>8</v>
      </c>
      <c r="Q227" s="270" t="s">
        <v>8</v>
      </c>
      <c r="R227" s="273" t="s">
        <v>8</v>
      </c>
      <c r="S227" s="267" t="s">
        <v>8</v>
      </c>
      <c r="T227" s="287" t="s">
        <v>8</v>
      </c>
      <c r="U227" s="270" t="s">
        <v>8</v>
      </c>
      <c r="V227" s="273" t="s">
        <v>8</v>
      </c>
      <c r="W227" s="267" t="s">
        <v>8</v>
      </c>
      <c r="X227" s="115" t="s">
        <v>8</v>
      </c>
      <c r="Y227" s="270" t="s">
        <v>135</v>
      </c>
      <c r="Z227" s="273" t="s">
        <v>8</v>
      </c>
      <c r="AA227" s="267" t="s">
        <v>8</v>
      </c>
      <c r="AB227" s="115" t="s">
        <v>8</v>
      </c>
      <c r="AC227" s="270" t="s">
        <v>135</v>
      </c>
      <c r="AD227" s="273" t="s">
        <v>8</v>
      </c>
      <c r="AE227" s="267" t="s">
        <v>8</v>
      </c>
      <c r="AF227" s="115" t="s">
        <v>8</v>
      </c>
      <c r="AG227" s="270" t="s">
        <v>135</v>
      </c>
      <c r="AH227" s="273" t="s">
        <v>8</v>
      </c>
      <c r="AI227" s="267" t="s">
        <v>8</v>
      </c>
      <c r="AJ227" s="115" t="s">
        <v>8</v>
      </c>
      <c r="AK227" s="253" t="s">
        <v>135</v>
      </c>
      <c r="AL227" s="250" t="s">
        <v>8</v>
      </c>
      <c r="AM227" s="228" t="s">
        <v>8</v>
      </c>
      <c r="AN227" s="115" t="s">
        <v>8</v>
      </c>
      <c r="AO227" s="253" t="s">
        <v>135</v>
      </c>
      <c r="AP227" s="250" t="s">
        <v>8</v>
      </c>
      <c r="AQ227" s="228" t="s">
        <v>8</v>
      </c>
      <c r="AR227" s="115" t="s">
        <v>8</v>
      </c>
      <c r="AS227" s="253" t="s">
        <v>135</v>
      </c>
      <c r="AT227" s="250" t="s">
        <v>8</v>
      </c>
      <c r="AU227" s="228" t="s">
        <v>8</v>
      </c>
      <c r="AV227" s="115" t="s">
        <v>8</v>
      </c>
      <c r="AW227" s="253" t="s">
        <v>135</v>
      </c>
      <c r="AX227" s="250" t="s">
        <v>8</v>
      </c>
      <c r="AY227" s="228" t="s">
        <v>8</v>
      </c>
      <c r="AZ227" s="115" t="s">
        <v>8</v>
      </c>
      <c r="BA227" s="253" t="s">
        <v>135</v>
      </c>
      <c r="BB227" s="250" t="s">
        <v>8</v>
      </c>
      <c r="BC227" s="228" t="s">
        <v>8</v>
      </c>
      <c r="BD227" s="244">
        <v>0.35</v>
      </c>
      <c r="BE227" s="235" t="s">
        <v>134</v>
      </c>
      <c r="BF227" s="247" t="s">
        <v>8</v>
      </c>
      <c r="BG227" s="225" t="s">
        <v>8</v>
      </c>
      <c r="BH227" s="244">
        <v>0.35</v>
      </c>
      <c r="BI227" s="235" t="s">
        <v>134</v>
      </c>
      <c r="BJ227" s="247" t="s">
        <v>8</v>
      </c>
      <c r="BK227" s="225" t="s">
        <v>8</v>
      </c>
      <c r="BL227" s="244">
        <v>0.3</v>
      </c>
      <c r="BM227" s="235" t="s">
        <v>134</v>
      </c>
      <c r="BN227" s="247" t="s">
        <v>8</v>
      </c>
      <c r="BO227" s="225" t="s">
        <v>8</v>
      </c>
      <c r="BP227" s="244">
        <v>0.3</v>
      </c>
      <c r="BQ227" s="235" t="s">
        <v>134</v>
      </c>
      <c r="BR227" s="247" t="s">
        <v>8</v>
      </c>
      <c r="BS227" s="225" t="s">
        <v>8</v>
      </c>
      <c r="BT227" s="244">
        <v>0.3</v>
      </c>
      <c r="BU227" s="235" t="s">
        <v>134</v>
      </c>
      <c r="BV227" s="247" t="s">
        <v>8</v>
      </c>
      <c r="BW227" s="225" t="s">
        <v>8</v>
      </c>
      <c r="BX227" s="244">
        <v>0.3</v>
      </c>
      <c r="BY227" s="235" t="s">
        <v>134</v>
      </c>
      <c r="BZ227" s="247" t="s">
        <v>8</v>
      </c>
      <c r="CA227" s="225" t="s">
        <v>8</v>
      </c>
      <c r="CB227" s="244">
        <v>0.3</v>
      </c>
      <c r="CC227" s="235" t="s">
        <v>134</v>
      </c>
      <c r="CD227" s="247" t="s">
        <v>8</v>
      </c>
      <c r="CE227" s="225" t="s">
        <v>8</v>
      </c>
      <c r="CF227" s="244">
        <v>0.3</v>
      </c>
      <c r="CG227" s="235" t="s">
        <v>134</v>
      </c>
      <c r="CH227" s="247" t="s">
        <v>8</v>
      </c>
      <c r="CI227" s="225" t="s">
        <v>8</v>
      </c>
      <c r="CJ227" s="244">
        <v>0.25</v>
      </c>
      <c r="CK227" s="235" t="s">
        <v>134</v>
      </c>
      <c r="CL227" s="247" t="s">
        <v>8</v>
      </c>
      <c r="CM227" s="225" t="s">
        <v>8</v>
      </c>
      <c r="CN227" s="244">
        <v>0.25</v>
      </c>
      <c r="CO227" s="235" t="s">
        <v>134</v>
      </c>
      <c r="CP227" s="247" t="s">
        <v>8</v>
      </c>
      <c r="CQ227" s="225" t="s">
        <v>8</v>
      </c>
      <c r="CR227" s="244">
        <v>0.25</v>
      </c>
      <c r="CS227" s="235" t="s">
        <v>134</v>
      </c>
      <c r="CT227" s="247" t="s">
        <v>8</v>
      </c>
      <c r="CU227" s="225" t="s">
        <v>8</v>
      </c>
    </row>
    <row r="228" spans="2:99" s="10" customFormat="1" ht="18" customHeight="1" x14ac:dyDescent="0.45">
      <c r="B228" s="294"/>
      <c r="C228" s="34" t="s">
        <v>48</v>
      </c>
      <c r="D228" s="288"/>
      <c r="E228" s="271"/>
      <c r="F228" s="274"/>
      <c r="G228" s="268"/>
      <c r="H228" s="288"/>
      <c r="I228" s="271"/>
      <c r="J228" s="274"/>
      <c r="K228" s="268"/>
      <c r="L228" s="288"/>
      <c r="M228" s="271"/>
      <c r="N228" s="274"/>
      <c r="O228" s="268"/>
      <c r="P228" s="288"/>
      <c r="Q228" s="271"/>
      <c r="R228" s="274"/>
      <c r="S228" s="268"/>
      <c r="T228" s="288"/>
      <c r="U228" s="271"/>
      <c r="V228" s="274"/>
      <c r="W228" s="268"/>
      <c r="X228" s="24">
        <v>2.25</v>
      </c>
      <c r="Y228" s="271"/>
      <c r="Z228" s="274"/>
      <c r="AA228" s="268"/>
      <c r="AB228" s="24">
        <v>2.5</v>
      </c>
      <c r="AC228" s="271"/>
      <c r="AD228" s="274"/>
      <c r="AE228" s="268"/>
      <c r="AF228" s="24">
        <v>2.5</v>
      </c>
      <c r="AG228" s="271"/>
      <c r="AH228" s="274"/>
      <c r="AI228" s="268"/>
      <c r="AJ228" s="24">
        <v>2.5</v>
      </c>
      <c r="AK228" s="236"/>
      <c r="AL228" s="251"/>
      <c r="AM228" s="226"/>
      <c r="AN228" s="24">
        <v>2.5</v>
      </c>
      <c r="AO228" s="236"/>
      <c r="AP228" s="251"/>
      <c r="AQ228" s="226"/>
      <c r="AR228" s="24">
        <v>2.5</v>
      </c>
      <c r="AS228" s="236"/>
      <c r="AT228" s="251"/>
      <c r="AU228" s="226"/>
      <c r="AV228" s="24">
        <v>2.5</v>
      </c>
      <c r="AW228" s="236"/>
      <c r="AX228" s="251"/>
      <c r="AY228" s="226"/>
      <c r="AZ228" s="24">
        <v>2.5</v>
      </c>
      <c r="BA228" s="236"/>
      <c r="BB228" s="251"/>
      <c r="BC228" s="226"/>
      <c r="BD228" s="245"/>
      <c r="BE228" s="236"/>
      <c r="BF228" s="248"/>
      <c r="BG228" s="226"/>
      <c r="BH228" s="245"/>
      <c r="BI228" s="236"/>
      <c r="BJ228" s="248"/>
      <c r="BK228" s="226"/>
      <c r="BL228" s="245"/>
      <c r="BM228" s="236"/>
      <c r="BN228" s="248"/>
      <c r="BO228" s="226"/>
      <c r="BP228" s="245"/>
      <c r="BQ228" s="236"/>
      <c r="BR228" s="248"/>
      <c r="BS228" s="226"/>
      <c r="BT228" s="245"/>
      <c r="BU228" s="236"/>
      <c r="BV228" s="248"/>
      <c r="BW228" s="226"/>
      <c r="BX228" s="245"/>
      <c r="BY228" s="236"/>
      <c r="BZ228" s="248"/>
      <c r="CA228" s="226"/>
      <c r="CB228" s="245"/>
      <c r="CC228" s="236"/>
      <c r="CD228" s="248"/>
      <c r="CE228" s="226"/>
      <c r="CF228" s="245"/>
      <c r="CG228" s="236"/>
      <c r="CH228" s="248"/>
      <c r="CI228" s="226"/>
      <c r="CJ228" s="245">
        <v>-0.05</v>
      </c>
      <c r="CK228" s="236"/>
      <c r="CL228" s="248">
        <v>-0.05</v>
      </c>
      <c r="CM228" s="226"/>
      <c r="CN228" s="245">
        <v>-0.05</v>
      </c>
      <c r="CO228" s="236"/>
      <c r="CP228" s="248">
        <v>-0.05</v>
      </c>
      <c r="CQ228" s="226"/>
      <c r="CR228" s="245">
        <v>-0.05</v>
      </c>
      <c r="CS228" s="236"/>
      <c r="CT228" s="248">
        <v>-0.05</v>
      </c>
      <c r="CU228" s="226"/>
    </row>
    <row r="229" spans="2:99" s="10" customFormat="1" ht="18" customHeight="1" x14ac:dyDescent="0.45">
      <c r="B229" s="295"/>
      <c r="C229" s="32" t="s">
        <v>49</v>
      </c>
      <c r="D229" s="289"/>
      <c r="E229" s="272">
        <v>0</v>
      </c>
      <c r="F229" s="275"/>
      <c r="G229" s="269">
        <v>0</v>
      </c>
      <c r="H229" s="289"/>
      <c r="I229" s="272">
        <v>0</v>
      </c>
      <c r="J229" s="275"/>
      <c r="K229" s="269">
        <v>0</v>
      </c>
      <c r="L229" s="289"/>
      <c r="M229" s="272">
        <v>0</v>
      </c>
      <c r="N229" s="275"/>
      <c r="O229" s="269">
        <v>0</v>
      </c>
      <c r="P229" s="289"/>
      <c r="Q229" s="272">
        <v>0</v>
      </c>
      <c r="R229" s="275"/>
      <c r="S229" s="269">
        <v>0</v>
      </c>
      <c r="T229" s="289"/>
      <c r="U229" s="272">
        <v>0</v>
      </c>
      <c r="V229" s="275"/>
      <c r="W229" s="269">
        <v>0</v>
      </c>
      <c r="X229" s="116">
        <v>13.5</v>
      </c>
      <c r="Y229" s="272"/>
      <c r="Z229" s="275"/>
      <c r="AA229" s="269"/>
      <c r="AB229" s="116">
        <v>13.75</v>
      </c>
      <c r="AC229" s="272"/>
      <c r="AD229" s="275"/>
      <c r="AE229" s="269"/>
      <c r="AF229" s="116">
        <v>13.75</v>
      </c>
      <c r="AG229" s="272"/>
      <c r="AH229" s="275"/>
      <c r="AI229" s="269"/>
      <c r="AJ229" s="116">
        <v>13.75</v>
      </c>
      <c r="AK229" s="254"/>
      <c r="AL229" s="252"/>
      <c r="AM229" s="229"/>
      <c r="AN229" s="116">
        <v>13.75</v>
      </c>
      <c r="AO229" s="254"/>
      <c r="AP229" s="252"/>
      <c r="AQ229" s="229"/>
      <c r="AR229" s="116">
        <v>13.75</v>
      </c>
      <c r="AS229" s="254"/>
      <c r="AT229" s="252"/>
      <c r="AU229" s="229"/>
      <c r="AV229" s="116">
        <v>13.75</v>
      </c>
      <c r="AW229" s="254"/>
      <c r="AX229" s="252"/>
      <c r="AY229" s="229"/>
      <c r="AZ229" s="116">
        <v>13.75</v>
      </c>
      <c r="BA229" s="254"/>
      <c r="BB229" s="252"/>
      <c r="BC229" s="229"/>
      <c r="BD229" s="246"/>
      <c r="BE229" s="237"/>
      <c r="BF229" s="249"/>
      <c r="BG229" s="227"/>
      <c r="BH229" s="246"/>
      <c r="BI229" s="237"/>
      <c r="BJ229" s="249"/>
      <c r="BK229" s="227"/>
      <c r="BL229" s="246">
        <v>-0.15</v>
      </c>
      <c r="BM229" s="237"/>
      <c r="BN229" s="249">
        <v>-0.15</v>
      </c>
      <c r="BO229" s="227"/>
      <c r="BP229" s="246">
        <v>-0.15</v>
      </c>
      <c r="BQ229" s="237"/>
      <c r="BR229" s="249">
        <v>-0.15</v>
      </c>
      <c r="BS229" s="227"/>
      <c r="BT229" s="246">
        <v>-0.15</v>
      </c>
      <c r="BU229" s="237"/>
      <c r="BV229" s="249">
        <v>-0.15</v>
      </c>
      <c r="BW229" s="227"/>
      <c r="BX229" s="246">
        <v>-0.15</v>
      </c>
      <c r="BY229" s="237"/>
      <c r="BZ229" s="249">
        <v>-0.15</v>
      </c>
      <c r="CA229" s="227"/>
      <c r="CB229" s="246">
        <v>-0.15</v>
      </c>
      <c r="CC229" s="237"/>
      <c r="CD229" s="249">
        <v>-0.15</v>
      </c>
      <c r="CE229" s="227"/>
      <c r="CF229" s="246">
        <v>-0.15</v>
      </c>
      <c r="CG229" s="237"/>
      <c r="CH229" s="249">
        <v>-0.15</v>
      </c>
      <c r="CI229" s="227"/>
      <c r="CJ229" s="246">
        <v>-0.2</v>
      </c>
      <c r="CK229" s="237"/>
      <c r="CL229" s="249">
        <v>-0.2</v>
      </c>
      <c r="CM229" s="227"/>
      <c r="CN229" s="246">
        <v>-0.2</v>
      </c>
      <c r="CO229" s="237"/>
      <c r="CP229" s="249">
        <v>-0.2</v>
      </c>
      <c r="CQ229" s="227"/>
      <c r="CR229" s="246">
        <v>-0.2</v>
      </c>
      <c r="CS229" s="237"/>
      <c r="CT229" s="249">
        <v>-0.2</v>
      </c>
      <c r="CU229" s="227"/>
    </row>
    <row r="230" spans="2:99" s="13" customFormat="1" ht="18" customHeight="1" x14ac:dyDescent="0.4">
      <c r="B230" s="33" t="s">
        <v>31</v>
      </c>
      <c r="C230" s="34" t="s">
        <v>137</v>
      </c>
      <c r="D230" s="24" t="s">
        <v>8</v>
      </c>
      <c r="E230" s="12" t="s">
        <v>8</v>
      </c>
      <c r="F230" s="11" t="s">
        <v>8</v>
      </c>
      <c r="G230" s="25" t="s">
        <v>8</v>
      </c>
      <c r="H230" s="24" t="s">
        <v>8</v>
      </c>
      <c r="I230" s="12" t="s">
        <v>8</v>
      </c>
      <c r="J230" s="11" t="s">
        <v>8</v>
      </c>
      <c r="K230" s="25" t="s">
        <v>8</v>
      </c>
      <c r="L230" s="24" t="s">
        <v>8</v>
      </c>
      <c r="M230" s="12" t="s">
        <v>8</v>
      </c>
      <c r="N230" s="11" t="s">
        <v>8</v>
      </c>
      <c r="O230" s="25" t="s">
        <v>8</v>
      </c>
      <c r="P230" s="24" t="s">
        <v>8</v>
      </c>
      <c r="Q230" s="12" t="s">
        <v>8</v>
      </c>
      <c r="R230" s="11" t="s">
        <v>8</v>
      </c>
      <c r="S230" s="25" t="s">
        <v>8</v>
      </c>
      <c r="T230" s="24">
        <v>2.6</v>
      </c>
      <c r="U230" s="12" t="s">
        <v>134</v>
      </c>
      <c r="V230" s="11">
        <v>2.6</v>
      </c>
      <c r="W230" s="25" t="s">
        <v>134</v>
      </c>
      <c r="X230" s="24">
        <v>2.6</v>
      </c>
      <c r="Y230" s="12" t="s">
        <v>134</v>
      </c>
      <c r="Z230" s="11">
        <v>2.6</v>
      </c>
      <c r="AA230" s="25" t="s">
        <v>134</v>
      </c>
      <c r="AB230" s="24">
        <v>2.85</v>
      </c>
      <c r="AC230" s="12" t="s">
        <v>134</v>
      </c>
      <c r="AD230" s="15">
        <v>2.85</v>
      </c>
      <c r="AE230" s="25" t="s">
        <v>134</v>
      </c>
      <c r="AF230" s="24">
        <v>2.85</v>
      </c>
      <c r="AG230" s="12" t="s">
        <v>134</v>
      </c>
      <c r="AH230" s="15">
        <v>2.85</v>
      </c>
      <c r="AI230" s="25" t="s">
        <v>134</v>
      </c>
      <c r="AJ230" s="46">
        <v>2.85</v>
      </c>
      <c r="AK230" s="42" t="s">
        <v>134</v>
      </c>
      <c r="AL230" s="41">
        <v>2.85</v>
      </c>
      <c r="AM230" s="47" t="s">
        <v>134</v>
      </c>
      <c r="AN230" s="46">
        <v>2.85</v>
      </c>
      <c r="AO230" s="42" t="s">
        <v>134</v>
      </c>
      <c r="AP230" s="41">
        <v>2.85</v>
      </c>
      <c r="AQ230" s="47" t="s">
        <v>134</v>
      </c>
      <c r="AR230" s="46">
        <v>2.85</v>
      </c>
      <c r="AS230" s="42" t="s">
        <v>134</v>
      </c>
      <c r="AT230" s="41">
        <v>2.85</v>
      </c>
      <c r="AU230" s="47" t="s">
        <v>134</v>
      </c>
      <c r="AV230" s="46">
        <v>2.85</v>
      </c>
      <c r="AW230" s="42" t="s">
        <v>134</v>
      </c>
      <c r="AX230" s="41">
        <v>2.85</v>
      </c>
      <c r="AY230" s="47" t="s">
        <v>134</v>
      </c>
      <c r="AZ230" s="46">
        <v>2.25</v>
      </c>
      <c r="BA230" s="42" t="s">
        <v>134</v>
      </c>
      <c r="BB230" s="41">
        <v>2.25</v>
      </c>
      <c r="BC230" s="47" t="s">
        <v>134</v>
      </c>
      <c r="BD230" s="46">
        <v>2.25</v>
      </c>
      <c r="BE230" s="42" t="s">
        <v>134</v>
      </c>
      <c r="BF230" s="41">
        <v>2.25</v>
      </c>
      <c r="BG230" s="47" t="s">
        <v>134</v>
      </c>
      <c r="BH230" s="46">
        <v>2.25</v>
      </c>
      <c r="BI230" s="42" t="s">
        <v>134</v>
      </c>
      <c r="BJ230" s="41">
        <v>2.25</v>
      </c>
      <c r="BK230" s="47" t="s">
        <v>134</v>
      </c>
      <c r="BL230" s="46">
        <v>1.6</v>
      </c>
      <c r="BM230" s="42" t="s">
        <v>134</v>
      </c>
      <c r="BN230" s="41">
        <v>1.6</v>
      </c>
      <c r="BO230" s="47" t="s">
        <v>134</v>
      </c>
      <c r="BP230" s="46">
        <v>1.6</v>
      </c>
      <c r="BQ230" s="42" t="s">
        <v>134</v>
      </c>
      <c r="BR230" s="41">
        <v>1.6</v>
      </c>
      <c r="BS230" s="47" t="s">
        <v>134</v>
      </c>
      <c r="BT230" s="46">
        <v>1.6</v>
      </c>
      <c r="BU230" s="42" t="s">
        <v>134</v>
      </c>
      <c r="BV230" s="41">
        <v>1.6</v>
      </c>
      <c r="BW230" s="47" t="s">
        <v>134</v>
      </c>
      <c r="BX230" s="46">
        <v>1.6</v>
      </c>
      <c r="BY230" s="42" t="s">
        <v>134</v>
      </c>
      <c r="BZ230" s="41">
        <v>1.6</v>
      </c>
      <c r="CA230" s="47" t="s">
        <v>134</v>
      </c>
      <c r="CB230" s="46">
        <v>1.6</v>
      </c>
      <c r="CC230" s="42" t="s">
        <v>134</v>
      </c>
      <c r="CD230" s="41">
        <v>1.6</v>
      </c>
      <c r="CE230" s="47" t="s">
        <v>134</v>
      </c>
      <c r="CF230" s="46">
        <v>1.95</v>
      </c>
      <c r="CG230" s="42" t="s">
        <v>134</v>
      </c>
      <c r="CH230" s="41">
        <v>1.95</v>
      </c>
      <c r="CI230" s="47" t="s">
        <v>134</v>
      </c>
      <c r="CJ230" s="123">
        <v>1.9</v>
      </c>
      <c r="CK230" s="124" t="s">
        <v>134</v>
      </c>
      <c r="CL230" s="125">
        <v>1.9</v>
      </c>
      <c r="CM230" s="127" t="s">
        <v>134</v>
      </c>
      <c r="CN230" s="139">
        <v>1.9</v>
      </c>
      <c r="CO230" s="140" t="s">
        <v>134</v>
      </c>
      <c r="CP230" s="137">
        <v>1.9</v>
      </c>
      <c r="CQ230" s="143" t="s">
        <v>134</v>
      </c>
      <c r="CR230" s="145">
        <v>1.9</v>
      </c>
      <c r="CS230" s="146" t="s">
        <v>134</v>
      </c>
      <c r="CT230" s="149">
        <v>1.9</v>
      </c>
      <c r="CU230" s="148" t="s">
        <v>134</v>
      </c>
    </row>
    <row r="231" spans="2:99" s="10" customFormat="1" ht="18" customHeight="1" x14ac:dyDescent="0.45">
      <c r="B231" s="293" t="s">
        <v>42</v>
      </c>
      <c r="C231" s="31" t="s">
        <v>300</v>
      </c>
      <c r="D231" s="287" t="s">
        <v>8</v>
      </c>
      <c r="E231" s="270" t="s">
        <v>8</v>
      </c>
      <c r="F231" s="273" t="s">
        <v>8</v>
      </c>
      <c r="G231" s="267" t="s">
        <v>8</v>
      </c>
      <c r="H231" s="287" t="s">
        <v>8</v>
      </c>
      <c r="I231" s="270" t="s">
        <v>8</v>
      </c>
      <c r="J231" s="273" t="s">
        <v>8</v>
      </c>
      <c r="K231" s="267" t="s">
        <v>8</v>
      </c>
      <c r="L231" s="287" t="s">
        <v>8</v>
      </c>
      <c r="M231" s="270" t="s">
        <v>8</v>
      </c>
      <c r="N231" s="273" t="s">
        <v>8</v>
      </c>
      <c r="O231" s="267" t="s">
        <v>8</v>
      </c>
      <c r="P231" s="287" t="s">
        <v>8</v>
      </c>
      <c r="Q231" s="270" t="s">
        <v>8</v>
      </c>
      <c r="R231" s="273" t="s">
        <v>8</v>
      </c>
      <c r="S231" s="267" t="s">
        <v>8</v>
      </c>
      <c r="T231" s="287" t="s">
        <v>8</v>
      </c>
      <c r="U231" s="270" t="s">
        <v>8</v>
      </c>
      <c r="V231" s="273" t="s">
        <v>8</v>
      </c>
      <c r="W231" s="267" t="s">
        <v>8</v>
      </c>
      <c r="X231" s="115" t="s">
        <v>8</v>
      </c>
      <c r="Y231" s="270" t="s">
        <v>135</v>
      </c>
      <c r="Z231" s="273" t="s">
        <v>8</v>
      </c>
      <c r="AA231" s="267" t="s">
        <v>8</v>
      </c>
      <c r="AB231" s="115" t="s">
        <v>8</v>
      </c>
      <c r="AC231" s="270" t="s">
        <v>135</v>
      </c>
      <c r="AD231" s="273" t="s">
        <v>8</v>
      </c>
      <c r="AE231" s="267" t="s">
        <v>8</v>
      </c>
      <c r="AF231" s="115" t="s">
        <v>8</v>
      </c>
      <c r="AG231" s="270" t="s">
        <v>135</v>
      </c>
      <c r="AH231" s="273" t="s">
        <v>8</v>
      </c>
      <c r="AI231" s="267" t="s">
        <v>8</v>
      </c>
      <c r="AJ231" s="115" t="s">
        <v>8</v>
      </c>
      <c r="AK231" s="253" t="s">
        <v>135</v>
      </c>
      <c r="AL231" s="250" t="s">
        <v>8</v>
      </c>
      <c r="AM231" s="228" t="s">
        <v>8</v>
      </c>
      <c r="AN231" s="115" t="s">
        <v>8</v>
      </c>
      <c r="AO231" s="253" t="s">
        <v>135</v>
      </c>
      <c r="AP231" s="250" t="s">
        <v>8</v>
      </c>
      <c r="AQ231" s="228" t="s">
        <v>8</v>
      </c>
      <c r="AR231" s="115" t="s">
        <v>8</v>
      </c>
      <c r="AS231" s="253" t="s">
        <v>135</v>
      </c>
      <c r="AT231" s="250" t="s">
        <v>8</v>
      </c>
      <c r="AU231" s="228" t="s">
        <v>8</v>
      </c>
      <c r="AV231" s="115" t="s">
        <v>8</v>
      </c>
      <c r="AW231" s="253" t="s">
        <v>135</v>
      </c>
      <c r="AX231" s="250" t="s">
        <v>8</v>
      </c>
      <c r="AY231" s="228" t="s">
        <v>8</v>
      </c>
      <c r="AZ231" s="115" t="s">
        <v>8</v>
      </c>
      <c r="BA231" s="253" t="s">
        <v>135</v>
      </c>
      <c r="BB231" s="250" t="s">
        <v>8</v>
      </c>
      <c r="BC231" s="228" t="s">
        <v>8</v>
      </c>
      <c r="BD231" s="244">
        <v>0.35</v>
      </c>
      <c r="BE231" s="235" t="s">
        <v>134</v>
      </c>
      <c r="BF231" s="247" t="s">
        <v>8</v>
      </c>
      <c r="BG231" s="225" t="s">
        <v>8</v>
      </c>
      <c r="BH231" s="244">
        <v>0.35</v>
      </c>
      <c r="BI231" s="235" t="s">
        <v>134</v>
      </c>
      <c r="BJ231" s="247" t="s">
        <v>8</v>
      </c>
      <c r="BK231" s="225" t="s">
        <v>8</v>
      </c>
      <c r="BL231" s="244">
        <v>0.3</v>
      </c>
      <c r="BM231" s="235" t="s">
        <v>134</v>
      </c>
      <c r="BN231" s="247" t="s">
        <v>8</v>
      </c>
      <c r="BO231" s="225" t="s">
        <v>8</v>
      </c>
      <c r="BP231" s="244">
        <v>0.3</v>
      </c>
      <c r="BQ231" s="235" t="s">
        <v>134</v>
      </c>
      <c r="BR231" s="247" t="s">
        <v>8</v>
      </c>
      <c r="BS231" s="225" t="s">
        <v>8</v>
      </c>
      <c r="BT231" s="244">
        <v>0.3</v>
      </c>
      <c r="BU231" s="235" t="s">
        <v>134</v>
      </c>
      <c r="BV231" s="247" t="s">
        <v>8</v>
      </c>
      <c r="BW231" s="225" t="s">
        <v>8</v>
      </c>
      <c r="BX231" s="244">
        <v>0.3</v>
      </c>
      <c r="BY231" s="235" t="s">
        <v>134</v>
      </c>
      <c r="BZ231" s="247" t="s">
        <v>8</v>
      </c>
      <c r="CA231" s="225" t="s">
        <v>8</v>
      </c>
      <c r="CB231" s="244">
        <v>0.3</v>
      </c>
      <c r="CC231" s="235" t="s">
        <v>134</v>
      </c>
      <c r="CD231" s="247" t="s">
        <v>8</v>
      </c>
      <c r="CE231" s="225" t="s">
        <v>8</v>
      </c>
      <c r="CF231" s="244">
        <v>0.3</v>
      </c>
      <c r="CG231" s="235" t="s">
        <v>134</v>
      </c>
      <c r="CH231" s="247" t="s">
        <v>8</v>
      </c>
      <c r="CI231" s="225" t="s">
        <v>8</v>
      </c>
      <c r="CJ231" s="244">
        <v>0.25</v>
      </c>
      <c r="CK231" s="235" t="s">
        <v>134</v>
      </c>
      <c r="CL231" s="247" t="s">
        <v>8</v>
      </c>
      <c r="CM231" s="225" t="s">
        <v>8</v>
      </c>
      <c r="CN231" s="244">
        <v>0.25</v>
      </c>
      <c r="CO231" s="235" t="s">
        <v>134</v>
      </c>
      <c r="CP231" s="247" t="s">
        <v>8</v>
      </c>
      <c r="CQ231" s="225" t="s">
        <v>8</v>
      </c>
      <c r="CR231" s="244">
        <v>0.25</v>
      </c>
      <c r="CS231" s="235" t="s">
        <v>134</v>
      </c>
      <c r="CT231" s="247" t="s">
        <v>8</v>
      </c>
      <c r="CU231" s="225" t="s">
        <v>8</v>
      </c>
    </row>
    <row r="232" spans="2:99" s="10" customFormat="1" ht="18" customHeight="1" x14ac:dyDescent="0.45">
      <c r="B232" s="294"/>
      <c r="C232" s="34" t="s">
        <v>48</v>
      </c>
      <c r="D232" s="288"/>
      <c r="E232" s="271"/>
      <c r="F232" s="274"/>
      <c r="G232" s="268"/>
      <c r="H232" s="288"/>
      <c r="I232" s="271"/>
      <c r="J232" s="274"/>
      <c r="K232" s="268"/>
      <c r="L232" s="288"/>
      <c r="M232" s="271"/>
      <c r="N232" s="274"/>
      <c r="O232" s="268"/>
      <c r="P232" s="288"/>
      <c r="Q232" s="271"/>
      <c r="R232" s="274"/>
      <c r="S232" s="268"/>
      <c r="T232" s="288"/>
      <c r="U232" s="271"/>
      <c r="V232" s="274"/>
      <c r="W232" s="268"/>
      <c r="X232" s="24">
        <v>2.25</v>
      </c>
      <c r="Y232" s="271"/>
      <c r="Z232" s="274"/>
      <c r="AA232" s="268"/>
      <c r="AB232" s="24">
        <v>2.5</v>
      </c>
      <c r="AC232" s="271"/>
      <c r="AD232" s="274"/>
      <c r="AE232" s="268"/>
      <c r="AF232" s="24">
        <v>2.5</v>
      </c>
      <c r="AG232" s="271"/>
      <c r="AH232" s="274"/>
      <c r="AI232" s="268"/>
      <c r="AJ232" s="24">
        <v>2.5</v>
      </c>
      <c r="AK232" s="236"/>
      <c r="AL232" s="251"/>
      <c r="AM232" s="226"/>
      <c r="AN232" s="24">
        <v>2.5</v>
      </c>
      <c r="AO232" s="236"/>
      <c r="AP232" s="251"/>
      <c r="AQ232" s="226"/>
      <c r="AR232" s="24">
        <v>2.5</v>
      </c>
      <c r="AS232" s="236"/>
      <c r="AT232" s="251"/>
      <c r="AU232" s="226"/>
      <c r="AV232" s="24">
        <v>2.5</v>
      </c>
      <c r="AW232" s="236"/>
      <c r="AX232" s="251"/>
      <c r="AY232" s="226"/>
      <c r="AZ232" s="24">
        <v>2.5</v>
      </c>
      <c r="BA232" s="236"/>
      <c r="BB232" s="251"/>
      <c r="BC232" s="226"/>
      <c r="BD232" s="245"/>
      <c r="BE232" s="236"/>
      <c r="BF232" s="248"/>
      <c r="BG232" s="226"/>
      <c r="BH232" s="245"/>
      <c r="BI232" s="236"/>
      <c r="BJ232" s="248"/>
      <c r="BK232" s="226"/>
      <c r="BL232" s="245"/>
      <c r="BM232" s="236"/>
      <c r="BN232" s="248"/>
      <c r="BO232" s="226"/>
      <c r="BP232" s="245"/>
      <c r="BQ232" s="236"/>
      <c r="BR232" s="248"/>
      <c r="BS232" s="226"/>
      <c r="BT232" s="245"/>
      <c r="BU232" s="236"/>
      <c r="BV232" s="248"/>
      <c r="BW232" s="226"/>
      <c r="BX232" s="245"/>
      <c r="BY232" s="236"/>
      <c r="BZ232" s="248"/>
      <c r="CA232" s="226"/>
      <c r="CB232" s="245"/>
      <c r="CC232" s="236"/>
      <c r="CD232" s="248"/>
      <c r="CE232" s="226"/>
      <c r="CF232" s="245"/>
      <c r="CG232" s="236"/>
      <c r="CH232" s="248"/>
      <c r="CI232" s="226"/>
      <c r="CJ232" s="245">
        <v>-0.05</v>
      </c>
      <c r="CK232" s="236"/>
      <c r="CL232" s="248">
        <v>-0.05</v>
      </c>
      <c r="CM232" s="226"/>
      <c r="CN232" s="245">
        <v>-0.05</v>
      </c>
      <c r="CO232" s="236"/>
      <c r="CP232" s="248">
        <v>-0.05</v>
      </c>
      <c r="CQ232" s="226"/>
      <c r="CR232" s="245">
        <v>-0.05</v>
      </c>
      <c r="CS232" s="236"/>
      <c r="CT232" s="248">
        <v>-0.05</v>
      </c>
      <c r="CU232" s="226"/>
    </row>
    <row r="233" spans="2:99" s="10" customFormat="1" ht="18" customHeight="1" x14ac:dyDescent="0.45">
      <c r="B233" s="295"/>
      <c r="C233" s="32" t="s">
        <v>49</v>
      </c>
      <c r="D233" s="289"/>
      <c r="E233" s="272">
        <v>0</v>
      </c>
      <c r="F233" s="275"/>
      <c r="G233" s="269">
        <v>0</v>
      </c>
      <c r="H233" s="289"/>
      <c r="I233" s="272">
        <v>0</v>
      </c>
      <c r="J233" s="275"/>
      <c r="K233" s="269">
        <v>0</v>
      </c>
      <c r="L233" s="289"/>
      <c r="M233" s="272">
        <v>0</v>
      </c>
      <c r="N233" s="275"/>
      <c r="O233" s="269">
        <v>0</v>
      </c>
      <c r="P233" s="289"/>
      <c r="Q233" s="272">
        <v>0</v>
      </c>
      <c r="R233" s="275"/>
      <c r="S233" s="269">
        <v>0</v>
      </c>
      <c r="T233" s="289"/>
      <c r="U233" s="272">
        <v>0</v>
      </c>
      <c r="V233" s="275"/>
      <c r="W233" s="269">
        <v>0</v>
      </c>
      <c r="X233" s="116">
        <v>13.5</v>
      </c>
      <c r="Y233" s="272"/>
      <c r="Z233" s="275"/>
      <c r="AA233" s="269"/>
      <c r="AB233" s="116">
        <v>13.75</v>
      </c>
      <c r="AC233" s="272"/>
      <c r="AD233" s="275"/>
      <c r="AE233" s="269"/>
      <c r="AF233" s="116">
        <v>13.75</v>
      </c>
      <c r="AG233" s="272"/>
      <c r="AH233" s="275"/>
      <c r="AI233" s="269"/>
      <c r="AJ233" s="116">
        <v>13.75</v>
      </c>
      <c r="AK233" s="254"/>
      <c r="AL233" s="252"/>
      <c r="AM233" s="229"/>
      <c r="AN233" s="116">
        <v>13.75</v>
      </c>
      <c r="AO233" s="254"/>
      <c r="AP233" s="252"/>
      <c r="AQ233" s="229"/>
      <c r="AR233" s="116">
        <v>13.75</v>
      </c>
      <c r="AS233" s="254"/>
      <c r="AT233" s="252"/>
      <c r="AU233" s="229"/>
      <c r="AV233" s="116">
        <v>13.75</v>
      </c>
      <c r="AW233" s="254"/>
      <c r="AX233" s="252"/>
      <c r="AY233" s="229"/>
      <c r="AZ233" s="116">
        <v>13.75</v>
      </c>
      <c r="BA233" s="254"/>
      <c r="BB233" s="252"/>
      <c r="BC233" s="229"/>
      <c r="BD233" s="246"/>
      <c r="BE233" s="237"/>
      <c r="BF233" s="249"/>
      <c r="BG233" s="227"/>
      <c r="BH233" s="246"/>
      <c r="BI233" s="237"/>
      <c r="BJ233" s="249"/>
      <c r="BK233" s="227"/>
      <c r="BL233" s="246">
        <v>-0.15</v>
      </c>
      <c r="BM233" s="237"/>
      <c r="BN233" s="249">
        <v>-0.15</v>
      </c>
      <c r="BO233" s="227"/>
      <c r="BP233" s="246">
        <v>-0.15</v>
      </c>
      <c r="BQ233" s="237"/>
      <c r="BR233" s="249">
        <v>-0.15</v>
      </c>
      <c r="BS233" s="227"/>
      <c r="BT233" s="246">
        <v>-0.15</v>
      </c>
      <c r="BU233" s="237"/>
      <c r="BV233" s="249">
        <v>-0.15</v>
      </c>
      <c r="BW233" s="227"/>
      <c r="BX233" s="246">
        <v>-0.15</v>
      </c>
      <c r="BY233" s="237"/>
      <c r="BZ233" s="249">
        <v>-0.15</v>
      </c>
      <c r="CA233" s="227"/>
      <c r="CB233" s="246">
        <v>-0.15</v>
      </c>
      <c r="CC233" s="237"/>
      <c r="CD233" s="249">
        <v>-0.15</v>
      </c>
      <c r="CE233" s="227"/>
      <c r="CF233" s="246">
        <v>-0.15</v>
      </c>
      <c r="CG233" s="237"/>
      <c r="CH233" s="249">
        <v>-0.15</v>
      </c>
      <c r="CI233" s="227"/>
      <c r="CJ233" s="246">
        <v>-0.2</v>
      </c>
      <c r="CK233" s="237"/>
      <c r="CL233" s="249">
        <v>-0.2</v>
      </c>
      <c r="CM233" s="227"/>
      <c r="CN233" s="246">
        <v>-0.2</v>
      </c>
      <c r="CO233" s="237"/>
      <c r="CP233" s="249">
        <v>-0.2</v>
      </c>
      <c r="CQ233" s="227"/>
      <c r="CR233" s="246">
        <v>-0.2</v>
      </c>
      <c r="CS233" s="237"/>
      <c r="CT233" s="249">
        <v>-0.2</v>
      </c>
      <c r="CU233" s="227"/>
    </row>
    <row r="234" spans="2:99" s="10" customFormat="1" ht="18" customHeight="1" x14ac:dyDescent="0.45">
      <c r="B234" s="293" t="s">
        <v>109</v>
      </c>
      <c r="C234" s="31" t="s">
        <v>300</v>
      </c>
      <c r="D234" s="287" t="s">
        <v>8</v>
      </c>
      <c r="E234" s="270" t="s">
        <v>8</v>
      </c>
      <c r="F234" s="273" t="s">
        <v>8</v>
      </c>
      <c r="G234" s="267" t="s">
        <v>8</v>
      </c>
      <c r="H234" s="287" t="s">
        <v>8</v>
      </c>
      <c r="I234" s="270" t="s">
        <v>8</v>
      </c>
      <c r="J234" s="273" t="s">
        <v>8</v>
      </c>
      <c r="K234" s="267" t="s">
        <v>8</v>
      </c>
      <c r="L234" s="287" t="s">
        <v>8</v>
      </c>
      <c r="M234" s="270" t="s">
        <v>8</v>
      </c>
      <c r="N234" s="273" t="s">
        <v>8</v>
      </c>
      <c r="O234" s="267" t="s">
        <v>8</v>
      </c>
      <c r="P234" s="287" t="s">
        <v>8</v>
      </c>
      <c r="Q234" s="270" t="s">
        <v>8</v>
      </c>
      <c r="R234" s="273" t="s">
        <v>8</v>
      </c>
      <c r="S234" s="267" t="s">
        <v>8</v>
      </c>
      <c r="T234" s="287" t="s">
        <v>8</v>
      </c>
      <c r="U234" s="270" t="s">
        <v>8</v>
      </c>
      <c r="V234" s="273" t="s">
        <v>8</v>
      </c>
      <c r="W234" s="267" t="s">
        <v>8</v>
      </c>
      <c r="X234" s="115" t="s">
        <v>8</v>
      </c>
      <c r="Y234" s="270" t="s">
        <v>135</v>
      </c>
      <c r="Z234" s="273" t="s">
        <v>8</v>
      </c>
      <c r="AA234" s="267" t="s">
        <v>8</v>
      </c>
      <c r="AB234" s="115" t="s">
        <v>8</v>
      </c>
      <c r="AC234" s="270" t="s">
        <v>135</v>
      </c>
      <c r="AD234" s="273" t="s">
        <v>8</v>
      </c>
      <c r="AE234" s="267" t="s">
        <v>8</v>
      </c>
      <c r="AF234" s="115" t="s">
        <v>8</v>
      </c>
      <c r="AG234" s="270" t="s">
        <v>135</v>
      </c>
      <c r="AH234" s="273" t="s">
        <v>8</v>
      </c>
      <c r="AI234" s="267" t="s">
        <v>8</v>
      </c>
      <c r="AJ234" s="115" t="s">
        <v>8</v>
      </c>
      <c r="AK234" s="253" t="s">
        <v>135</v>
      </c>
      <c r="AL234" s="250" t="s">
        <v>8</v>
      </c>
      <c r="AM234" s="228" t="s">
        <v>8</v>
      </c>
      <c r="AN234" s="115" t="s">
        <v>8</v>
      </c>
      <c r="AO234" s="253" t="s">
        <v>135</v>
      </c>
      <c r="AP234" s="250" t="s">
        <v>8</v>
      </c>
      <c r="AQ234" s="228" t="s">
        <v>8</v>
      </c>
      <c r="AR234" s="115" t="s">
        <v>8</v>
      </c>
      <c r="AS234" s="253" t="s">
        <v>135</v>
      </c>
      <c r="AT234" s="250" t="s">
        <v>8</v>
      </c>
      <c r="AU234" s="228" t="s">
        <v>8</v>
      </c>
      <c r="AV234" s="115" t="s">
        <v>8</v>
      </c>
      <c r="AW234" s="253" t="s">
        <v>135</v>
      </c>
      <c r="AX234" s="250" t="s">
        <v>8</v>
      </c>
      <c r="AY234" s="228" t="s">
        <v>8</v>
      </c>
      <c r="AZ234" s="115" t="s">
        <v>8</v>
      </c>
      <c r="BA234" s="253" t="s">
        <v>135</v>
      </c>
      <c r="BB234" s="250" t="s">
        <v>8</v>
      </c>
      <c r="BC234" s="228" t="s">
        <v>8</v>
      </c>
      <c r="BD234" s="244">
        <v>0.35</v>
      </c>
      <c r="BE234" s="235" t="s">
        <v>134</v>
      </c>
      <c r="BF234" s="247" t="s">
        <v>8</v>
      </c>
      <c r="BG234" s="225" t="s">
        <v>8</v>
      </c>
      <c r="BH234" s="244">
        <v>0.35</v>
      </c>
      <c r="BI234" s="235" t="s">
        <v>134</v>
      </c>
      <c r="BJ234" s="247" t="s">
        <v>8</v>
      </c>
      <c r="BK234" s="225" t="s">
        <v>8</v>
      </c>
      <c r="BL234" s="244">
        <v>0.3</v>
      </c>
      <c r="BM234" s="235" t="s">
        <v>134</v>
      </c>
      <c r="BN234" s="247" t="s">
        <v>8</v>
      </c>
      <c r="BO234" s="225" t="s">
        <v>8</v>
      </c>
      <c r="BP234" s="244">
        <v>0.3</v>
      </c>
      <c r="BQ234" s="235" t="s">
        <v>134</v>
      </c>
      <c r="BR234" s="247" t="s">
        <v>8</v>
      </c>
      <c r="BS234" s="225" t="s">
        <v>8</v>
      </c>
      <c r="BT234" s="244">
        <v>0.3</v>
      </c>
      <c r="BU234" s="235" t="s">
        <v>134</v>
      </c>
      <c r="BV234" s="247" t="s">
        <v>8</v>
      </c>
      <c r="BW234" s="225" t="s">
        <v>8</v>
      </c>
      <c r="BX234" s="244">
        <v>0.3</v>
      </c>
      <c r="BY234" s="235" t="s">
        <v>134</v>
      </c>
      <c r="BZ234" s="247" t="s">
        <v>8</v>
      </c>
      <c r="CA234" s="225" t="s">
        <v>8</v>
      </c>
      <c r="CB234" s="244">
        <v>0.3</v>
      </c>
      <c r="CC234" s="235" t="s">
        <v>134</v>
      </c>
      <c r="CD234" s="247" t="s">
        <v>8</v>
      </c>
      <c r="CE234" s="225" t="s">
        <v>8</v>
      </c>
      <c r="CF234" s="244">
        <v>0.3</v>
      </c>
      <c r="CG234" s="235" t="s">
        <v>134</v>
      </c>
      <c r="CH234" s="247" t="s">
        <v>8</v>
      </c>
      <c r="CI234" s="225" t="s">
        <v>8</v>
      </c>
      <c r="CJ234" s="244">
        <v>0.25</v>
      </c>
      <c r="CK234" s="235" t="s">
        <v>134</v>
      </c>
      <c r="CL234" s="247" t="s">
        <v>8</v>
      </c>
      <c r="CM234" s="225" t="s">
        <v>8</v>
      </c>
      <c r="CN234" s="244">
        <v>0.25</v>
      </c>
      <c r="CO234" s="235" t="s">
        <v>134</v>
      </c>
      <c r="CP234" s="247" t="s">
        <v>8</v>
      </c>
      <c r="CQ234" s="225" t="s">
        <v>8</v>
      </c>
      <c r="CR234" s="244">
        <v>0.25</v>
      </c>
      <c r="CS234" s="235" t="s">
        <v>134</v>
      </c>
      <c r="CT234" s="247" t="s">
        <v>8</v>
      </c>
      <c r="CU234" s="225" t="s">
        <v>8</v>
      </c>
    </row>
    <row r="235" spans="2:99" s="10" customFormat="1" ht="18" customHeight="1" x14ac:dyDescent="0.45">
      <c r="B235" s="294"/>
      <c r="C235" s="34" t="s">
        <v>48</v>
      </c>
      <c r="D235" s="288"/>
      <c r="E235" s="271"/>
      <c r="F235" s="274"/>
      <c r="G235" s="268"/>
      <c r="H235" s="288"/>
      <c r="I235" s="271"/>
      <c r="J235" s="274"/>
      <c r="K235" s="268"/>
      <c r="L235" s="288"/>
      <c r="M235" s="271"/>
      <c r="N235" s="274"/>
      <c r="O235" s="268"/>
      <c r="P235" s="288"/>
      <c r="Q235" s="271"/>
      <c r="R235" s="274"/>
      <c r="S235" s="268"/>
      <c r="T235" s="288"/>
      <c r="U235" s="271"/>
      <c r="V235" s="274"/>
      <c r="W235" s="268"/>
      <c r="X235" s="24">
        <v>2.25</v>
      </c>
      <c r="Y235" s="271"/>
      <c r="Z235" s="274"/>
      <c r="AA235" s="268"/>
      <c r="AB235" s="24">
        <v>2.5</v>
      </c>
      <c r="AC235" s="271"/>
      <c r="AD235" s="274"/>
      <c r="AE235" s="268"/>
      <c r="AF235" s="24">
        <v>2.5</v>
      </c>
      <c r="AG235" s="271"/>
      <c r="AH235" s="274"/>
      <c r="AI235" s="268"/>
      <c r="AJ235" s="24">
        <v>2.5</v>
      </c>
      <c r="AK235" s="236"/>
      <c r="AL235" s="251"/>
      <c r="AM235" s="226"/>
      <c r="AN235" s="24">
        <v>2.5</v>
      </c>
      <c r="AO235" s="236"/>
      <c r="AP235" s="251"/>
      <c r="AQ235" s="226"/>
      <c r="AR235" s="24">
        <v>2.5</v>
      </c>
      <c r="AS235" s="236"/>
      <c r="AT235" s="251"/>
      <c r="AU235" s="226"/>
      <c r="AV235" s="24">
        <v>2.5</v>
      </c>
      <c r="AW235" s="236"/>
      <c r="AX235" s="251"/>
      <c r="AY235" s="226"/>
      <c r="AZ235" s="24">
        <v>2.5</v>
      </c>
      <c r="BA235" s="236"/>
      <c r="BB235" s="251"/>
      <c r="BC235" s="226"/>
      <c r="BD235" s="245"/>
      <c r="BE235" s="236"/>
      <c r="BF235" s="248"/>
      <c r="BG235" s="226"/>
      <c r="BH235" s="245"/>
      <c r="BI235" s="236"/>
      <c r="BJ235" s="248"/>
      <c r="BK235" s="226"/>
      <c r="BL235" s="245"/>
      <c r="BM235" s="236"/>
      <c r="BN235" s="248"/>
      <c r="BO235" s="226"/>
      <c r="BP235" s="245"/>
      <c r="BQ235" s="236"/>
      <c r="BR235" s="248"/>
      <c r="BS235" s="226"/>
      <c r="BT235" s="245"/>
      <c r="BU235" s="236"/>
      <c r="BV235" s="248"/>
      <c r="BW235" s="226"/>
      <c r="BX235" s="245"/>
      <c r="BY235" s="236"/>
      <c r="BZ235" s="248"/>
      <c r="CA235" s="226"/>
      <c r="CB235" s="245"/>
      <c r="CC235" s="236"/>
      <c r="CD235" s="248"/>
      <c r="CE235" s="226"/>
      <c r="CF235" s="245"/>
      <c r="CG235" s="236"/>
      <c r="CH235" s="248"/>
      <c r="CI235" s="226"/>
      <c r="CJ235" s="245">
        <v>-0.05</v>
      </c>
      <c r="CK235" s="236"/>
      <c r="CL235" s="248">
        <v>-0.05</v>
      </c>
      <c r="CM235" s="226"/>
      <c r="CN235" s="245">
        <v>-0.05</v>
      </c>
      <c r="CO235" s="236"/>
      <c r="CP235" s="248">
        <v>-0.05</v>
      </c>
      <c r="CQ235" s="226"/>
      <c r="CR235" s="245">
        <v>-0.05</v>
      </c>
      <c r="CS235" s="236"/>
      <c r="CT235" s="248">
        <v>-0.05</v>
      </c>
      <c r="CU235" s="226"/>
    </row>
    <row r="236" spans="2:99" s="10" customFormat="1" ht="18" customHeight="1" x14ac:dyDescent="0.45">
      <c r="B236" s="295"/>
      <c r="C236" s="32" t="s">
        <v>49</v>
      </c>
      <c r="D236" s="289"/>
      <c r="E236" s="272">
        <v>0</v>
      </c>
      <c r="F236" s="275"/>
      <c r="G236" s="269">
        <v>0</v>
      </c>
      <c r="H236" s="289"/>
      <c r="I236" s="272">
        <v>0</v>
      </c>
      <c r="J236" s="275"/>
      <c r="K236" s="269">
        <v>0</v>
      </c>
      <c r="L236" s="289"/>
      <c r="M236" s="272">
        <v>0</v>
      </c>
      <c r="N236" s="275"/>
      <c r="O236" s="269">
        <v>0</v>
      </c>
      <c r="P236" s="289"/>
      <c r="Q236" s="272">
        <v>0</v>
      </c>
      <c r="R236" s="275"/>
      <c r="S236" s="269">
        <v>0</v>
      </c>
      <c r="T236" s="289"/>
      <c r="U236" s="272">
        <v>0</v>
      </c>
      <c r="V236" s="275"/>
      <c r="W236" s="269">
        <v>0</v>
      </c>
      <c r="X236" s="116">
        <v>13.5</v>
      </c>
      <c r="Y236" s="272"/>
      <c r="Z236" s="275"/>
      <c r="AA236" s="269"/>
      <c r="AB236" s="116">
        <v>13.75</v>
      </c>
      <c r="AC236" s="272"/>
      <c r="AD236" s="275"/>
      <c r="AE236" s="269"/>
      <c r="AF236" s="116">
        <v>13.75</v>
      </c>
      <c r="AG236" s="272"/>
      <c r="AH236" s="275"/>
      <c r="AI236" s="269"/>
      <c r="AJ236" s="116">
        <v>13.75</v>
      </c>
      <c r="AK236" s="254"/>
      <c r="AL236" s="252"/>
      <c r="AM236" s="229"/>
      <c r="AN236" s="116">
        <v>13.75</v>
      </c>
      <c r="AO236" s="254"/>
      <c r="AP236" s="252"/>
      <c r="AQ236" s="229"/>
      <c r="AR236" s="116">
        <v>13.75</v>
      </c>
      <c r="AS236" s="254"/>
      <c r="AT236" s="252"/>
      <c r="AU236" s="229"/>
      <c r="AV236" s="116">
        <v>13.75</v>
      </c>
      <c r="AW236" s="254"/>
      <c r="AX236" s="252"/>
      <c r="AY236" s="229"/>
      <c r="AZ236" s="116">
        <v>13.75</v>
      </c>
      <c r="BA236" s="254"/>
      <c r="BB236" s="252"/>
      <c r="BC236" s="229"/>
      <c r="BD236" s="246"/>
      <c r="BE236" s="237"/>
      <c r="BF236" s="249"/>
      <c r="BG236" s="227"/>
      <c r="BH236" s="246"/>
      <c r="BI236" s="237"/>
      <c r="BJ236" s="249"/>
      <c r="BK236" s="227"/>
      <c r="BL236" s="246">
        <v>-0.15</v>
      </c>
      <c r="BM236" s="237"/>
      <c r="BN236" s="249">
        <v>-0.15</v>
      </c>
      <c r="BO236" s="227"/>
      <c r="BP236" s="246">
        <v>-0.15</v>
      </c>
      <c r="BQ236" s="237"/>
      <c r="BR236" s="249">
        <v>-0.15</v>
      </c>
      <c r="BS236" s="227"/>
      <c r="BT236" s="246">
        <v>-0.15</v>
      </c>
      <c r="BU236" s="237"/>
      <c r="BV236" s="249">
        <v>-0.15</v>
      </c>
      <c r="BW236" s="227"/>
      <c r="BX236" s="246">
        <v>-0.15</v>
      </c>
      <c r="BY236" s="237"/>
      <c r="BZ236" s="249">
        <v>-0.15</v>
      </c>
      <c r="CA236" s="227"/>
      <c r="CB236" s="246">
        <v>-0.15</v>
      </c>
      <c r="CC236" s="237"/>
      <c r="CD236" s="249">
        <v>-0.15</v>
      </c>
      <c r="CE236" s="227"/>
      <c r="CF236" s="246">
        <v>-0.15</v>
      </c>
      <c r="CG236" s="237"/>
      <c r="CH236" s="249">
        <v>-0.15</v>
      </c>
      <c r="CI236" s="227"/>
      <c r="CJ236" s="246">
        <v>-0.2</v>
      </c>
      <c r="CK236" s="237"/>
      <c r="CL236" s="249">
        <v>-0.2</v>
      </c>
      <c r="CM236" s="227"/>
      <c r="CN236" s="246">
        <v>-0.2</v>
      </c>
      <c r="CO236" s="237"/>
      <c r="CP236" s="249">
        <v>-0.2</v>
      </c>
      <c r="CQ236" s="227"/>
      <c r="CR236" s="246">
        <v>-0.2</v>
      </c>
      <c r="CS236" s="237"/>
      <c r="CT236" s="249">
        <v>-0.2</v>
      </c>
      <c r="CU236" s="227"/>
    </row>
    <row r="237" spans="2:99" s="13" customFormat="1" ht="18" customHeight="1" x14ac:dyDescent="0.4">
      <c r="B237" s="33" t="s">
        <v>43</v>
      </c>
      <c r="C237" s="34" t="s">
        <v>137</v>
      </c>
      <c r="D237" s="24" t="s">
        <v>8</v>
      </c>
      <c r="E237" s="12" t="s">
        <v>8</v>
      </c>
      <c r="F237" s="11" t="s">
        <v>8</v>
      </c>
      <c r="G237" s="25" t="s">
        <v>8</v>
      </c>
      <c r="H237" s="24" t="s">
        <v>8</v>
      </c>
      <c r="I237" s="12" t="s">
        <v>8</v>
      </c>
      <c r="J237" s="11" t="s">
        <v>8</v>
      </c>
      <c r="K237" s="25" t="s">
        <v>8</v>
      </c>
      <c r="L237" s="24" t="s">
        <v>8</v>
      </c>
      <c r="M237" s="12" t="s">
        <v>8</v>
      </c>
      <c r="N237" s="11" t="s">
        <v>8</v>
      </c>
      <c r="O237" s="25" t="s">
        <v>8</v>
      </c>
      <c r="P237" s="24" t="s">
        <v>8</v>
      </c>
      <c r="Q237" s="12" t="s">
        <v>8</v>
      </c>
      <c r="R237" s="11" t="s">
        <v>8</v>
      </c>
      <c r="S237" s="25" t="s">
        <v>8</v>
      </c>
      <c r="T237" s="24" t="s">
        <v>8</v>
      </c>
      <c r="U237" s="12" t="s">
        <v>8</v>
      </c>
      <c r="V237" s="11" t="s">
        <v>8</v>
      </c>
      <c r="W237" s="25" t="s">
        <v>8</v>
      </c>
      <c r="X237" s="24">
        <v>2.92</v>
      </c>
      <c r="Y237" s="12" t="s">
        <v>134</v>
      </c>
      <c r="Z237" s="11" t="s">
        <v>8</v>
      </c>
      <c r="AA237" s="25" t="s">
        <v>8</v>
      </c>
      <c r="AB237" s="24">
        <v>3.17</v>
      </c>
      <c r="AC237" s="12" t="s">
        <v>134</v>
      </c>
      <c r="AD237" s="11" t="s">
        <v>8</v>
      </c>
      <c r="AE237" s="25" t="s">
        <v>8</v>
      </c>
      <c r="AF237" s="24">
        <v>3.17</v>
      </c>
      <c r="AG237" s="12" t="s">
        <v>134</v>
      </c>
      <c r="AH237" s="11" t="s">
        <v>8</v>
      </c>
      <c r="AI237" s="25" t="s">
        <v>8</v>
      </c>
      <c r="AJ237" s="46">
        <v>3.17</v>
      </c>
      <c r="AK237" s="42" t="s">
        <v>134</v>
      </c>
      <c r="AL237" s="41" t="s">
        <v>8</v>
      </c>
      <c r="AM237" s="47" t="s">
        <v>8</v>
      </c>
      <c r="AN237" s="46">
        <v>3.17</v>
      </c>
      <c r="AO237" s="42" t="s">
        <v>134</v>
      </c>
      <c r="AP237" s="41" t="s">
        <v>8</v>
      </c>
      <c r="AQ237" s="47" t="s">
        <v>8</v>
      </c>
      <c r="AR237" s="46">
        <v>3.17</v>
      </c>
      <c r="AS237" s="42" t="s">
        <v>134</v>
      </c>
      <c r="AT237" s="41" t="s">
        <v>8</v>
      </c>
      <c r="AU237" s="47" t="s">
        <v>8</v>
      </c>
      <c r="AV237" s="46">
        <v>3.17</v>
      </c>
      <c r="AW237" s="42" t="s">
        <v>134</v>
      </c>
      <c r="AX237" s="41" t="s">
        <v>8</v>
      </c>
      <c r="AY237" s="47" t="s">
        <v>8</v>
      </c>
      <c r="AZ237" s="46">
        <v>3.17</v>
      </c>
      <c r="BA237" s="42" t="s">
        <v>134</v>
      </c>
      <c r="BB237" s="41" t="s">
        <v>8</v>
      </c>
      <c r="BC237" s="47" t="s">
        <v>8</v>
      </c>
      <c r="BD237" s="46">
        <v>3.17</v>
      </c>
      <c r="BE237" s="42" t="s">
        <v>134</v>
      </c>
      <c r="BF237" s="41" t="s">
        <v>8</v>
      </c>
      <c r="BG237" s="47" t="s">
        <v>8</v>
      </c>
      <c r="BH237" s="46">
        <v>3.17</v>
      </c>
      <c r="BI237" s="42" t="s">
        <v>134</v>
      </c>
      <c r="BJ237" s="41" t="s">
        <v>8</v>
      </c>
      <c r="BK237" s="47" t="s">
        <v>8</v>
      </c>
      <c r="BL237" s="46">
        <v>3.02</v>
      </c>
      <c r="BM237" s="42" t="s">
        <v>134</v>
      </c>
      <c r="BN237" s="41" t="s">
        <v>8</v>
      </c>
      <c r="BO237" s="47" t="s">
        <v>8</v>
      </c>
      <c r="BP237" s="46">
        <v>3.02</v>
      </c>
      <c r="BQ237" s="42" t="s">
        <v>134</v>
      </c>
      <c r="BR237" s="41" t="s">
        <v>8</v>
      </c>
      <c r="BS237" s="47" t="s">
        <v>8</v>
      </c>
      <c r="BT237" s="46">
        <v>3.02</v>
      </c>
      <c r="BU237" s="42" t="s">
        <v>134</v>
      </c>
      <c r="BV237" s="41" t="s">
        <v>8</v>
      </c>
      <c r="BW237" s="47" t="s">
        <v>8</v>
      </c>
      <c r="BX237" s="46">
        <v>3.02</v>
      </c>
      <c r="BY237" s="42" t="s">
        <v>134</v>
      </c>
      <c r="BZ237" s="41" t="s">
        <v>8</v>
      </c>
      <c r="CA237" s="47" t="s">
        <v>8</v>
      </c>
      <c r="CB237" s="46">
        <v>3.02</v>
      </c>
      <c r="CC237" s="42" t="s">
        <v>134</v>
      </c>
      <c r="CD237" s="41" t="s">
        <v>8</v>
      </c>
      <c r="CE237" s="47" t="s">
        <v>8</v>
      </c>
      <c r="CF237" s="46">
        <v>3.02</v>
      </c>
      <c r="CG237" s="42" t="s">
        <v>134</v>
      </c>
      <c r="CH237" s="41" t="s">
        <v>8</v>
      </c>
      <c r="CI237" s="47" t="s">
        <v>8</v>
      </c>
      <c r="CJ237" s="123">
        <v>2.97</v>
      </c>
      <c r="CK237" s="124" t="s">
        <v>134</v>
      </c>
      <c r="CL237" s="125" t="s">
        <v>8</v>
      </c>
      <c r="CM237" s="127" t="s">
        <v>8</v>
      </c>
      <c r="CN237" s="139">
        <v>2.97</v>
      </c>
      <c r="CO237" s="140" t="s">
        <v>134</v>
      </c>
      <c r="CP237" s="137" t="s">
        <v>8</v>
      </c>
      <c r="CQ237" s="143" t="s">
        <v>8</v>
      </c>
      <c r="CR237" s="145">
        <v>2.97</v>
      </c>
      <c r="CS237" s="146" t="s">
        <v>134</v>
      </c>
      <c r="CT237" s="149" t="s">
        <v>8</v>
      </c>
      <c r="CU237" s="148" t="s">
        <v>8</v>
      </c>
    </row>
    <row r="238" spans="2:99" s="10" customFormat="1" ht="18" customHeight="1" x14ac:dyDescent="0.45">
      <c r="B238" s="293" t="s">
        <v>110</v>
      </c>
      <c r="C238" s="31" t="s">
        <v>300</v>
      </c>
      <c r="D238" s="287" t="s">
        <v>8</v>
      </c>
      <c r="E238" s="270" t="s">
        <v>8</v>
      </c>
      <c r="F238" s="273" t="s">
        <v>8</v>
      </c>
      <c r="G238" s="267" t="s">
        <v>8</v>
      </c>
      <c r="H238" s="287" t="s">
        <v>8</v>
      </c>
      <c r="I238" s="270" t="s">
        <v>8</v>
      </c>
      <c r="J238" s="273" t="s">
        <v>8</v>
      </c>
      <c r="K238" s="267" t="s">
        <v>8</v>
      </c>
      <c r="L238" s="287" t="s">
        <v>8</v>
      </c>
      <c r="M238" s="270" t="s">
        <v>8</v>
      </c>
      <c r="N238" s="273" t="s">
        <v>8</v>
      </c>
      <c r="O238" s="267" t="s">
        <v>8</v>
      </c>
      <c r="P238" s="287" t="s">
        <v>8</v>
      </c>
      <c r="Q238" s="270" t="s">
        <v>8</v>
      </c>
      <c r="R238" s="273" t="s">
        <v>8</v>
      </c>
      <c r="S238" s="267" t="s">
        <v>8</v>
      </c>
      <c r="T238" s="287" t="s">
        <v>8</v>
      </c>
      <c r="U238" s="270" t="s">
        <v>8</v>
      </c>
      <c r="V238" s="273" t="s">
        <v>8</v>
      </c>
      <c r="W238" s="267" t="s">
        <v>8</v>
      </c>
      <c r="X238" s="115" t="s">
        <v>8</v>
      </c>
      <c r="Y238" s="270" t="s">
        <v>135</v>
      </c>
      <c r="Z238" s="273" t="s">
        <v>8</v>
      </c>
      <c r="AA238" s="267" t="s">
        <v>8</v>
      </c>
      <c r="AB238" s="115" t="s">
        <v>8</v>
      </c>
      <c r="AC238" s="270" t="s">
        <v>135</v>
      </c>
      <c r="AD238" s="273" t="s">
        <v>8</v>
      </c>
      <c r="AE238" s="267" t="s">
        <v>8</v>
      </c>
      <c r="AF238" s="115" t="s">
        <v>8</v>
      </c>
      <c r="AG238" s="270" t="s">
        <v>135</v>
      </c>
      <c r="AH238" s="273" t="s">
        <v>8</v>
      </c>
      <c r="AI238" s="267" t="s">
        <v>8</v>
      </c>
      <c r="AJ238" s="115" t="s">
        <v>8</v>
      </c>
      <c r="AK238" s="253" t="s">
        <v>135</v>
      </c>
      <c r="AL238" s="250" t="s">
        <v>8</v>
      </c>
      <c r="AM238" s="228" t="s">
        <v>8</v>
      </c>
      <c r="AN238" s="115" t="s">
        <v>8</v>
      </c>
      <c r="AO238" s="253" t="s">
        <v>135</v>
      </c>
      <c r="AP238" s="250" t="s">
        <v>8</v>
      </c>
      <c r="AQ238" s="228" t="s">
        <v>8</v>
      </c>
      <c r="AR238" s="115" t="s">
        <v>8</v>
      </c>
      <c r="AS238" s="253" t="s">
        <v>135</v>
      </c>
      <c r="AT238" s="250" t="s">
        <v>8</v>
      </c>
      <c r="AU238" s="228" t="s">
        <v>8</v>
      </c>
      <c r="AV238" s="115" t="s">
        <v>8</v>
      </c>
      <c r="AW238" s="253" t="s">
        <v>135</v>
      </c>
      <c r="AX238" s="250" t="s">
        <v>8</v>
      </c>
      <c r="AY238" s="228" t="s">
        <v>8</v>
      </c>
      <c r="AZ238" s="115" t="s">
        <v>8</v>
      </c>
      <c r="BA238" s="253" t="s">
        <v>135</v>
      </c>
      <c r="BB238" s="250" t="s">
        <v>8</v>
      </c>
      <c r="BC238" s="228" t="s">
        <v>8</v>
      </c>
      <c r="BD238" s="244">
        <v>0.35</v>
      </c>
      <c r="BE238" s="235" t="s">
        <v>134</v>
      </c>
      <c r="BF238" s="247" t="s">
        <v>8</v>
      </c>
      <c r="BG238" s="225" t="s">
        <v>8</v>
      </c>
      <c r="BH238" s="244">
        <v>0.35</v>
      </c>
      <c r="BI238" s="235" t="s">
        <v>134</v>
      </c>
      <c r="BJ238" s="247" t="s">
        <v>8</v>
      </c>
      <c r="BK238" s="225" t="s">
        <v>8</v>
      </c>
      <c r="BL238" s="244">
        <v>0.3</v>
      </c>
      <c r="BM238" s="235" t="s">
        <v>134</v>
      </c>
      <c r="BN238" s="247" t="s">
        <v>8</v>
      </c>
      <c r="BO238" s="225" t="s">
        <v>8</v>
      </c>
      <c r="BP238" s="244">
        <v>0.3</v>
      </c>
      <c r="BQ238" s="235" t="s">
        <v>134</v>
      </c>
      <c r="BR238" s="247" t="s">
        <v>8</v>
      </c>
      <c r="BS238" s="225" t="s">
        <v>8</v>
      </c>
      <c r="BT238" s="244">
        <v>0.3</v>
      </c>
      <c r="BU238" s="235" t="s">
        <v>134</v>
      </c>
      <c r="BV238" s="247" t="s">
        <v>8</v>
      </c>
      <c r="BW238" s="225" t="s">
        <v>8</v>
      </c>
      <c r="BX238" s="244">
        <v>0.3</v>
      </c>
      <c r="BY238" s="235" t="s">
        <v>134</v>
      </c>
      <c r="BZ238" s="247" t="s">
        <v>8</v>
      </c>
      <c r="CA238" s="225" t="s">
        <v>8</v>
      </c>
      <c r="CB238" s="244">
        <v>0.3</v>
      </c>
      <c r="CC238" s="235" t="s">
        <v>134</v>
      </c>
      <c r="CD238" s="247" t="s">
        <v>8</v>
      </c>
      <c r="CE238" s="225" t="s">
        <v>8</v>
      </c>
      <c r="CF238" s="244">
        <v>0.3</v>
      </c>
      <c r="CG238" s="235" t="s">
        <v>134</v>
      </c>
      <c r="CH238" s="247" t="s">
        <v>8</v>
      </c>
      <c r="CI238" s="225" t="s">
        <v>8</v>
      </c>
      <c r="CJ238" s="244">
        <v>0.25</v>
      </c>
      <c r="CK238" s="235" t="s">
        <v>134</v>
      </c>
      <c r="CL238" s="247" t="s">
        <v>8</v>
      </c>
      <c r="CM238" s="225" t="s">
        <v>8</v>
      </c>
      <c r="CN238" s="244">
        <v>0.25</v>
      </c>
      <c r="CO238" s="235" t="s">
        <v>134</v>
      </c>
      <c r="CP238" s="247" t="s">
        <v>8</v>
      </c>
      <c r="CQ238" s="225" t="s">
        <v>8</v>
      </c>
      <c r="CR238" s="244">
        <v>0.25</v>
      </c>
      <c r="CS238" s="235" t="s">
        <v>134</v>
      </c>
      <c r="CT238" s="247" t="s">
        <v>8</v>
      </c>
      <c r="CU238" s="225" t="s">
        <v>8</v>
      </c>
    </row>
    <row r="239" spans="2:99" s="10" customFormat="1" ht="18" customHeight="1" x14ac:dyDescent="0.45">
      <c r="B239" s="294"/>
      <c r="C239" s="34" t="s">
        <v>48</v>
      </c>
      <c r="D239" s="288"/>
      <c r="E239" s="271"/>
      <c r="F239" s="274"/>
      <c r="G239" s="268"/>
      <c r="H239" s="288"/>
      <c r="I239" s="271"/>
      <c r="J239" s="274"/>
      <c r="K239" s="268"/>
      <c r="L239" s="288"/>
      <c r="M239" s="271"/>
      <c r="N239" s="274"/>
      <c r="O239" s="268"/>
      <c r="P239" s="288"/>
      <c r="Q239" s="271"/>
      <c r="R239" s="274"/>
      <c r="S239" s="268"/>
      <c r="T239" s="288"/>
      <c r="U239" s="271"/>
      <c r="V239" s="274"/>
      <c r="W239" s="268"/>
      <c r="X239" s="24">
        <v>2.25</v>
      </c>
      <c r="Y239" s="271"/>
      <c r="Z239" s="274"/>
      <c r="AA239" s="268"/>
      <c r="AB239" s="24">
        <v>2.5</v>
      </c>
      <c r="AC239" s="271"/>
      <c r="AD239" s="274"/>
      <c r="AE239" s="268"/>
      <c r="AF239" s="24">
        <v>2.5</v>
      </c>
      <c r="AG239" s="271"/>
      <c r="AH239" s="274"/>
      <c r="AI239" s="268"/>
      <c r="AJ239" s="24">
        <v>2.5</v>
      </c>
      <c r="AK239" s="236"/>
      <c r="AL239" s="251"/>
      <c r="AM239" s="226"/>
      <c r="AN239" s="24">
        <v>2.5</v>
      </c>
      <c r="AO239" s="236"/>
      <c r="AP239" s="251"/>
      <c r="AQ239" s="226"/>
      <c r="AR239" s="24">
        <v>2.5</v>
      </c>
      <c r="AS239" s="236"/>
      <c r="AT239" s="251"/>
      <c r="AU239" s="226"/>
      <c r="AV239" s="24">
        <v>2.5</v>
      </c>
      <c r="AW239" s="236"/>
      <c r="AX239" s="251"/>
      <c r="AY239" s="226"/>
      <c r="AZ239" s="24">
        <v>2.5</v>
      </c>
      <c r="BA239" s="236"/>
      <c r="BB239" s="251"/>
      <c r="BC239" s="226"/>
      <c r="BD239" s="245"/>
      <c r="BE239" s="236"/>
      <c r="BF239" s="248"/>
      <c r="BG239" s="226"/>
      <c r="BH239" s="245"/>
      <c r="BI239" s="236"/>
      <c r="BJ239" s="248"/>
      <c r="BK239" s="226"/>
      <c r="BL239" s="245"/>
      <c r="BM239" s="236"/>
      <c r="BN239" s="248"/>
      <c r="BO239" s="226"/>
      <c r="BP239" s="245"/>
      <c r="BQ239" s="236"/>
      <c r="BR239" s="248"/>
      <c r="BS239" s="226"/>
      <c r="BT239" s="245"/>
      <c r="BU239" s="236"/>
      <c r="BV239" s="248"/>
      <c r="BW239" s="226"/>
      <c r="BX239" s="245"/>
      <c r="BY239" s="236"/>
      <c r="BZ239" s="248"/>
      <c r="CA239" s="226"/>
      <c r="CB239" s="245"/>
      <c r="CC239" s="236"/>
      <c r="CD239" s="248"/>
      <c r="CE239" s="226"/>
      <c r="CF239" s="245"/>
      <c r="CG239" s="236"/>
      <c r="CH239" s="248"/>
      <c r="CI239" s="226"/>
      <c r="CJ239" s="245">
        <v>-0.05</v>
      </c>
      <c r="CK239" s="236"/>
      <c r="CL239" s="248">
        <v>-0.05</v>
      </c>
      <c r="CM239" s="226"/>
      <c r="CN239" s="245">
        <v>-0.05</v>
      </c>
      <c r="CO239" s="236"/>
      <c r="CP239" s="248">
        <v>-0.05</v>
      </c>
      <c r="CQ239" s="226"/>
      <c r="CR239" s="245">
        <v>-0.05</v>
      </c>
      <c r="CS239" s="236"/>
      <c r="CT239" s="248">
        <v>-0.05</v>
      </c>
      <c r="CU239" s="226"/>
    </row>
    <row r="240" spans="2:99" s="10" customFormat="1" ht="18" customHeight="1" x14ac:dyDescent="0.45">
      <c r="B240" s="295"/>
      <c r="C240" s="32" t="s">
        <v>49</v>
      </c>
      <c r="D240" s="289"/>
      <c r="E240" s="272">
        <v>0</v>
      </c>
      <c r="F240" s="275"/>
      <c r="G240" s="269">
        <v>0</v>
      </c>
      <c r="H240" s="289"/>
      <c r="I240" s="272">
        <v>0</v>
      </c>
      <c r="J240" s="275"/>
      <c r="K240" s="269">
        <v>0</v>
      </c>
      <c r="L240" s="289"/>
      <c r="M240" s="272">
        <v>0</v>
      </c>
      <c r="N240" s="275"/>
      <c r="O240" s="269">
        <v>0</v>
      </c>
      <c r="P240" s="289"/>
      <c r="Q240" s="272">
        <v>0</v>
      </c>
      <c r="R240" s="275"/>
      <c r="S240" s="269">
        <v>0</v>
      </c>
      <c r="T240" s="289"/>
      <c r="U240" s="272">
        <v>0</v>
      </c>
      <c r="V240" s="275"/>
      <c r="W240" s="269">
        <v>0</v>
      </c>
      <c r="X240" s="116">
        <v>13.5</v>
      </c>
      <c r="Y240" s="272"/>
      <c r="Z240" s="275"/>
      <c r="AA240" s="269"/>
      <c r="AB240" s="116">
        <v>13.75</v>
      </c>
      <c r="AC240" s="272"/>
      <c r="AD240" s="275"/>
      <c r="AE240" s="269"/>
      <c r="AF240" s="116">
        <v>13.75</v>
      </c>
      <c r="AG240" s="272"/>
      <c r="AH240" s="275"/>
      <c r="AI240" s="269"/>
      <c r="AJ240" s="116">
        <v>13.75</v>
      </c>
      <c r="AK240" s="254"/>
      <c r="AL240" s="252"/>
      <c r="AM240" s="229"/>
      <c r="AN240" s="116">
        <v>13.75</v>
      </c>
      <c r="AO240" s="254"/>
      <c r="AP240" s="252"/>
      <c r="AQ240" s="229"/>
      <c r="AR240" s="116">
        <v>13.75</v>
      </c>
      <c r="AS240" s="254"/>
      <c r="AT240" s="252"/>
      <c r="AU240" s="229"/>
      <c r="AV240" s="116">
        <v>13.75</v>
      </c>
      <c r="AW240" s="254"/>
      <c r="AX240" s="252"/>
      <c r="AY240" s="229"/>
      <c r="AZ240" s="116">
        <v>13.75</v>
      </c>
      <c r="BA240" s="254"/>
      <c r="BB240" s="252"/>
      <c r="BC240" s="229"/>
      <c r="BD240" s="246"/>
      <c r="BE240" s="237"/>
      <c r="BF240" s="249"/>
      <c r="BG240" s="227"/>
      <c r="BH240" s="246"/>
      <c r="BI240" s="237"/>
      <c r="BJ240" s="249"/>
      <c r="BK240" s="227"/>
      <c r="BL240" s="246">
        <v>-0.15</v>
      </c>
      <c r="BM240" s="237"/>
      <c r="BN240" s="249">
        <v>-0.15</v>
      </c>
      <c r="BO240" s="227"/>
      <c r="BP240" s="246">
        <v>-0.15</v>
      </c>
      <c r="BQ240" s="237"/>
      <c r="BR240" s="249">
        <v>-0.15</v>
      </c>
      <c r="BS240" s="227"/>
      <c r="BT240" s="246">
        <v>-0.15</v>
      </c>
      <c r="BU240" s="237"/>
      <c r="BV240" s="249">
        <v>-0.15</v>
      </c>
      <c r="BW240" s="227"/>
      <c r="BX240" s="246">
        <v>-0.15</v>
      </c>
      <c r="BY240" s="237"/>
      <c r="BZ240" s="249">
        <v>-0.15</v>
      </c>
      <c r="CA240" s="227"/>
      <c r="CB240" s="246">
        <v>-0.15</v>
      </c>
      <c r="CC240" s="237"/>
      <c r="CD240" s="249">
        <v>-0.15</v>
      </c>
      <c r="CE240" s="227"/>
      <c r="CF240" s="246">
        <v>-0.15</v>
      </c>
      <c r="CG240" s="237"/>
      <c r="CH240" s="249">
        <v>-0.15</v>
      </c>
      <c r="CI240" s="227"/>
      <c r="CJ240" s="246">
        <v>-0.2</v>
      </c>
      <c r="CK240" s="237"/>
      <c r="CL240" s="249">
        <v>-0.2</v>
      </c>
      <c r="CM240" s="227"/>
      <c r="CN240" s="246">
        <v>-0.2</v>
      </c>
      <c r="CO240" s="237"/>
      <c r="CP240" s="249">
        <v>-0.2</v>
      </c>
      <c r="CQ240" s="227"/>
      <c r="CR240" s="246">
        <v>-0.2</v>
      </c>
      <c r="CS240" s="237"/>
      <c r="CT240" s="249">
        <v>-0.2</v>
      </c>
      <c r="CU240" s="227"/>
    </row>
    <row r="241" spans="2:99" s="10" customFormat="1" ht="18" customHeight="1" x14ac:dyDescent="0.45">
      <c r="B241" s="293" t="s">
        <v>111</v>
      </c>
      <c r="C241" s="31" t="s">
        <v>300</v>
      </c>
      <c r="D241" s="287" t="s">
        <v>8</v>
      </c>
      <c r="E241" s="270" t="s">
        <v>8</v>
      </c>
      <c r="F241" s="273" t="s">
        <v>8</v>
      </c>
      <c r="G241" s="267" t="s">
        <v>8</v>
      </c>
      <c r="H241" s="287" t="s">
        <v>8</v>
      </c>
      <c r="I241" s="270" t="s">
        <v>8</v>
      </c>
      <c r="J241" s="273" t="s">
        <v>8</v>
      </c>
      <c r="K241" s="267" t="s">
        <v>8</v>
      </c>
      <c r="L241" s="287" t="s">
        <v>8</v>
      </c>
      <c r="M241" s="270" t="s">
        <v>8</v>
      </c>
      <c r="N241" s="273" t="s">
        <v>8</v>
      </c>
      <c r="O241" s="267" t="s">
        <v>8</v>
      </c>
      <c r="P241" s="287" t="s">
        <v>8</v>
      </c>
      <c r="Q241" s="270" t="s">
        <v>8</v>
      </c>
      <c r="R241" s="273" t="s">
        <v>8</v>
      </c>
      <c r="S241" s="267" t="s">
        <v>8</v>
      </c>
      <c r="T241" s="287" t="s">
        <v>8</v>
      </c>
      <c r="U241" s="270" t="s">
        <v>8</v>
      </c>
      <c r="V241" s="273" t="s">
        <v>8</v>
      </c>
      <c r="W241" s="267" t="s">
        <v>8</v>
      </c>
      <c r="X241" s="115" t="s">
        <v>8</v>
      </c>
      <c r="Y241" s="270" t="s">
        <v>135</v>
      </c>
      <c r="Z241" s="273" t="s">
        <v>8</v>
      </c>
      <c r="AA241" s="267" t="s">
        <v>8</v>
      </c>
      <c r="AB241" s="115" t="s">
        <v>8</v>
      </c>
      <c r="AC241" s="270" t="s">
        <v>135</v>
      </c>
      <c r="AD241" s="273" t="s">
        <v>8</v>
      </c>
      <c r="AE241" s="267" t="s">
        <v>8</v>
      </c>
      <c r="AF241" s="115" t="s">
        <v>8</v>
      </c>
      <c r="AG241" s="270" t="s">
        <v>135</v>
      </c>
      <c r="AH241" s="273" t="s">
        <v>8</v>
      </c>
      <c r="AI241" s="267" t="s">
        <v>8</v>
      </c>
      <c r="AJ241" s="115" t="s">
        <v>8</v>
      </c>
      <c r="AK241" s="253" t="s">
        <v>135</v>
      </c>
      <c r="AL241" s="250" t="s">
        <v>8</v>
      </c>
      <c r="AM241" s="228" t="s">
        <v>8</v>
      </c>
      <c r="AN241" s="115" t="s">
        <v>8</v>
      </c>
      <c r="AO241" s="253" t="s">
        <v>135</v>
      </c>
      <c r="AP241" s="250" t="s">
        <v>8</v>
      </c>
      <c r="AQ241" s="228" t="s">
        <v>8</v>
      </c>
      <c r="AR241" s="115" t="s">
        <v>8</v>
      </c>
      <c r="AS241" s="253" t="s">
        <v>135</v>
      </c>
      <c r="AT241" s="250" t="s">
        <v>8</v>
      </c>
      <c r="AU241" s="228" t="s">
        <v>8</v>
      </c>
      <c r="AV241" s="115" t="s">
        <v>8</v>
      </c>
      <c r="AW241" s="253" t="s">
        <v>135</v>
      </c>
      <c r="AX241" s="250" t="s">
        <v>8</v>
      </c>
      <c r="AY241" s="228" t="s">
        <v>8</v>
      </c>
      <c r="AZ241" s="115" t="s">
        <v>8</v>
      </c>
      <c r="BA241" s="253" t="s">
        <v>135</v>
      </c>
      <c r="BB241" s="250" t="s">
        <v>8</v>
      </c>
      <c r="BC241" s="228" t="s">
        <v>8</v>
      </c>
      <c r="BD241" s="244">
        <v>0.35</v>
      </c>
      <c r="BE241" s="235" t="s">
        <v>134</v>
      </c>
      <c r="BF241" s="247" t="s">
        <v>8</v>
      </c>
      <c r="BG241" s="225" t="s">
        <v>8</v>
      </c>
      <c r="BH241" s="244">
        <v>0.35</v>
      </c>
      <c r="BI241" s="235" t="s">
        <v>134</v>
      </c>
      <c r="BJ241" s="247" t="s">
        <v>8</v>
      </c>
      <c r="BK241" s="225" t="s">
        <v>8</v>
      </c>
      <c r="BL241" s="244">
        <v>0.3</v>
      </c>
      <c r="BM241" s="235" t="s">
        <v>134</v>
      </c>
      <c r="BN241" s="247" t="s">
        <v>8</v>
      </c>
      <c r="BO241" s="225" t="s">
        <v>8</v>
      </c>
      <c r="BP241" s="244">
        <v>0.3</v>
      </c>
      <c r="BQ241" s="235" t="s">
        <v>134</v>
      </c>
      <c r="BR241" s="247" t="s">
        <v>8</v>
      </c>
      <c r="BS241" s="225" t="s">
        <v>8</v>
      </c>
      <c r="BT241" s="244">
        <v>0.3</v>
      </c>
      <c r="BU241" s="235" t="s">
        <v>134</v>
      </c>
      <c r="BV241" s="247" t="s">
        <v>8</v>
      </c>
      <c r="BW241" s="225" t="s">
        <v>8</v>
      </c>
      <c r="BX241" s="244">
        <v>0.3</v>
      </c>
      <c r="BY241" s="235" t="s">
        <v>134</v>
      </c>
      <c r="BZ241" s="247" t="s">
        <v>8</v>
      </c>
      <c r="CA241" s="225" t="s">
        <v>8</v>
      </c>
      <c r="CB241" s="244">
        <v>0.3</v>
      </c>
      <c r="CC241" s="235" t="s">
        <v>134</v>
      </c>
      <c r="CD241" s="247" t="s">
        <v>8</v>
      </c>
      <c r="CE241" s="225" t="s">
        <v>8</v>
      </c>
      <c r="CF241" s="244">
        <v>0.3</v>
      </c>
      <c r="CG241" s="235" t="s">
        <v>134</v>
      </c>
      <c r="CH241" s="247" t="s">
        <v>8</v>
      </c>
      <c r="CI241" s="225" t="s">
        <v>8</v>
      </c>
      <c r="CJ241" s="244">
        <v>0.25</v>
      </c>
      <c r="CK241" s="235" t="s">
        <v>134</v>
      </c>
      <c r="CL241" s="247" t="s">
        <v>8</v>
      </c>
      <c r="CM241" s="225" t="s">
        <v>8</v>
      </c>
      <c r="CN241" s="244">
        <v>0.25</v>
      </c>
      <c r="CO241" s="235" t="s">
        <v>134</v>
      </c>
      <c r="CP241" s="247" t="s">
        <v>8</v>
      </c>
      <c r="CQ241" s="225" t="s">
        <v>8</v>
      </c>
      <c r="CR241" s="244">
        <v>0.25</v>
      </c>
      <c r="CS241" s="235" t="s">
        <v>134</v>
      </c>
      <c r="CT241" s="247" t="s">
        <v>8</v>
      </c>
      <c r="CU241" s="225" t="s">
        <v>8</v>
      </c>
    </row>
    <row r="242" spans="2:99" s="10" customFormat="1" ht="18" customHeight="1" x14ac:dyDescent="0.45">
      <c r="B242" s="294"/>
      <c r="C242" s="34" t="s">
        <v>48</v>
      </c>
      <c r="D242" s="288"/>
      <c r="E242" s="271"/>
      <c r="F242" s="274"/>
      <c r="G242" s="268"/>
      <c r="H242" s="288"/>
      <c r="I242" s="271"/>
      <c r="J242" s="274"/>
      <c r="K242" s="268"/>
      <c r="L242" s="288"/>
      <c r="M242" s="271"/>
      <c r="N242" s="274"/>
      <c r="O242" s="268"/>
      <c r="P242" s="288"/>
      <c r="Q242" s="271"/>
      <c r="R242" s="274"/>
      <c r="S242" s="268"/>
      <c r="T242" s="288"/>
      <c r="U242" s="271"/>
      <c r="V242" s="274"/>
      <c r="W242" s="268"/>
      <c r="X242" s="24">
        <v>2.25</v>
      </c>
      <c r="Y242" s="271"/>
      <c r="Z242" s="274"/>
      <c r="AA242" s="268"/>
      <c r="AB242" s="24">
        <v>2.5</v>
      </c>
      <c r="AC242" s="271"/>
      <c r="AD242" s="274"/>
      <c r="AE242" s="268"/>
      <c r="AF242" s="24">
        <v>2.5</v>
      </c>
      <c r="AG242" s="271"/>
      <c r="AH242" s="274"/>
      <c r="AI242" s="268"/>
      <c r="AJ242" s="24">
        <v>2.5</v>
      </c>
      <c r="AK242" s="236"/>
      <c r="AL242" s="251"/>
      <c r="AM242" s="226"/>
      <c r="AN242" s="24">
        <v>2.5</v>
      </c>
      <c r="AO242" s="236"/>
      <c r="AP242" s="251"/>
      <c r="AQ242" s="226"/>
      <c r="AR242" s="24">
        <v>2.5</v>
      </c>
      <c r="AS242" s="236"/>
      <c r="AT242" s="251"/>
      <c r="AU242" s="226"/>
      <c r="AV242" s="24">
        <v>2.5</v>
      </c>
      <c r="AW242" s="236"/>
      <c r="AX242" s="251"/>
      <c r="AY242" s="226"/>
      <c r="AZ242" s="24">
        <v>2.5</v>
      </c>
      <c r="BA242" s="236"/>
      <c r="BB242" s="251"/>
      <c r="BC242" s="226"/>
      <c r="BD242" s="245"/>
      <c r="BE242" s="236"/>
      <c r="BF242" s="248"/>
      <c r="BG242" s="226"/>
      <c r="BH242" s="245"/>
      <c r="BI242" s="236"/>
      <c r="BJ242" s="248"/>
      <c r="BK242" s="226"/>
      <c r="BL242" s="245"/>
      <c r="BM242" s="236"/>
      <c r="BN242" s="248"/>
      <c r="BO242" s="226"/>
      <c r="BP242" s="245"/>
      <c r="BQ242" s="236"/>
      <c r="BR242" s="248"/>
      <c r="BS242" s="226"/>
      <c r="BT242" s="245"/>
      <c r="BU242" s="236"/>
      <c r="BV242" s="248"/>
      <c r="BW242" s="226"/>
      <c r="BX242" s="245"/>
      <c r="BY242" s="236"/>
      <c r="BZ242" s="248"/>
      <c r="CA242" s="226"/>
      <c r="CB242" s="245"/>
      <c r="CC242" s="236"/>
      <c r="CD242" s="248"/>
      <c r="CE242" s="226"/>
      <c r="CF242" s="245"/>
      <c r="CG242" s="236"/>
      <c r="CH242" s="248"/>
      <c r="CI242" s="226"/>
      <c r="CJ242" s="245">
        <v>-0.05</v>
      </c>
      <c r="CK242" s="236"/>
      <c r="CL242" s="248">
        <v>-0.05</v>
      </c>
      <c r="CM242" s="226"/>
      <c r="CN242" s="245">
        <v>-0.05</v>
      </c>
      <c r="CO242" s="236"/>
      <c r="CP242" s="248">
        <v>-0.05</v>
      </c>
      <c r="CQ242" s="226"/>
      <c r="CR242" s="245">
        <v>-0.05</v>
      </c>
      <c r="CS242" s="236"/>
      <c r="CT242" s="248">
        <v>-0.05</v>
      </c>
      <c r="CU242" s="226"/>
    </row>
    <row r="243" spans="2:99" s="10" customFormat="1" ht="18" customHeight="1" x14ac:dyDescent="0.45">
      <c r="B243" s="295"/>
      <c r="C243" s="32" t="s">
        <v>49</v>
      </c>
      <c r="D243" s="289"/>
      <c r="E243" s="272">
        <v>0</v>
      </c>
      <c r="F243" s="275"/>
      <c r="G243" s="269">
        <v>0</v>
      </c>
      <c r="H243" s="289"/>
      <c r="I243" s="272">
        <v>0</v>
      </c>
      <c r="J243" s="275"/>
      <c r="K243" s="269">
        <v>0</v>
      </c>
      <c r="L243" s="289"/>
      <c r="M243" s="272">
        <v>0</v>
      </c>
      <c r="N243" s="275"/>
      <c r="O243" s="269">
        <v>0</v>
      </c>
      <c r="P243" s="289"/>
      <c r="Q243" s="272">
        <v>0</v>
      </c>
      <c r="R243" s="275"/>
      <c r="S243" s="269">
        <v>0</v>
      </c>
      <c r="T243" s="289"/>
      <c r="U243" s="272">
        <v>0</v>
      </c>
      <c r="V243" s="275"/>
      <c r="W243" s="269">
        <v>0</v>
      </c>
      <c r="X243" s="116">
        <v>13.5</v>
      </c>
      <c r="Y243" s="272"/>
      <c r="Z243" s="275"/>
      <c r="AA243" s="269"/>
      <c r="AB243" s="116">
        <v>13.75</v>
      </c>
      <c r="AC243" s="272"/>
      <c r="AD243" s="275"/>
      <c r="AE243" s="269"/>
      <c r="AF243" s="116">
        <v>13.75</v>
      </c>
      <c r="AG243" s="272"/>
      <c r="AH243" s="275"/>
      <c r="AI243" s="269"/>
      <c r="AJ243" s="116">
        <v>13.75</v>
      </c>
      <c r="AK243" s="254"/>
      <c r="AL243" s="252"/>
      <c r="AM243" s="229"/>
      <c r="AN243" s="116">
        <v>13.75</v>
      </c>
      <c r="AO243" s="254"/>
      <c r="AP243" s="252"/>
      <c r="AQ243" s="229"/>
      <c r="AR243" s="116">
        <v>13.75</v>
      </c>
      <c r="AS243" s="254"/>
      <c r="AT243" s="252"/>
      <c r="AU243" s="229"/>
      <c r="AV243" s="116">
        <v>13.75</v>
      </c>
      <c r="AW243" s="254"/>
      <c r="AX243" s="252"/>
      <c r="AY243" s="229"/>
      <c r="AZ243" s="116">
        <v>13.75</v>
      </c>
      <c r="BA243" s="254"/>
      <c r="BB243" s="252"/>
      <c r="BC243" s="229"/>
      <c r="BD243" s="246"/>
      <c r="BE243" s="237"/>
      <c r="BF243" s="249"/>
      <c r="BG243" s="227"/>
      <c r="BH243" s="246"/>
      <c r="BI243" s="237"/>
      <c r="BJ243" s="249"/>
      <c r="BK243" s="227"/>
      <c r="BL243" s="246">
        <v>-0.15</v>
      </c>
      <c r="BM243" s="237"/>
      <c r="BN243" s="249">
        <v>-0.15</v>
      </c>
      <c r="BO243" s="227"/>
      <c r="BP243" s="246">
        <v>-0.15</v>
      </c>
      <c r="BQ243" s="237"/>
      <c r="BR243" s="249">
        <v>-0.15</v>
      </c>
      <c r="BS243" s="227"/>
      <c r="BT243" s="246">
        <v>-0.15</v>
      </c>
      <c r="BU243" s="237"/>
      <c r="BV243" s="249">
        <v>-0.15</v>
      </c>
      <c r="BW243" s="227"/>
      <c r="BX243" s="246">
        <v>-0.15</v>
      </c>
      <c r="BY243" s="237"/>
      <c r="BZ243" s="249">
        <v>-0.15</v>
      </c>
      <c r="CA243" s="227"/>
      <c r="CB243" s="246">
        <v>-0.15</v>
      </c>
      <c r="CC243" s="237"/>
      <c r="CD243" s="249">
        <v>-0.15</v>
      </c>
      <c r="CE243" s="227"/>
      <c r="CF243" s="246">
        <v>-0.15</v>
      </c>
      <c r="CG243" s="237"/>
      <c r="CH243" s="249">
        <v>-0.15</v>
      </c>
      <c r="CI243" s="227"/>
      <c r="CJ243" s="246">
        <v>-0.2</v>
      </c>
      <c r="CK243" s="237"/>
      <c r="CL243" s="249">
        <v>-0.2</v>
      </c>
      <c r="CM243" s="227"/>
      <c r="CN243" s="246">
        <v>-0.2</v>
      </c>
      <c r="CO243" s="237"/>
      <c r="CP243" s="249">
        <v>-0.2</v>
      </c>
      <c r="CQ243" s="227"/>
      <c r="CR243" s="246">
        <v>-0.2</v>
      </c>
      <c r="CS243" s="237"/>
      <c r="CT243" s="249">
        <v>-0.2</v>
      </c>
      <c r="CU243" s="227"/>
    </row>
    <row r="244" spans="2:99" s="10" customFormat="1" ht="18" customHeight="1" x14ac:dyDescent="0.45">
      <c r="B244" s="293" t="s">
        <v>112</v>
      </c>
      <c r="C244" s="31" t="s">
        <v>300</v>
      </c>
      <c r="D244" s="287" t="s">
        <v>8</v>
      </c>
      <c r="E244" s="270" t="s">
        <v>8</v>
      </c>
      <c r="F244" s="273" t="s">
        <v>8</v>
      </c>
      <c r="G244" s="267" t="s">
        <v>8</v>
      </c>
      <c r="H244" s="287" t="s">
        <v>8</v>
      </c>
      <c r="I244" s="270" t="s">
        <v>8</v>
      </c>
      <c r="J244" s="273" t="s">
        <v>8</v>
      </c>
      <c r="K244" s="267" t="s">
        <v>8</v>
      </c>
      <c r="L244" s="287" t="s">
        <v>8</v>
      </c>
      <c r="M244" s="270" t="s">
        <v>8</v>
      </c>
      <c r="N244" s="273" t="s">
        <v>8</v>
      </c>
      <c r="O244" s="267" t="s">
        <v>8</v>
      </c>
      <c r="P244" s="287" t="s">
        <v>8</v>
      </c>
      <c r="Q244" s="270" t="s">
        <v>8</v>
      </c>
      <c r="R244" s="273" t="s">
        <v>8</v>
      </c>
      <c r="S244" s="267" t="s">
        <v>8</v>
      </c>
      <c r="T244" s="287" t="s">
        <v>8</v>
      </c>
      <c r="U244" s="270" t="s">
        <v>8</v>
      </c>
      <c r="V244" s="273" t="s">
        <v>8</v>
      </c>
      <c r="W244" s="267" t="s">
        <v>8</v>
      </c>
      <c r="X244" s="115" t="s">
        <v>8</v>
      </c>
      <c r="Y244" s="270" t="s">
        <v>135</v>
      </c>
      <c r="Z244" s="273" t="s">
        <v>8</v>
      </c>
      <c r="AA244" s="267" t="s">
        <v>8</v>
      </c>
      <c r="AB244" s="115" t="s">
        <v>8</v>
      </c>
      <c r="AC244" s="270" t="s">
        <v>135</v>
      </c>
      <c r="AD244" s="273" t="s">
        <v>8</v>
      </c>
      <c r="AE244" s="267" t="s">
        <v>8</v>
      </c>
      <c r="AF244" s="115" t="s">
        <v>8</v>
      </c>
      <c r="AG244" s="270" t="s">
        <v>135</v>
      </c>
      <c r="AH244" s="273" t="s">
        <v>8</v>
      </c>
      <c r="AI244" s="267" t="s">
        <v>8</v>
      </c>
      <c r="AJ244" s="115" t="s">
        <v>8</v>
      </c>
      <c r="AK244" s="253" t="s">
        <v>135</v>
      </c>
      <c r="AL244" s="250" t="s">
        <v>8</v>
      </c>
      <c r="AM244" s="228" t="s">
        <v>8</v>
      </c>
      <c r="AN244" s="115" t="s">
        <v>8</v>
      </c>
      <c r="AO244" s="253" t="s">
        <v>135</v>
      </c>
      <c r="AP244" s="250" t="s">
        <v>8</v>
      </c>
      <c r="AQ244" s="228" t="s">
        <v>8</v>
      </c>
      <c r="AR244" s="115" t="s">
        <v>8</v>
      </c>
      <c r="AS244" s="253" t="s">
        <v>135</v>
      </c>
      <c r="AT244" s="250" t="s">
        <v>8</v>
      </c>
      <c r="AU244" s="228" t="s">
        <v>8</v>
      </c>
      <c r="AV244" s="115" t="s">
        <v>8</v>
      </c>
      <c r="AW244" s="253" t="s">
        <v>135</v>
      </c>
      <c r="AX244" s="250" t="s">
        <v>8</v>
      </c>
      <c r="AY244" s="228" t="s">
        <v>8</v>
      </c>
      <c r="AZ244" s="115" t="s">
        <v>8</v>
      </c>
      <c r="BA244" s="253" t="s">
        <v>135</v>
      </c>
      <c r="BB244" s="250" t="s">
        <v>8</v>
      </c>
      <c r="BC244" s="228" t="s">
        <v>8</v>
      </c>
      <c r="BD244" s="244">
        <v>0.35</v>
      </c>
      <c r="BE244" s="235" t="s">
        <v>134</v>
      </c>
      <c r="BF244" s="247" t="s">
        <v>8</v>
      </c>
      <c r="BG244" s="225" t="s">
        <v>8</v>
      </c>
      <c r="BH244" s="244">
        <v>0.35</v>
      </c>
      <c r="BI244" s="235" t="s">
        <v>134</v>
      </c>
      <c r="BJ244" s="247" t="s">
        <v>8</v>
      </c>
      <c r="BK244" s="225" t="s">
        <v>8</v>
      </c>
      <c r="BL244" s="244">
        <v>0.3</v>
      </c>
      <c r="BM244" s="235" t="s">
        <v>134</v>
      </c>
      <c r="BN244" s="247" t="s">
        <v>8</v>
      </c>
      <c r="BO244" s="225" t="s">
        <v>8</v>
      </c>
      <c r="BP244" s="244">
        <v>0.3</v>
      </c>
      <c r="BQ244" s="235" t="s">
        <v>134</v>
      </c>
      <c r="BR244" s="247" t="s">
        <v>8</v>
      </c>
      <c r="BS244" s="225" t="s">
        <v>8</v>
      </c>
      <c r="BT244" s="244">
        <v>0.3</v>
      </c>
      <c r="BU244" s="235" t="s">
        <v>134</v>
      </c>
      <c r="BV244" s="247" t="s">
        <v>8</v>
      </c>
      <c r="BW244" s="225" t="s">
        <v>8</v>
      </c>
      <c r="BX244" s="244">
        <v>0.3</v>
      </c>
      <c r="BY244" s="235" t="s">
        <v>134</v>
      </c>
      <c r="BZ244" s="247" t="s">
        <v>8</v>
      </c>
      <c r="CA244" s="225" t="s">
        <v>8</v>
      </c>
      <c r="CB244" s="244">
        <v>0.3</v>
      </c>
      <c r="CC244" s="235" t="s">
        <v>134</v>
      </c>
      <c r="CD244" s="247" t="s">
        <v>8</v>
      </c>
      <c r="CE244" s="225" t="s">
        <v>8</v>
      </c>
      <c r="CF244" s="244">
        <v>0.3</v>
      </c>
      <c r="CG244" s="235" t="s">
        <v>134</v>
      </c>
      <c r="CH244" s="247" t="s">
        <v>8</v>
      </c>
      <c r="CI244" s="225" t="s">
        <v>8</v>
      </c>
      <c r="CJ244" s="244">
        <v>0.25</v>
      </c>
      <c r="CK244" s="235" t="s">
        <v>134</v>
      </c>
      <c r="CL244" s="247" t="s">
        <v>8</v>
      </c>
      <c r="CM244" s="225" t="s">
        <v>8</v>
      </c>
      <c r="CN244" s="244">
        <v>0.25</v>
      </c>
      <c r="CO244" s="235" t="s">
        <v>134</v>
      </c>
      <c r="CP244" s="247" t="s">
        <v>8</v>
      </c>
      <c r="CQ244" s="225" t="s">
        <v>8</v>
      </c>
      <c r="CR244" s="244">
        <v>0.25</v>
      </c>
      <c r="CS244" s="235" t="s">
        <v>134</v>
      </c>
      <c r="CT244" s="247" t="s">
        <v>8</v>
      </c>
      <c r="CU244" s="225" t="s">
        <v>8</v>
      </c>
    </row>
    <row r="245" spans="2:99" s="10" customFormat="1" ht="18" customHeight="1" x14ac:dyDescent="0.45">
      <c r="B245" s="294"/>
      <c r="C245" s="34" t="s">
        <v>48</v>
      </c>
      <c r="D245" s="288"/>
      <c r="E245" s="271"/>
      <c r="F245" s="274"/>
      <c r="G245" s="268"/>
      <c r="H245" s="288"/>
      <c r="I245" s="271"/>
      <c r="J245" s="274"/>
      <c r="K245" s="268"/>
      <c r="L245" s="288"/>
      <c r="M245" s="271"/>
      <c r="N245" s="274"/>
      <c r="O245" s="268"/>
      <c r="P245" s="288"/>
      <c r="Q245" s="271"/>
      <c r="R245" s="274"/>
      <c r="S245" s="268"/>
      <c r="T245" s="288"/>
      <c r="U245" s="271"/>
      <c r="V245" s="274"/>
      <c r="W245" s="268"/>
      <c r="X245" s="24">
        <v>2.25</v>
      </c>
      <c r="Y245" s="271"/>
      <c r="Z245" s="274"/>
      <c r="AA245" s="268"/>
      <c r="AB245" s="24">
        <v>2.5</v>
      </c>
      <c r="AC245" s="271"/>
      <c r="AD245" s="274"/>
      <c r="AE245" s="268"/>
      <c r="AF245" s="24">
        <v>2.5</v>
      </c>
      <c r="AG245" s="271"/>
      <c r="AH245" s="274"/>
      <c r="AI245" s="268"/>
      <c r="AJ245" s="24">
        <v>2.5</v>
      </c>
      <c r="AK245" s="236"/>
      <c r="AL245" s="251"/>
      <c r="AM245" s="226"/>
      <c r="AN245" s="24">
        <v>2.5</v>
      </c>
      <c r="AO245" s="236"/>
      <c r="AP245" s="251"/>
      <c r="AQ245" s="226"/>
      <c r="AR245" s="24">
        <v>2.5</v>
      </c>
      <c r="AS245" s="236"/>
      <c r="AT245" s="251"/>
      <c r="AU245" s="226"/>
      <c r="AV245" s="24">
        <v>2.5</v>
      </c>
      <c r="AW245" s="236"/>
      <c r="AX245" s="251"/>
      <c r="AY245" s="226"/>
      <c r="AZ245" s="24">
        <v>2.5</v>
      </c>
      <c r="BA245" s="236"/>
      <c r="BB245" s="251"/>
      <c r="BC245" s="226"/>
      <c r="BD245" s="245"/>
      <c r="BE245" s="236"/>
      <c r="BF245" s="248"/>
      <c r="BG245" s="226"/>
      <c r="BH245" s="245"/>
      <c r="BI245" s="236"/>
      <c r="BJ245" s="248"/>
      <c r="BK245" s="226"/>
      <c r="BL245" s="245"/>
      <c r="BM245" s="236"/>
      <c r="BN245" s="248"/>
      <c r="BO245" s="226"/>
      <c r="BP245" s="245"/>
      <c r="BQ245" s="236"/>
      <c r="BR245" s="248"/>
      <c r="BS245" s="226"/>
      <c r="BT245" s="245"/>
      <c r="BU245" s="236"/>
      <c r="BV245" s="248"/>
      <c r="BW245" s="226"/>
      <c r="BX245" s="245"/>
      <c r="BY245" s="236"/>
      <c r="BZ245" s="248"/>
      <c r="CA245" s="226"/>
      <c r="CB245" s="245"/>
      <c r="CC245" s="236"/>
      <c r="CD245" s="248"/>
      <c r="CE245" s="226"/>
      <c r="CF245" s="245"/>
      <c r="CG245" s="236"/>
      <c r="CH245" s="248"/>
      <c r="CI245" s="226"/>
      <c r="CJ245" s="245">
        <v>-0.05</v>
      </c>
      <c r="CK245" s="236"/>
      <c r="CL245" s="248">
        <v>-0.05</v>
      </c>
      <c r="CM245" s="226"/>
      <c r="CN245" s="245">
        <v>-0.05</v>
      </c>
      <c r="CO245" s="236"/>
      <c r="CP245" s="248">
        <v>-0.05</v>
      </c>
      <c r="CQ245" s="226"/>
      <c r="CR245" s="245">
        <v>-0.05</v>
      </c>
      <c r="CS245" s="236"/>
      <c r="CT245" s="248">
        <v>-0.05</v>
      </c>
      <c r="CU245" s="226"/>
    </row>
    <row r="246" spans="2:99" s="10" customFormat="1" ht="18" customHeight="1" x14ac:dyDescent="0.45">
      <c r="B246" s="295"/>
      <c r="C246" s="32" t="s">
        <v>49</v>
      </c>
      <c r="D246" s="289"/>
      <c r="E246" s="272">
        <v>0</v>
      </c>
      <c r="F246" s="275"/>
      <c r="G246" s="269">
        <v>0</v>
      </c>
      <c r="H246" s="289"/>
      <c r="I246" s="272">
        <v>0</v>
      </c>
      <c r="J246" s="275"/>
      <c r="K246" s="269">
        <v>0</v>
      </c>
      <c r="L246" s="289"/>
      <c r="M246" s="272">
        <v>0</v>
      </c>
      <c r="N246" s="275"/>
      <c r="O246" s="269">
        <v>0</v>
      </c>
      <c r="P246" s="289"/>
      <c r="Q246" s="272">
        <v>0</v>
      </c>
      <c r="R246" s="275"/>
      <c r="S246" s="269">
        <v>0</v>
      </c>
      <c r="T246" s="289"/>
      <c r="U246" s="272">
        <v>0</v>
      </c>
      <c r="V246" s="275"/>
      <c r="W246" s="269">
        <v>0</v>
      </c>
      <c r="X246" s="116">
        <v>13.5</v>
      </c>
      <c r="Y246" s="272"/>
      <c r="Z246" s="275"/>
      <c r="AA246" s="269"/>
      <c r="AB246" s="116">
        <v>13.75</v>
      </c>
      <c r="AC246" s="272"/>
      <c r="AD246" s="275"/>
      <c r="AE246" s="269"/>
      <c r="AF246" s="116">
        <v>13.75</v>
      </c>
      <c r="AG246" s="272"/>
      <c r="AH246" s="275"/>
      <c r="AI246" s="269"/>
      <c r="AJ246" s="116">
        <v>13.75</v>
      </c>
      <c r="AK246" s="254"/>
      <c r="AL246" s="252"/>
      <c r="AM246" s="229"/>
      <c r="AN246" s="116">
        <v>13.75</v>
      </c>
      <c r="AO246" s="254"/>
      <c r="AP246" s="252"/>
      <c r="AQ246" s="229"/>
      <c r="AR246" s="116">
        <v>13.75</v>
      </c>
      <c r="AS246" s="254"/>
      <c r="AT246" s="252"/>
      <c r="AU246" s="229"/>
      <c r="AV246" s="116">
        <v>13.75</v>
      </c>
      <c r="AW246" s="254"/>
      <c r="AX246" s="252"/>
      <c r="AY246" s="229"/>
      <c r="AZ246" s="116">
        <v>13.75</v>
      </c>
      <c r="BA246" s="254"/>
      <c r="BB246" s="252"/>
      <c r="BC246" s="229"/>
      <c r="BD246" s="246"/>
      <c r="BE246" s="237"/>
      <c r="BF246" s="249"/>
      <c r="BG246" s="227"/>
      <c r="BH246" s="246"/>
      <c r="BI246" s="237"/>
      <c r="BJ246" s="249"/>
      <c r="BK246" s="227"/>
      <c r="BL246" s="246">
        <v>-0.15</v>
      </c>
      <c r="BM246" s="237"/>
      <c r="BN246" s="249">
        <v>-0.15</v>
      </c>
      <c r="BO246" s="227"/>
      <c r="BP246" s="246">
        <v>-0.15</v>
      </c>
      <c r="BQ246" s="237"/>
      <c r="BR246" s="249">
        <v>-0.15</v>
      </c>
      <c r="BS246" s="227"/>
      <c r="BT246" s="246">
        <v>-0.15</v>
      </c>
      <c r="BU246" s="237"/>
      <c r="BV246" s="249">
        <v>-0.15</v>
      </c>
      <c r="BW246" s="227"/>
      <c r="BX246" s="246">
        <v>-0.15</v>
      </c>
      <c r="BY246" s="237"/>
      <c r="BZ246" s="249">
        <v>-0.15</v>
      </c>
      <c r="CA246" s="227"/>
      <c r="CB246" s="246">
        <v>-0.15</v>
      </c>
      <c r="CC246" s="237"/>
      <c r="CD246" s="249">
        <v>-0.15</v>
      </c>
      <c r="CE246" s="227"/>
      <c r="CF246" s="246">
        <v>-0.15</v>
      </c>
      <c r="CG246" s="237"/>
      <c r="CH246" s="249">
        <v>-0.15</v>
      </c>
      <c r="CI246" s="227"/>
      <c r="CJ246" s="246">
        <v>-0.2</v>
      </c>
      <c r="CK246" s="237"/>
      <c r="CL246" s="249">
        <v>-0.2</v>
      </c>
      <c r="CM246" s="227"/>
      <c r="CN246" s="246">
        <v>-0.2</v>
      </c>
      <c r="CO246" s="237"/>
      <c r="CP246" s="249">
        <v>-0.2</v>
      </c>
      <c r="CQ246" s="227"/>
      <c r="CR246" s="246">
        <v>-0.2</v>
      </c>
      <c r="CS246" s="237"/>
      <c r="CT246" s="249">
        <v>-0.2</v>
      </c>
      <c r="CU246" s="227"/>
    </row>
    <row r="247" spans="2:99" s="13" customFormat="1" ht="18" customHeight="1" x14ac:dyDescent="0.4">
      <c r="B247" s="33" t="s">
        <v>27</v>
      </c>
      <c r="C247" s="34" t="s">
        <v>137</v>
      </c>
      <c r="D247" s="24" t="s">
        <v>8</v>
      </c>
      <c r="E247" s="12" t="s">
        <v>8</v>
      </c>
      <c r="F247" s="11" t="s">
        <v>8</v>
      </c>
      <c r="G247" s="25" t="s">
        <v>8</v>
      </c>
      <c r="H247" s="24" t="s">
        <v>8</v>
      </c>
      <c r="I247" s="12" t="s">
        <v>8</v>
      </c>
      <c r="J247" s="11" t="s">
        <v>8</v>
      </c>
      <c r="K247" s="25" t="s">
        <v>8</v>
      </c>
      <c r="L247" s="24" t="s">
        <v>8</v>
      </c>
      <c r="M247" s="12" t="s">
        <v>8</v>
      </c>
      <c r="N247" s="11" t="s">
        <v>8</v>
      </c>
      <c r="O247" s="25" t="s">
        <v>8</v>
      </c>
      <c r="P247" s="24">
        <v>0.5</v>
      </c>
      <c r="Q247" s="12" t="s">
        <v>134</v>
      </c>
      <c r="R247" s="11">
        <v>0.5</v>
      </c>
      <c r="S247" s="25" t="s">
        <v>134</v>
      </c>
      <c r="T247" s="24">
        <v>0.5</v>
      </c>
      <c r="U247" s="12" t="s">
        <v>134</v>
      </c>
      <c r="V247" s="11">
        <v>0.5</v>
      </c>
      <c r="W247" s="25" t="s">
        <v>134</v>
      </c>
      <c r="X247" s="24">
        <v>0.5</v>
      </c>
      <c r="Y247" s="12" t="s">
        <v>134</v>
      </c>
      <c r="Z247" s="11">
        <v>0.5</v>
      </c>
      <c r="AA247" s="25" t="s">
        <v>134</v>
      </c>
      <c r="AB247" s="24">
        <v>0.75</v>
      </c>
      <c r="AC247" s="12" t="s">
        <v>134</v>
      </c>
      <c r="AD247" s="15">
        <v>0.75</v>
      </c>
      <c r="AE247" s="25" t="s">
        <v>134</v>
      </c>
      <c r="AF247" s="24">
        <v>2.75</v>
      </c>
      <c r="AG247" s="12" t="s">
        <v>134</v>
      </c>
      <c r="AH247" s="15">
        <v>2.75</v>
      </c>
      <c r="AI247" s="25" t="s">
        <v>134</v>
      </c>
      <c r="AJ247" s="46">
        <v>2.75</v>
      </c>
      <c r="AK247" s="42" t="s">
        <v>134</v>
      </c>
      <c r="AL247" s="41">
        <v>2.75</v>
      </c>
      <c r="AM247" s="47" t="s">
        <v>134</v>
      </c>
      <c r="AN247" s="46">
        <v>2.75</v>
      </c>
      <c r="AO247" s="42" t="s">
        <v>134</v>
      </c>
      <c r="AP247" s="41">
        <v>2.75</v>
      </c>
      <c r="AQ247" s="47" t="s">
        <v>134</v>
      </c>
      <c r="AR247" s="46">
        <v>2.75</v>
      </c>
      <c r="AS247" s="42" t="s">
        <v>134</v>
      </c>
      <c r="AT247" s="41">
        <v>2.75</v>
      </c>
      <c r="AU247" s="47" t="s">
        <v>134</v>
      </c>
      <c r="AV247" s="46">
        <v>2.75</v>
      </c>
      <c r="AW247" s="42" t="s">
        <v>134</v>
      </c>
      <c r="AX247" s="41">
        <v>2.75</v>
      </c>
      <c r="AY247" s="47" t="s">
        <v>134</v>
      </c>
      <c r="AZ247" s="46">
        <v>2.25</v>
      </c>
      <c r="BA247" s="42" t="s">
        <v>134</v>
      </c>
      <c r="BB247" s="41">
        <v>2.25</v>
      </c>
      <c r="BC247" s="47" t="s">
        <v>134</v>
      </c>
      <c r="BD247" s="46">
        <v>2.25</v>
      </c>
      <c r="BE247" s="42" t="s">
        <v>134</v>
      </c>
      <c r="BF247" s="41">
        <v>2.25</v>
      </c>
      <c r="BG247" s="47" t="s">
        <v>134</v>
      </c>
      <c r="BH247" s="46">
        <v>2.25</v>
      </c>
      <c r="BI247" s="42" t="s">
        <v>134</v>
      </c>
      <c r="BJ247" s="41">
        <v>2.25</v>
      </c>
      <c r="BK247" s="47" t="s">
        <v>134</v>
      </c>
      <c r="BL247" s="46">
        <v>1.8</v>
      </c>
      <c r="BM247" s="42" t="s">
        <v>134</v>
      </c>
      <c r="BN247" s="41">
        <v>1.8</v>
      </c>
      <c r="BO247" s="47" t="s">
        <v>134</v>
      </c>
      <c r="BP247" s="46">
        <v>1.8</v>
      </c>
      <c r="BQ247" s="42" t="s">
        <v>134</v>
      </c>
      <c r="BR247" s="41">
        <v>1.8</v>
      </c>
      <c r="BS247" s="47" t="s">
        <v>134</v>
      </c>
      <c r="BT247" s="46">
        <v>1.8</v>
      </c>
      <c r="BU247" s="42" t="s">
        <v>134</v>
      </c>
      <c r="BV247" s="41">
        <v>1.8</v>
      </c>
      <c r="BW247" s="47" t="s">
        <v>134</v>
      </c>
      <c r="BX247" s="46">
        <v>1.8</v>
      </c>
      <c r="BY247" s="42" t="s">
        <v>134</v>
      </c>
      <c r="BZ247" s="41">
        <v>1.8</v>
      </c>
      <c r="CA247" s="47" t="s">
        <v>134</v>
      </c>
      <c r="CB247" s="46">
        <v>1.8</v>
      </c>
      <c r="CC247" s="42" t="s">
        <v>134</v>
      </c>
      <c r="CD247" s="41">
        <v>1.8</v>
      </c>
      <c r="CE247" s="47" t="s">
        <v>134</v>
      </c>
      <c r="CF247" s="46">
        <v>1.9</v>
      </c>
      <c r="CG247" s="42" t="s">
        <v>134</v>
      </c>
      <c r="CH247" s="41">
        <v>1.9</v>
      </c>
      <c r="CI247" s="47" t="s">
        <v>134</v>
      </c>
      <c r="CJ247" s="123">
        <v>1.8499999999999999</v>
      </c>
      <c r="CK247" s="124" t="s">
        <v>134</v>
      </c>
      <c r="CL247" s="125">
        <v>1.8499999999999999</v>
      </c>
      <c r="CM247" s="127" t="s">
        <v>134</v>
      </c>
      <c r="CN247" s="139">
        <v>1.8499999999999999</v>
      </c>
      <c r="CO247" s="140" t="s">
        <v>134</v>
      </c>
      <c r="CP247" s="137">
        <v>1.8499999999999999</v>
      </c>
      <c r="CQ247" s="143" t="s">
        <v>134</v>
      </c>
      <c r="CR247" s="145">
        <v>1.8499999999999999</v>
      </c>
      <c r="CS247" s="146" t="s">
        <v>134</v>
      </c>
      <c r="CT247" s="149">
        <v>1.8499999999999999</v>
      </c>
      <c r="CU247" s="148" t="s">
        <v>134</v>
      </c>
    </row>
    <row r="248" spans="2:99" s="10" customFormat="1" ht="18" customHeight="1" x14ac:dyDescent="0.45">
      <c r="B248" s="293" t="s">
        <v>113</v>
      </c>
      <c r="C248" s="31" t="s">
        <v>300</v>
      </c>
      <c r="D248" s="287" t="s">
        <v>8</v>
      </c>
      <c r="E248" s="270" t="s">
        <v>8</v>
      </c>
      <c r="F248" s="273" t="s">
        <v>8</v>
      </c>
      <c r="G248" s="267" t="s">
        <v>8</v>
      </c>
      <c r="H248" s="287" t="s">
        <v>8</v>
      </c>
      <c r="I248" s="270" t="s">
        <v>8</v>
      </c>
      <c r="J248" s="273" t="s">
        <v>8</v>
      </c>
      <c r="K248" s="267" t="s">
        <v>8</v>
      </c>
      <c r="L248" s="287" t="s">
        <v>8</v>
      </c>
      <c r="M248" s="270" t="s">
        <v>8</v>
      </c>
      <c r="N248" s="273" t="s">
        <v>8</v>
      </c>
      <c r="O248" s="267" t="s">
        <v>8</v>
      </c>
      <c r="P248" s="287" t="s">
        <v>8</v>
      </c>
      <c r="Q248" s="270" t="s">
        <v>8</v>
      </c>
      <c r="R248" s="273" t="s">
        <v>8</v>
      </c>
      <c r="S248" s="267" t="s">
        <v>8</v>
      </c>
      <c r="T248" s="287" t="s">
        <v>8</v>
      </c>
      <c r="U248" s="270" t="s">
        <v>8</v>
      </c>
      <c r="V248" s="273" t="s">
        <v>8</v>
      </c>
      <c r="W248" s="267" t="s">
        <v>8</v>
      </c>
      <c r="X248" s="115" t="s">
        <v>8</v>
      </c>
      <c r="Y248" s="270" t="s">
        <v>135</v>
      </c>
      <c r="Z248" s="273" t="s">
        <v>8</v>
      </c>
      <c r="AA248" s="267" t="s">
        <v>8</v>
      </c>
      <c r="AB248" s="115" t="s">
        <v>8</v>
      </c>
      <c r="AC248" s="270" t="s">
        <v>135</v>
      </c>
      <c r="AD248" s="273" t="s">
        <v>8</v>
      </c>
      <c r="AE248" s="267" t="s">
        <v>8</v>
      </c>
      <c r="AF248" s="115" t="s">
        <v>8</v>
      </c>
      <c r="AG248" s="270" t="s">
        <v>135</v>
      </c>
      <c r="AH248" s="273" t="s">
        <v>8</v>
      </c>
      <c r="AI248" s="267" t="s">
        <v>8</v>
      </c>
      <c r="AJ248" s="115" t="s">
        <v>8</v>
      </c>
      <c r="AK248" s="253" t="s">
        <v>135</v>
      </c>
      <c r="AL248" s="250" t="s">
        <v>8</v>
      </c>
      <c r="AM248" s="228" t="s">
        <v>8</v>
      </c>
      <c r="AN248" s="115" t="s">
        <v>8</v>
      </c>
      <c r="AO248" s="253" t="s">
        <v>135</v>
      </c>
      <c r="AP248" s="250" t="s">
        <v>8</v>
      </c>
      <c r="AQ248" s="228" t="s">
        <v>8</v>
      </c>
      <c r="AR248" s="115" t="s">
        <v>8</v>
      </c>
      <c r="AS248" s="253" t="s">
        <v>135</v>
      </c>
      <c r="AT248" s="250" t="s">
        <v>8</v>
      </c>
      <c r="AU248" s="228" t="s">
        <v>8</v>
      </c>
      <c r="AV248" s="115" t="s">
        <v>8</v>
      </c>
      <c r="AW248" s="253" t="s">
        <v>135</v>
      </c>
      <c r="AX248" s="250" t="s">
        <v>8</v>
      </c>
      <c r="AY248" s="228" t="s">
        <v>8</v>
      </c>
      <c r="AZ248" s="115" t="s">
        <v>8</v>
      </c>
      <c r="BA248" s="253" t="s">
        <v>135</v>
      </c>
      <c r="BB248" s="250" t="s">
        <v>8</v>
      </c>
      <c r="BC248" s="228" t="s">
        <v>8</v>
      </c>
      <c r="BD248" s="244">
        <v>0.35</v>
      </c>
      <c r="BE248" s="235" t="s">
        <v>134</v>
      </c>
      <c r="BF248" s="247" t="s">
        <v>8</v>
      </c>
      <c r="BG248" s="225" t="s">
        <v>8</v>
      </c>
      <c r="BH248" s="244">
        <v>0.35</v>
      </c>
      <c r="BI248" s="235" t="s">
        <v>134</v>
      </c>
      <c r="BJ248" s="247" t="s">
        <v>8</v>
      </c>
      <c r="BK248" s="225" t="s">
        <v>8</v>
      </c>
      <c r="BL248" s="244">
        <v>0.3</v>
      </c>
      <c r="BM248" s="235" t="s">
        <v>134</v>
      </c>
      <c r="BN248" s="247" t="s">
        <v>8</v>
      </c>
      <c r="BO248" s="225" t="s">
        <v>8</v>
      </c>
      <c r="BP248" s="244">
        <v>0.3</v>
      </c>
      <c r="BQ248" s="235" t="s">
        <v>134</v>
      </c>
      <c r="BR248" s="247" t="s">
        <v>8</v>
      </c>
      <c r="BS248" s="225" t="s">
        <v>8</v>
      </c>
      <c r="BT248" s="244">
        <v>0.3</v>
      </c>
      <c r="BU248" s="235" t="s">
        <v>134</v>
      </c>
      <c r="BV248" s="247" t="s">
        <v>8</v>
      </c>
      <c r="BW248" s="225" t="s">
        <v>8</v>
      </c>
      <c r="BX248" s="244">
        <v>0.3</v>
      </c>
      <c r="BY248" s="235" t="s">
        <v>134</v>
      </c>
      <c r="BZ248" s="247" t="s">
        <v>8</v>
      </c>
      <c r="CA248" s="225" t="s">
        <v>8</v>
      </c>
      <c r="CB248" s="244">
        <v>0.3</v>
      </c>
      <c r="CC248" s="235" t="s">
        <v>134</v>
      </c>
      <c r="CD248" s="247" t="s">
        <v>8</v>
      </c>
      <c r="CE248" s="225" t="s">
        <v>8</v>
      </c>
      <c r="CF248" s="244">
        <v>0.3</v>
      </c>
      <c r="CG248" s="235" t="s">
        <v>134</v>
      </c>
      <c r="CH248" s="247" t="s">
        <v>8</v>
      </c>
      <c r="CI248" s="225" t="s">
        <v>8</v>
      </c>
      <c r="CJ248" s="244">
        <v>0.25</v>
      </c>
      <c r="CK248" s="235" t="s">
        <v>134</v>
      </c>
      <c r="CL248" s="247" t="s">
        <v>8</v>
      </c>
      <c r="CM248" s="225" t="s">
        <v>8</v>
      </c>
      <c r="CN248" s="244">
        <v>0.25</v>
      </c>
      <c r="CO248" s="235" t="s">
        <v>134</v>
      </c>
      <c r="CP248" s="247" t="s">
        <v>8</v>
      </c>
      <c r="CQ248" s="225" t="s">
        <v>8</v>
      </c>
      <c r="CR248" s="244">
        <v>0.25</v>
      </c>
      <c r="CS248" s="235" t="s">
        <v>134</v>
      </c>
      <c r="CT248" s="247" t="s">
        <v>8</v>
      </c>
      <c r="CU248" s="225" t="s">
        <v>8</v>
      </c>
    </row>
    <row r="249" spans="2:99" s="10" customFormat="1" ht="18" customHeight="1" x14ac:dyDescent="0.45">
      <c r="B249" s="294"/>
      <c r="C249" s="34" t="s">
        <v>48</v>
      </c>
      <c r="D249" s="288"/>
      <c r="E249" s="271"/>
      <c r="F249" s="274"/>
      <c r="G249" s="268"/>
      <c r="H249" s="288"/>
      <c r="I249" s="271"/>
      <c r="J249" s="274"/>
      <c r="K249" s="268"/>
      <c r="L249" s="288"/>
      <c r="M249" s="271"/>
      <c r="N249" s="274"/>
      <c r="O249" s="268"/>
      <c r="P249" s="288"/>
      <c r="Q249" s="271"/>
      <c r="R249" s="274"/>
      <c r="S249" s="268"/>
      <c r="T249" s="288"/>
      <c r="U249" s="271"/>
      <c r="V249" s="274"/>
      <c r="W249" s="268"/>
      <c r="X249" s="24">
        <v>2.25</v>
      </c>
      <c r="Y249" s="271"/>
      <c r="Z249" s="274"/>
      <c r="AA249" s="268"/>
      <c r="AB249" s="24">
        <v>2.5</v>
      </c>
      <c r="AC249" s="271"/>
      <c r="AD249" s="274"/>
      <c r="AE249" s="268"/>
      <c r="AF249" s="24">
        <v>2.5</v>
      </c>
      <c r="AG249" s="271"/>
      <c r="AH249" s="274"/>
      <c r="AI249" s="268"/>
      <c r="AJ249" s="24">
        <v>2.5</v>
      </c>
      <c r="AK249" s="236"/>
      <c r="AL249" s="251"/>
      <c r="AM249" s="226"/>
      <c r="AN249" s="24">
        <v>2.5</v>
      </c>
      <c r="AO249" s="236"/>
      <c r="AP249" s="251"/>
      <c r="AQ249" s="226"/>
      <c r="AR249" s="24">
        <v>2.5</v>
      </c>
      <c r="AS249" s="236"/>
      <c r="AT249" s="251"/>
      <c r="AU249" s="226"/>
      <c r="AV249" s="24">
        <v>2.5</v>
      </c>
      <c r="AW249" s="236"/>
      <c r="AX249" s="251"/>
      <c r="AY249" s="226"/>
      <c r="AZ249" s="24">
        <v>2.5</v>
      </c>
      <c r="BA249" s="236"/>
      <c r="BB249" s="251"/>
      <c r="BC249" s="226"/>
      <c r="BD249" s="245"/>
      <c r="BE249" s="236"/>
      <c r="BF249" s="248"/>
      <c r="BG249" s="226"/>
      <c r="BH249" s="245"/>
      <c r="BI249" s="236"/>
      <c r="BJ249" s="248"/>
      <c r="BK249" s="226"/>
      <c r="BL249" s="245"/>
      <c r="BM249" s="236"/>
      <c r="BN249" s="248"/>
      <c r="BO249" s="226"/>
      <c r="BP249" s="245"/>
      <c r="BQ249" s="236"/>
      <c r="BR249" s="248"/>
      <c r="BS249" s="226"/>
      <c r="BT249" s="245"/>
      <c r="BU249" s="236"/>
      <c r="BV249" s="248"/>
      <c r="BW249" s="226"/>
      <c r="BX249" s="245"/>
      <c r="BY249" s="236"/>
      <c r="BZ249" s="248"/>
      <c r="CA249" s="226"/>
      <c r="CB249" s="245"/>
      <c r="CC249" s="236"/>
      <c r="CD249" s="248"/>
      <c r="CE249" s="226"/>
      <c r="CF249" s="245"/>
      <c r="CG249" s="236"/>
      <c r="CH249" s="248"/>
      <c r="CI249" s="226"/>
      <c r="CJ249" s="245">
        <v>-0.05</v>
      </c>
      <c r="CK249" s="236"/>
      <c r="CL249" s="248">
        <v>-0.05</v>
      </c>
      <c r="CM249" s="226"/>
      <c r="CN249" s="245">
        <v>-0.05</v>
      </c>
      <c r="CO249" s="236"/>
      <c r="CP249" s="248">
        <v>-0.05</v>
      </c>
      <c r="CQ249" s="226"/>
      <c r="CR249" s="245">
        <v>-0.05</v>
      </c>
      <c r="CS249" s="236"/>
      <c r="CT249" s="248">
        <v>-0.05</v>
      </c>
      <c r="CU249" s="226"/>
    </row>
    <row r="250" spans="2:99" s="10" customFormat="1" ht="18" customHeight="1" x14ac:dyDescent="0.45">
      <c r="B250" s="295"/>
      <c r="C250" s="32" t="s">
        <v>49</v>
      </c>
      <c r="D250" s="289"/>
      <c r="E250" s="272">
        <v>0</v>
      </c>
      <c r="F250" s="275"/>
      <c r="G250" s="269">
        <v>0</v>
      </c>
      <c r="H250" s="289"/>
      <c r="I250" s="272">
        <v>0</v>
      </c>
      <c r="J250" s="275"/>
      <c r="K250" s="269">
        <v>0</v>
      </c>
      <c r="L250" s="289"/>
      <c r="M250" s="272">
        <v>0</v>
      </c>
      <c r="N250" s="275"/>
      <c r="O250" s="269">
        <v>0</v>
      </c>
      <c r="P250" s="289"/>
      <c r="Q250" s="272">
        <v>0</v>
      </c>
      <c r="R250" s="275"/>
      <c r="S250" s="269">
        <v>0</v>
      </c>
      <c r="T250" s="289"/>
      <c r="U250" s="272">
        <v>0</v>
      </c>
      <c r="V250" s="275"/>
      <c r="W250" s="269">
        <v>0</v>
      </c>
      <c r="X250" s="116">
        <v>13.5</v>
      </c>
      <c r="Y250" s="272"/>
      <c r="Z250" s="275"/>
      <c r="AA250" s="269"/>
      <c r="AB250" s="116">
        <v>13.75</v>
      </c>
      <c r="AC250" s="272"/>
      <c r="AD250" s="275"/>
      <c r="AE250" s="269"/>
      <c r="AF250" s="116">
        <v>13.75</v>
      </c>
      <c r="AG250" s="272"/>
      <c r="AH250" s="275"/>
      <c r="AI250" s="269"/>
      <c r="AJ250" s="116">
        <v>13.75</v>
      </c>
      <c r="AK250" s="254"/>
      <c r="AL250" s="252"/>
      <c r="AM250" s="229"/>
      <c r="AN250" s="116">
        <v>13.75</v>
      </c>
      <c r="AO250" s="254"/>
      <c r="AP250" s="252"/>
      <c r="AQ250" s="229"/>
      <c r="AR250" s="116">
        <v>13.75</v>
      </c>
      <c r="AS250" s="254"/>
      <c r="AT250" s="252"/>
      <c r="AU250" s="229"/>
      <c r="AV250" s="116">
        <v>13.75</v>
      </c>
      <c r="AW250" s="254"/>
      <c r="AX250" s="252"/>
      <c r="AY250" s="229"/>
      <c r="AZ250" s="116">
        <v>13.75</v>
      </c>
      <c r="BA250" s="254"/>
      <c r="BB250" s="252"/>
      <c r="BC250" s="229"/>
      <c r="BD250" s="246"/>
      <c r="BE250" s="237"/>
      <c r="BF250" s="249"/>
      <c r="BG250" s="227"/>
      <c r="BH250" s="246"/>
      <c r="BI250" s="237"/>
      <c r="BJ250" s="249"/>
      <c r="BK250" s="227"/>
      <c r="BL250" s="246">
        <v>-0.15</v>
      </c>
      <c r="BM250" s="237"/>
      <c r="BN250" s="249">
        <v>-0.15</v>
      </c>
      <c r="BO250" s="227"/>
      <c r="BP250" s="246">
        <v>-0.15</v>
      </c>
      <c r="BQ250" s="237"/>
      <c r="BR250" s="249">
        <v>-0.15</v>
      </c>
      <c r="BS250" s="227"/>
      <c r="BT250" s="246">
        <v>-0.15</v>
      </c>
      <c r="BU250" s="237"/>
      <c r="BV250" s="249">
        <v>-0.15</v>
      </c>
      <c r="BW250" s="227"/>
      <c r="BX250" s="246">
        <v>-0.15</v>
      </c>
      <c r="BY250" s="237"/>
      <c r="BZ250" s="249">
        <v>-0.15</v>
      </c>
      <c r="CA250" s="227"/>
      <c r="CB250" s="246">
        <v>-0.15</v>
      </c>
      <c r="CC250" s="237"/>
      <c r="CD250" s="249">
        <v>-0.15</v>
      </c>
      <c r="CE250" s="227"/>
      <c r="CF250" s="246">
        <v>-0.15</v>
      </c>
      <c r="CG250" s="237"/>
      <c r="CH250" s="249">
        <v>-0.15</v>
      </c>
      <c r="CI250" s="227"/>
      <c r="CJ250" s="246">
        <v>-0.2</v>
      </c>
      <c r="CK250" s="237"/>
      <c r="CL250" s="249">
        <v>-0.2</v>
      </c>
      <c r="CM250" s="227"/>
      <c r="CN250" s="246">
        <v>-0.2</v>
      </c>
      <c r="CO250" s="237"/>
      <c r="CP250" s="249">
        <v>-0.2</v>
      </c>
      <c r="CQ250" s="227"/>
      <c r="CR250" s="246">
        <v>-0.2</v>
      </c>
      <c r="CS250" s="237"/>
      <c r="CT250" s="249">
        <v>-0.2</v>
      </c>
      <c r="CU250" s="227"/>
    </row>
    <row r="251" spans="2:99" s="10" customFormat="1" ht="18" customHeight="1" x14ac:dyDescent="0.45">
      <c r="B251" s="293" t="s">
        <v>114</v>
      </c>
      <c r="C251" s="31" t="s">
        <v>300</v>
      </c>
      <c r="D251" s="287" t="s">
        <v>8</v>
      </c>
      <c r="E251" s="270" t="s">
        <v>8</v>
      </c>
      <c r="F251" s="273" t="s">
        <v>8</v>
      </c>
      <c r="G251" s="267" t="s">
        <v>8</v>
      </c>
      <c r="H251" s="287" t="s">
        <v>8</v>
      </c>
      <c r="I251" s="270" t="s">
        <v>8</v>
      </c>
      <c r="J251" s="273" t="s">
        <v>8</v>
      </c>
      <c r="K251" s="267" t="s">
        <v>8</v>
      </c>
      <c r="L251" s="287" t="s">
        <v>8</v>
      </c>
      <c r="M251" s="270" t="s">
        <v>8</v>
      </c>
      <c r="N251" s="273" t="s">
        <v>8</v>
      </c>
      <c r="O251" s="267" t="s">
        <v>8</v>
      </c>
      <c r="P251" s="287" t="s">
        <v>8</v>
      </c>
      <c r="Q251" s="270" t="s">
        <v>8</v>
      </c>
      <c r="R251" s="273" t="s">
        <v>8</v>
      </c>
      <c r="S251" s="267" t="s">
        <v>8</v>
      </c>
      <c r="T251" s="287" t="s">
        <v>8</v>
      </c>
      <c r="U251" s="270" t="s">
        <v>8</v>
      </c>
      <c r="V251" s="273" t="s">
        <v>8</v>
      </c>
      <c r="W251" s="267" t="s">
        <v>8</v>
      </c>
      <c r="X251" s="115" t="s">
        <v>8</v>
      </c>
      <c r="Y251" s="270" t="s">
        <v>135</v>
      </c>
      <c r="Z251" s="273" t="s">
        <v>8</v>
      </c>
      <c r="AA251" s="267" t="s">
        <v>8</v>
      </c>
      <c r="AB251" s="115" t="s">
        <v>8</v>
      </c>
      <c r="AC251" s="270" t="s">
        <v>135</v>
      </c>
      <c r="AD251" s="273" t="s">
        <v>8</v>
      </c>
      <c r="AE251" s="267" t="s">
        <v>8</v>
      </c>
      <c r="AF251" s="115" t="s">
        <v>8</v>
      </c>
      <c r="AG251" s="270" t="s">
        <v>135</v>
      </c>
      <c r="AH251" s="273" t="s">
        <v>8</v>
      </c>
      <c r="AI251" s="267" t="s">
        <v>8</v>
      </c>
      <c r="AJ251" s="115" t="s">
        <v>8</v>
      </c>
      <c r="AK251" s="253" t="s">
        <v>135</v>
      </c>
      <c r="AL251" s="250" t="s">
        <v>8</v>
      </c>
      <c r="AM251" s="228" t="s">
        <v>8</v>
      </c>
      <c r="AN251" s="115" t="s">
        <v>8</v>
      </c>
      <c r="AO251" s="253" t="s">
        <v>135</v>
      </c>
      <c r="AP251" s="250" t="s">
        <v>8</v>
      </c>
      <c r="AQ251" s="228" t="s">
        <v>8</v>
      </c>
      <c r="AR251" s="115" t="s">
        <v>8</v>
      </c>
      <c r="AS251" s="253" t="s">
        <v>135</v>
      </c>
      <c r="AT251" s="250" t="s">
        <v>8</v>
      </c>
      <c r="AU251" s="228" t="s">
        <v>8</v>
      </c>
      <c r="AV251" s="115" t="s">
        <v>8</v>
      </c>
      <c r="AW251" s="253" t="s">
        <v>135</v>
      </c>
      <c r="AX251" s="250" t="s">
        <v>8</v>
      </c>
      <c r="AY251" s="228" t="s">
        <v>8</v>
      </c>
      <c r="AZ251" s="115" t="s">
        <v>8</v>
      </c>
      <c r="BA251" s="253" t="s">
        <v>135</v>
      </c>
      <c r="BB251" s="250" t="s">
        <v>8</v>
      </c>
      <c r="BC251" s="228" t="s">
        <v>8</v>
      </c>
      <c r="BD251" s="244">
        <v>0.35</v>
      </c>
      <c r="BE251" s="235" t="s">
        <v>134</v>
      </c>
      <c r="BF251" s="247" t="s">
        <v>8</v>
      </c>
      <c r="BG251" s="225" t="s">
        <v>8</v>
      </c>
      <c r="BH251" s="244">
        <v>0.35</v>
      </c>
      <c r="BI251" s="235" t="s">
        <v>134</v>
      </c>
      <c r="BJ251" s="247" t="s">
        <v>8</v>
      </c>
      <c r="BK251" s="225" t="s">
        <v>8</v>
      </c>
      <c r="BL251" s="244">
        <v>0.3</v>
      </c>
      <c r="BM251" s="235" t="s">
        <v>134</v>
      </c>
      <c r="BN251" s="247" t="s">
        <v>8</v>
      </c>
      <c r="BO251" s="225" t="s">
        <v>8</v>
      </c>
      <c r="BP251" s="244">
        <v>0.3</v>
      </c>
      <c r="BQ251" s="235" t="s">
        <v>134</v>
      </c>
      <c r="BR251" s="247" t="s">
        <v>8</v>
      </c>
      <c r="BS251" s="225" t="s">
        <v>8</v>
      </c>
      <c r="BT251" s="244">
        <v>0.3</v>
      </c>
      <c r="BU251" s="235" t="s">
        <v>134</v>
      </c>
      <c r="BV251" s="247" t="s">
        <v>8</v>
      </c>
      <c r="BW251" s="225" t="s">
        <v>8</v>
      </c>
      <c r="BX251" s="244">
        <v>0.3</v>
      </c>
      <c r="BY251" s="235" t="s">
        <v>134</v>
      </c>
      <c r="BZ251" s="247" t="s">
        <v>8</v>
      </c>
      <c r="CA251" s="225" t="s">
        <v>8</v>
      </c>
      <c r="CB251" s="244">
        <v>0.3</v>
      </c>
      <c r="CC251" s="235" t="s">
        <v>134</v>
      </c>
      <c r="CD251" s="247" t="s">
        <v>8</v>
      </c>
      <c r="CE251" s="225" t="s">
        <v>8</v>
      </c>
      <c r="CF251" s="244">
        <v>0.3</v>
      </c>
      <c r="CG251" s="235" t="s">
        <v>134</v>
      </c>
      <c r="CH251" s="247" t="s">
        <v>8</v>
      </c>
      <c r="CI251" s="225" t="s">
        <v>8</v>
      </c>
      <c r="CJ251" s="244">
        <v>0.25</v>
      </c>
      <c r="CK251" s="235" t="s">
        <v>134</v>
      </c>
      <c r="CL251" s="247" t="s">
        <v>8</v>
      </c>
      <c r="CM251" s="225" t="s">
        <v>8</v>
      </c>
      <c r="CN251" s="244">
        <v>0.25</v>
      </c>
      <c r="CO251" s="235" t="s">
        <v>134</v>
      </c>
      <c r="CP251" s="247" t="s">
        <v>8</v>
      </c>
      <c r="CQ251" s="225" t="s">
        <v>8</v>
      </c>
      <c r="CR251" s="244">
        <v>0.25</v>
      </c>
      <c r="CS251" s="235" t="s">
        <v>134</v>
      </c>
      <c r="CT251" s="247" t="s">
        <v>8</v>
      </c>
      <c r="CU251" s="225" t="s">
        <v>8</v>
      </c>
    </row>
    <row r="252" spans="2:99" s="10" customFormat="1" ht="18" customHeight="1" x14ac:dyDescent="0.45">
      <c r="B252" s="294"/>
      <c r="C252" s="34" t="s">
        <v>48</v>
      </c>
      <c r="D252" s="288"/>
      <c r="E252" s="271"/>
      <c r="F252" s="274"/>
      <c r="G252" s="268"/>
      <c r="H252" s="288"/>
      <c r="I252" s="271"/>
      <c r="J252" s="274"/>
      <c r="K252" s="268"/>
      <c r="L252" s="288"/>
      <c r="M252" s="271"/>
      <c r="N252" s="274"/>
      <c r="O252" s="268"/>
      <c r="P252" s="288"/>
      <c r="Q252" s="271"/>
      <c r="R252" s="274"/>
      <c r="S252" s="268"/>
      <c r="T252" s="288"/>
      <c r="U252" s="271"/>
      <c r="V252" s="274"/>
      <c r="W252" s="268"/>
      <c r="X252" s="24">
        <v>2.25</v>
      </c>
      <c r="Y252" s="271"/>
      <c r="Z252" s="274"/>
      <c r="AA252" s="268"/>
      <c r="AB252" s="24">
        <v>2.5</v>
      </c>
      <c r="AC252" s="271"/>
      <c r="AD252" s="274"/>
      <c r="AE252" s="268"/>
      <c r="AF252" s="24">
        <v>2.5</v>
      </c>
      <c r="AG252" s="271"/>
      <c r="AH252" s="274"/>
      <c r="AI252" s="268"/>
      <c r="AJ252" s="24">
        <v>2.5</v>
      </c>
      <c r="AK252" s="236"/>
      <c r="AL252" s="251"/>
      <c r="AM252" s="226"/>
      <c r="AN252" s="24">
        <v>2.5</v>
      </c>
      <c r="AO252" s="236"/>
      <c r="AP252" s="251"/>
      <c r="AQ252" s="226"/>
      <c r="AR252" s="24">
        <v>2.5</v>
      </c>
      <c r="AS252" s="236"/>
      <c r="AT252" s="251"/>
      <c r="AU252" s="226"/>
      <c r="AV252" s="24">
        <v>2.5</v>
      </c>
      <c r="AW252" s="236"/>
      <c r="AX252" s="251"/>
      <c r="AY252" s="226"/>
      <c r="AZ252" s="24">
        <v>2.5</v>
      </c>
      <c r="BA252" s="236"/>
      <c r="BB252" s="251"/>
      <c r="BC252" s="226"/>
      <c r="BD252" s="245"/>
      <c r="BE252" s="236"/>
      <c r="BF252" s="248"/>
      <c r="BG252" s="226"/>
      <c r="BH252" s="245"/>
      <c r="BI252" s="236"/>
      <c r="BJ252" s="248"/>
      <c r="BK252" s="226"/>
      <c r="BL252" s="245"/>
      <c r="BM252" s="236"/>
      <c r="BN252" s="248"/>
      <c r="BO252" s="226"/>
      <c r="BP252" s="245"/>
      <c r="BQ252" s="236"/>
      <c r="BR252" s="248"/>
      <c r="BS252" s="226"/>
      <c r="BT252" s="245"/>
      <c r="BU252" s="236"/>
      <c r="BV252" s="248"/>
      <c r="BW252" s="226"/>
      <c r="BX252" s="245"/>
      <c r="BY252" s="236"/>
      <c r="BZ252" s="248"/>
      <c r="CA252" s="226"/>
      <c r="CB252" s="245"/>
      <c r="CC252" s="236"/>
      <c r="CD252" s="248"/>
      <c r="CE252" s="226"/>
      <c r="CF252" s="245"/>
      <c r="CG252" s="236"/>
      <c r="CH252" s="248"/>
      <c r="CI252" s="226"/>
      <c r="CJ252" s="245">
        <v>-0.05</v>
      </c>
      <c r="CK252" s="236"/>
      <c r="CL252" s="248">
        <v>-0.05</v>
      </c>
      <c r="CM252" s="226"/>
      <c r="CN252" s="245">
        <v>-0.05</v>
      </c>
      <c r="CO252" s="236"/>
      <c r="CP252" s="248">
        <v>-0.05</v>
      </c>
      <c r="CQ252" s="226"/>
      <c r="CR252" s="245">
        <v>-0.05</v>
      </c>
      <c r="CS252" s="236"/>
      <c r="CT252" s="248">
        <v>-0.05</v>
      </c>
      <c r="CU252" s="226"/>
    </row>
    <row r="253" spans="2:99" s="10" customFormat="1" ht="18" customHeight="1" x14ac:dyDescent="0.45">
      <c r="B253" s="295"/>
      <c r="C253" s="32" t="s">
        <v>49</v>
      </c>
      <c r="D253" s="289"/>
      <c r="E253" s="272">
        <v>0</v>
      </c>
      <c r="F253" s="275"/>
      <c r="G253" s="269">
        <v>0</v>
      </c>
      <c r="H253" s="289"/>
      <c r="I253" s="272">
        <v>0</v>
      </c>
      <c r="J253" s="275"/>
      <c r="K253" s="269">
        <v>0</v>
      </c>
      <c r="L253" s="289"/>
      <c r="M253" s="272">
        <v>0</v>
      </c>
      <c r="N253" s="275"/>
      <c r="O253" s="269">
        <v>0</v>
      </c>
      <c r="P253" s="289"/>
      <c r="Q253" s="272">
        <v>0</v>
      </c>
      <c r="R253" s="275"/>
      <c r="S253" s="269">
        <v>0</v>
      </c>
      <c r="T253" s="289"/>
      <c r="U253" s="272">
        <v>0</v>
      </c>
      <c r="V253" s="275"/>
      <c r="W253" s="269">
        <v>0</v>
      </c>
      <c r="X253" s="116">
        <v>13.5</v>
      </c>
      <c r="Y253" s="272"/>
      <c r="Z253" s="275"/>
      <c r="AA253" s="269"/>
      <c r="AB253" s="116">
        <v>13.75</v>
      </c>
      <c r="AC253" s="272"/>
      <c r="AD253" s="275"/>
      <c r="AE253" s="269"/>
      <c r="AF253" s="116">
        <v>13.75</v>
      </c>
      <c r="AG253" s="272"/>
      <c r="AH253" s="275"/>
      <c r="AI253" s="269"/>
      <c r="AJ253" s="116">
        <v>13.75</v>
      </c>
      <c r="AK253" s="254"/>
      <c r="AL253" s="252"/>
      <c r="AM253" s="229"/>
      <c r="AN253" s="116">
        <v>13.75</v>
      </c>
      <c r="AO253" s="254"/>
      <c r="AP253" s="252"/>
      <c r="AQ253" s="229"/>
      <c r="AR253" s="116">
        <v>13.75</v>
      </c>
      <c r="AS253" s="254"/>
      <c r="AT253" s="252"/>
      <c r="AU253" s="229"/>
      <c r="AV253" s="116">
        <v>13.75</v>
      </c>
      <c r="AW253" s="254"/>
      <c r="AX253" s="252"/>
      <c r="AY253" s="229"/>
      <c r="AZ253" s="116">
        <v>13.75</v>
      </c>
      <c r="BA253" s="254"/>
      <c r="BB253" s="252"/>
      <c r="BC253" s="229"/>
      <c r="BD253" s="246"/>
      <c r="BE253" s="237"/>
      <c r="BF253" s="249"/>
      <c r="BG253" s="227"/>
      <c r="BH253" s="246"/>
      <c r="BI253" s="237"/>
      <c r="BJ253" s="249"/>
      <c r="BK253" s="227"/>
      <c r="BL253" s="246">
        <v>-0.15</v>
      </c>
      <c r="BM253" s="237"/>
      <c r="BN253" s="249">
        <v>-0.15</v>
      </c>
      <c r="BO253" s="227"/>
      <c r="BP253" s="246">
        <v>-0.15</v>
      </c>
      <c r="BQ253" s="237"/>
      <c r="BR253" s="249">
        <v>-0.15</v>
      </c>
      <c r="BS253" s="227"/>
      <c r="BT253" s="246">
        <v>-0.15</v>
      </c>
      <c r="BU253" s="237"/>
      <c r="BV253" s="249">
        <v>-0.15</v>
      </c>
      <c r="BW253" s="227"/>
      <c r="BX253" s="246">
        <v>-0.15</v>
      </c>
      <c r="BY253" s="237"/>
      <c r="BZ253" s="249">
        <v>-0.15</v>
      </c>
      <c r="CA253" s="227"/>
      <c r="CB253" s="246">
        <v>-0.15</v>
      </c>
      <c r="CC253" s="237"/>
      <c r="CD253" s="249">
        <v>-0.15</v>
      </c>
      <c r="CE253" s="227"/>
      <c r="CF253" s="246">
        <v>-0.15</v>
      </c>
      <c r="CG253" s="237"/>
      <c r="CH253" s="249">
        <v>-0.15</v>
      </c>
      <c r="CI253" s="227"/>
      <c r="CJ253" s="246">
        <v>-0.2</v>
      </c>
      <c r="CK253" s="237"/>
      <c r="CL253" s="249">
        <v>-0.2</v>
      </c>
      <c r="CM253" s="227"/>
      <c r="CN253" s="246">
        <v>-0.2</v>
      </c>
      <c r="CO253" s="237"/>
      <c r="CP253" s="249">
        <v>-0.2</v>
      </c>
      <c r="CQ253" s="227"/>
      <c r="CR253" s="246">
        <v>-0.2</v>
      </c>
      <c r="CS253" s="237"/>
      <c r="CT253" s="249">
        <v>-0.2</v>
      </c>
      <c r="CU253" s="227"/>
    </row>
    <row r="254" spans="2:99" s="13" customFormat="1" ht="18" customHeight="1" x14ac:dyDescent="0.4">
      <c r="B254" s="35" t="s">
        <v>15</v>
      </c>
      <c r="C254" s="34" t="s">
        <v>137</v>
      </c>
      <c r="D254" s="27" t="s">
        <v>8</v>
      </c>
      <c r="E254" s="16" t="s">
        <v>8</v>
      </c>
      <c r="F254" s="15" t="s">
        <v>8</v>
      </c>
      <c r="G254" s="28" t="s">
        <v>8</v>
      </c>
      <c r="H254" s="27" t="s">
        <v>8</v>
      </c>
      <c r="I254" s="16" t="s">
        <v>8</v>
      </c>
      <c r="J254" s="15" t="s">
        <v>8</v>
      </c>
      <c r="K254" s="28" t="s">
        <v>8</v>
      </c>
      <c r="L254" s="27">
        <v>1.5</v>
      </c>
      <c r="M254" s="16" t="s">
        <v>134</v>
      </c>
      <c r="N254" s="15">
        <v>1.5</v>
      </c>
      <c r="O254" s="28" t="s">
        <v>134</v>
      </c>
      <c r="P254" s="27">
        <v>1.5</v>
      </c>
      <c r="Q254" s="16" t="s">
        <v>134</v>
      </c>
      <c r="R254" s="15">
        <v>1.5</v>
      </c>
      <c r="S254" s="28" t="s">
        <v>134</v>
      </c>
      <c r="T254" s="27">
        <v>1.5</v>
      </c>
      <c r="U254" s="16" t="s">
        <v>134</v>
      </c>
      <c r="V254" s="15">
        <v>1.5</v>
      </c>
      <c r="W254" s="28" t="s">
        <v>134</v>
      </c>
      <c r="X254" s="27">
        <v>1.5</v>
      </c>
      <c r="Y254" s="16" t="s">
        <v>134</v>
      </c>
      <c r="Z254" s="15">
        <v>1.5</v>
      </c>
      <c r="AA254" s="28" t="s">
        <v>134</v>
      </c>
      <c r="AB254" s="27">
        <v>1.75</v>
      </c>
      <c r="AC254" s="16" t="s">
        <v>134</v>
      </c>
      <c r="AD254" s="15">
        <v>1.75</v>
      </c>
      <c r="AE254" s="28" t="s">
        <v>134</v>
      </c>
      <c r="AF254" s="27">
        <v>1.75</v>
      </c>
      <c r="AG254" s="16" t="s">
        <v>134</v>
      </c>
      <c r="AH254" s="15">
        <v>1.75</v>
      </c>
      <c r="AI254" s="28" t="s">
        <v>134</v>
      </c>
      <c r="AJ254" s="48">
        <v>1.75</v>
      </c>
      <c r="AK254" s="44" t="s">
        <v>134</v>
      </c>
      <c r="AL254" s="43">
        <v>1.75</v>
      </c>
      <c r="AM254" s="49" t="s">
        <v>134</v>
      </c>
      <c r="AN254" s="48">
        <v>1.75</v>
      </c>
      <c r="AO254" s="44" t="s">
        <v>134</v>
      </c>
      <c r="AP254" s="43">
        <v>1.75</v>
      </c>
      <c r="AQ254" s="49" t="s">
        <v>134</v>
      </c>
      <c r="AR254" s="48">
        <v>1.75</v>
      </c>
      <c r="AS254" s="44" t="s">
        <v>134</v>
      </c>
      <c r="AT254" s="43">
        <v>1.75</v>
      </c>
      <c r="AU254" s="49" t="s">
        <v>134</v>
      </c>
      <c r="AV254" s="48">
        <v>1.75</v>
      </c>
      <c r="AW254" s="44" t="s">
        <v>134</v>
      </c>
      <c r="AX254" s="43">
        <v>1.75</v>
      </c>
      <c r="AY254" s="49" t="s">
        <v>134</v>
      </c>
      <c r="AZ254" s="48">
        <v>1.25</v>
      </c>
      <c r="BA254" s="44" t="s">
        <v>134</v>
      </c>
      <c r="BB254" s="43">
        <v>1.25</v>
      </c>
      <c r="BC254" s="49" t="s">
        <v>134</v>
      </c>
      <c r="BD254" s="48">
        <v>1.25</v>
      </c>
      <c r="BE254" s="44" t="s">
        <v>134</v>
      </c>
      <c r="BF254" s="43">
        <v>1.25</v>
      </c>
      <c r="BG254" s="49" t="s">
        <v>134</v>
      </c>
      <c r="BH254" s="48">
        <v>1.25</v>
      </c>
      <c r="BI254" s="44" t="s">
        <v>134</v>
      </c>
      <c r="BJ254" s="43">
        <v>1.25</v>
      </c>
      <c r="BK254" s="49" t="s">
        <v>134</v>
      </c>
      <c r="BL254" s="48">
        <v>1.1000000000000001</v>
      </c>
      <c r="BM254" s="44" t="s">
        <v>134</v>
      </c>
      <c r="BN254" s="43">
        <v>1.1000000000000001</v>
      </c>
      <c r="BO254" s="49" t="s">
        <v>134</v>
      </c>
      <c r="BP254" s="48">
        <v>1.1000000000000001</v>
      </c>
      <c r="BQ254" s="44" t="s">
        <v>134</v>
      </c>
      <c r="BR254" s="43">
        <v>1.1000000000000001</v>
      </c>
      <c r="BS254" s="49" t="s">
        <v>134</v>
      </c>
      <c r="BT254" s="48">
        <v>1.1000000000000001</v>
      </c>
      <c r="BU254" s="44" t="s">
        <v>134</v>
      </c>
      <c r="BV254" s="43">
        <v>1.1000000000000001</v>
      </c>
      <c r="BW254" s="49" t="s">
        <v>134</v>
      </c>
      <c r="BX254" s="48">
        <v>1.1000000000000001</v>
      </c>
      <c r="BY254" s="44" t="s">
        <v>134</v>
      </c>
      <c r="BZ254" s="43">
        <v>1.1000000000000001</v>
      </c>
      <c r="CA254" s="49" t="s">
        <v>134</v>
      </c>
      <c r="CB254" s="48">
        <v>1.1000000000000001</v>
      </c>
      <c r="CC254" s="44" t="s">
        <v>134</v>
      </c>
      <c r="CD254" s="43">
        <v>1.1000000000000001</v>
      </c>
      <c r="CE254" s="49" t="s">
        <v>134</v>
      </c>
      <c r="CF254" s="48">
        <v>1.6</v>
      </c>
      <c r="CG254" s="44" t="s">
        <v>134</v>
      </c>
      <c r="CH254" s="43">
        <v>1.6</v>
      </c>
      <c r="CI254" s="49" t="s">
        <v>134</v>
      </c>
      <c r="CJ254" s="48">
        <v>1.55</v>
      </c>
      <c r="CK254" s="44" t="s">
        <v>134</v>
      </c>
      <c r="CL254" s="43">
        <v>1.55</v>
      </c>
      <c r="CM254" s="49" t="s">
        <v>134</v>
      </c>
      <c r="CN254" s="48">
        <v>1.55</v>
      </c>
      <c r="CO254" s="44" t="s">
        <v>134</v>
      </c>
      <c r="CP254" s="43">
        <v>1.55</v>
      </c>
      <c r="CQ254" s="49" t="s">
        <v>134</v>
      </c>
      <c r="CR254" s="48">
        <v>1.55</v>
      </c>
      <c r="CS254" s="44" t="s">
        <v>134</v>
      </c>
      <c r="CT254" s="43">
        <v>1.55</v>
      </c>
      <c r="CU254" s="49" t="s">
        <v>134</v>
      </c>
    </row>
    <row r="255" spans="2:99" s="13" customFormat="1" ht="18" customHeight="1" x14ac:dyDescent="0.4">
      <c r="B255" s="35" t="s">
        <v>6</v>
      </c>
      <c r="C255" s="34" t="s">
        <v>137</v>
      </c>
      <c r="D255" s="27">
        <v>2</v>
      </c>
      <c r="E255" s="16" t="s">
        <v>134</v>
      </c>
      <c r="F255" s="15">
        <v>2</v>
      </c>
      <c r="G255" s="28" t="s">
        <v>134</v>
      </c>
      <c r="H255" s="27">
        <v>2</v>
      </c>
      <c r="I255" s="16" t="s">
        <v>134</v>
      </c>
      <c r="J255" s="15">
        <v>2</v>
      </c>
      <c r="K255" s="28" t="s">
        <v>134</v>
      </c>
      <c r="L255" s="27">
        <v>2</v>
      </c>
      <c r="M255" s="16" t="s">
        <v>134</v>
      </c>
      <c r="N255" s="15">
        <v>2</v>
      </c>
      <c r="O255" s="28" t="s">
        <v>134</v>
      </c>
      <c r="P255" s="27">
        <v>2.75</v>
      </c>
      <c r="Q255" s="16" t="s">
        <v>134</v>
      </c>
      <c r="R255" s="15">
        <v>2.75</v>
      </c>
      <c r="S255" s="28" t="s">
        <v>134</v>
      </c>
      <c r="T255" s="27">
        <v>2.75</v>
      </c>
      <c r="U255" s="16" t="s">
        <v>134</v>
      </c>
      <c r="V255" s="15">
        <v>2.75</v>
      </c>
      <c r="W255" s="28" t="s">
        <v>134</v>
      </c>
      <c r="X255" s="27">
        <v>2.75</v>
      </c>
      <c r="Y255" s="16" t="s">
        <v>134</v>
      </c>
      <c r="Z255" s="15">
        <v>2.75</v>
      </c>
      <c r="AA255" s="28" t="s">
        <v>134</v>
      </c>
      <c r="AB255" s="27">
        <v>3</v>
      </c>
      <c r="AC255" s="16" t="s">
        <v>134</v>
      </c>
      <c r="AD255" s="15">
        <v>3</v>
      </c>
      <c r="AE255" s="28" t="s">
        <v>134</v>
      </c>
      <c r="AF255" s="27">
        <v>3</v>
      </c>
      <c r="AG255" s="16" t="s">
        <v>134</v>
      </c>
      <c r="AH255" s="15">
        <v>3</v>
      </c>
      <c r="AI255" s="28" t="s">
        <v>134</v>
      </c>
      <c r="AJ255" s="48">
        <v>3</v>
      </c>
      <c r="AK255" s="44" t="s">
        <v>134</v>
      </c>
      <c r="AL255" s="43">
        <v>3</v>
      </c>
      <c r="AM255" s="49" t="s">
        <v>134</v>
      </c>
      <c r="AN255" s="48">
        <v>3</v>
      </c>
      <c r="AO255" s="44" t="s">
        <v>134</v>
      </c>
      <c r="AP255" s="43">
        <v>3</v>
      </c>
      <c r="AQ255" s="49" t="s">
        <v>134</v>
      </c>
      <c r="AR255" s="48">
        <v>3</v>
      </c>
      <c r="AS255" s="44" t="s">
        <v>134</v>
      </c>
      <c r="AT255" s="43">
        <v>3</v>
      </c>
      <c r="AU255" s="49" t="s">
        <v>134</v>
      </c>
      <c r="AV255" s="48">
        <v>3</v>
      </c>
      <c r="AW255" s="44" t="s">
        <v>134</v>
      </c>
      <c r="AX255" s="43">
        <v>3</v>
      </c>
      <c r="AY255" s="49" t="s">
        <v>134</v>
      </c>
      <c r="AZ255" s="48">
        <v>2.75</v>
      </c>
      <c r="BA255" s="44" t="s">
        <v>134</v>
      </c>
      <c r="BB255" s="43">
        <v>2.75</v>
      </c>
      <c r="BC255" s="49" t="s">
        <v>134</v>
      </c>
      <c r="BD255" s="48">
        <v>2.75</v>
      </c>
      <c r="BE255" s="44" t="s">
        <v>134</v>
      </c>
      <c r="BF255" s="43">
        <v>2.75</v>
      </c>
      <c r="BG255" s="49" t="s">
        <v>134</v>
      </c>
      <c r="BH255" s="48">
        <v>2.75</v>
      </c>
      <c r="BI255" s="44" t="s">
        <v>134</v>
      </c>
      <c r="BJ255" s="43">
        <v>2.75</v>
      </c>
      <c r="BK255" s="49" t="s">
        <v>134</v>
      </c>
      <c r="BL255" s="48">
        <v>2.1</v>
      </c>
      <c r="BM255" s="44" t="s">
        <v>134</v>
      </c>
      <c r="BN255" s="43">
        <v>2.1</v>
      </c>
      <c r="BO255" s="49" t="s">
        <v>134</v>
      </c>
      <c r="BP255" s="48">
        <v>2.1</v>
      </c>
      <c r="BQ255" s="44" t="s">
        <v>134</v>
      </c>
      <c r="BR255" s="43">
        <v>2.1</v>
      </c>
      <c r="BS255" s="49" t="s">
        <v>134</v>
      </c>
      <c r="BT255" s="48">
        <v>2.1</v>
      </c>
      <c r="BU255" s="44" t="s">
        <v>134</v>
      </c>
      <c r="BV255" s="43">
        <v>2.1</v>
      </c>
      <c r="BW255" s="49" t="s">
        <v>134</v>
      </c>
      <c r="BX255" s="48">
        <v>2.1</v>
      </c>
      <c r="BY255" s="44" t="s">
        <v>134</v>
      </c>
      <c r="BZ255" s="43">
        <v>2.1</v>
      </c>
      <c r="CA255" s="49" t="s">
        <v>134</v>
      </c>
      <c r="CB255" s="48">
        <v>2.1</v>
      </c>
      <c r="CC255" s="44" t="s">
        <v>134</v>
      </c>
      <c r="CD255" s="43">
        <v>2.1</v>
      </c>
      <c r="CE255" s="49" t="s">
        <v>134</v>
      </c>
      <c r="CF255" s="48">
        <v>4.0999999999999996</v>
      </c>
      <c r="CG255" s="44" t="s">
        <v>134</v>
      </c>
      <c r="CH255" s="43">
        <v>4.0999999999999996</v>
      </c>
      <c r="CI255" s="49" t="s">
        <v>134</v>
      </c>
      <c r="CJ255" s="48">
        <v>4.05</v>
      </c>
      <c r="CK255" s="44" t="s">
        <v>134</v>
      </c>
      <c r="CL255" s="43">
        <v>4.05</v>
      </c>
      <c r="CM255" s="49" t="s">
        <v>134</v>
      </c>
      <c r="CN255" s="48">
        <v>4.05</v>
      </c>
      <c r="CO255" s="44" t="s">
        <v>134</v>
      </c>
      <c r="CP255" s="43">
        <v>4.05</v>
      </c>
      <c r="CQ255" s="49" t="s">
        <v>134</v>
      </c>
      <c r="CR255" s="48">
        <v>4.05</v>
      </c>
      <c r="CS255" s="44" t="s">
        <v>134</v>
      </c>
      <c r="CT255" s="43">
        <v>4.05</v>
      </c>
      <c r="CU255" s="49" t="s">
        <v>134</v>
      </c>
    </row>
    <row r="256" spans="2:99" s="10" customFormat="1" ht="18" customHeight="1" x14ac:dyDescent="0.45">
      <c r="B256" s="293" t="s">
        <v>115</v>
      </c>
      <c r="C256" s="31" t="s">
        <v>300</v>
      </c>
      <c r="D256" s="287" t="s">
        <v>8</v>
      </c>
      <c r="E256" s="270" t="s">
        <v>8</v>
      </c>
      <c r="F256" s="273" t="s">
        <v>8</v>
      </c>
      <c r="G256" s="267" t="s">
        <v>8</v>
      </c>
      <c r="H256" s="287" t="s">
        <v>8</v>
      </c>
      <c r="I256" s="270" t="s">
        <v>8</v>
      </c>
      <c r="J256" s="273" t="s">
        <v>8</v>
      </c>
      <c r="K256" s="267" t="s">
        <v>8</v>
      </c>
      <c r="L256" s="287" t="s">
        <v>8</v>
      </c>
      <c r="M256" s="270" t="s">
        <v>8</v>
      </c>
      <c r="N256" s="273" t="s">
        <v>8</v>
      </c>
      <c r="O256" s="267" t="s">
        <v>8</v>
      </c>
      <c r="P256" s="287" t="s">
        <v>8</v>
      </c>
      <c r="Q256" s="270" t="s">
        <v>8</v>
      </c>
      <c r="R256" s="273" t="s">
        <v>8</v>
      </c>
      <c r="S256" s="267" t="s">
        <v>8</v>
      </c>
      <c r="T256" s="287" t="s">
        <v>8</v>
      </c>
      <c r="U256" s="270" t="s">
        <v>8</v>
      </c>
      <c r="V256" s="273" t="s">
        <v>8</v>
      </c>
      <c r="W256" s="267" t="s">
        <v>8</v>
      </c>
      <c r="X256" s="115" t="s">
        <v>8</v>
      </c>
      <c r="Y256" s="270" t="s">
        <v>135</v>
      </c>
      <c r="Z256" s="273" t="s">
        <v>8</v>
      </c>
      <c r="AA256" s="267" t="s">
        <v>8</v>
      </c>
      <c r="AB256" s="115" t="s">
        <v>8</v>
      </c>
      <c r="AC256" s="270" t="s">
        <v>135</v>
      </c>
      <c r="AD256" s="273" t="s">
        <v>8</v>
      </c>
      <c r="AE256" s="267" t="s">
        <v>8</v>
      </c>
      <c r="AF256" s="115" t="s">
        <v>8</v>
      </c>
      <c r="AG256" s="270" t="s">
        <v>135</v>
      </c>
      <c r="AH256" s="273" t="s">
        <v>8</v>
      </c>
      <c r="AI256" s="267" t="s">
        <v>8</v>
      </c>
      <c r="AJ256" s="115" t="s">
        <v>8</v>
      </c>
      <c r="AK256" s="253" t="s">
        <v>135</v>
      </c>
      <c r="AL256" s="250" t="s">
        <v>8</v>
      </c>
      <c r="AM256" s="228" t="s">
        <v>8</v>
      </c>
      <c r="AN256" s="115" t="s">
        <v>8</v>
      </c>
      <c r="AO256" s="253" t="s">
        <v>135</v>
      </c>
      <c r="AP256" s="250" t="s">
        <v>8</v>
      </c>
      <c r="AQ256" s="228" t="s">
        <v>8</v>
      </c>
      <c r="AR256" s="115" t="s">
        <v>8</v>
      </c>
      <c r="AS256" s="253" t="s">
        <v>135</v>
      </c>
      <c r="AT256" s="250" t="s">
        <v>8</v>
      </c>
      <c r="AU256" s="228" t="s">
        <v>8</v>
      </c>
      <c r="AV256" s="115" t="s">
        <v>8</v>
      </c>
      <c r="AW256" s="253" t="s">
        <v>135</v>
      </c>
      <c r="AX256" s="250" t="s">
        <v>8</v>
      </c>
      <c r="AY256" s="228" t="s">
        <v>8</v>
      </c>
      <c r="AZ256" s="115" t="s">
        <v>8</v>
      </c>
      <c r="BA256" s="253" t="s">
        <v>135</v>
      </c>
      <c r="BB256" s="250" t="s">
        <v>8</v>
      </c>
      <c r="BC256" s="228" t="s">
        <v>8</v>
      </c>
      <c r="BD256" s="244">
        <v>0.35</v>
      </c>
      <c r="BE256" s="235" t="s">
        <v>134</v>
      </c>
      <c r="BF256" s="247" t="s">
        <v>8</v>
      </c>
      <c r="BG256" s="225" t="s">
        <v>8</v>
      </c>
      <c r="BH256" s="244">
        <v>0.35</v>
      </c>
      <c r="BI256" s="235" t="s">
        <v>134</v>
      </c>
      <c r="BJ256" s="247" t="s">
        <v>8</v>
      </c>
      <c r="BK256" s="225" t="s">
        <v>8</v>
      </c>
      <c r="BL256" s="244">
        <v>0.3</v>
      </c>
      <c r="BM256" s="235" t="s">
        <v>134</v>
      </c>
      <c r="BN256" s="247" t="s">
        <v>8</v>
      </c>
      <c r="BO256" s="225" t="s">
        <v>8</v>
      </c>
      <c r="BP256" s="244">
        <v>0.3</v>
      </c>
      <c r="BQ256" s="235" t="s">
        <v>134</v>
      </c>
      <c r="BR256" s="247" t="s">
        <v>8</v>
      </c>
      <c r="BS256" s="225" t="s">
        <v>8</v>
      </c>
      <c r="BT256" s="244">
        <v>0.3</v>
      </c>
      <c r="BU256" s="235" t="s">
        <v>134</v>
      </c>
      <c r="BV256" s="247" t="s">
        <v>8</v>
      </c>
      <c r="BW256" s="225" t="s">
        <v>8</v>
      </c>
      <c r="BX256" s="244">
        <v>0.3</v>
      </c>
      <c r="BY256" s="235" t="s">
        <v>134</v>
      </c>
      <c r="BZ256" s="247" t="s">
        <v>8</v>
      </c>
      <c r="CA256" s="225" t="s">
        <v>8</v>
      </c>
      <c r="CB256" s="244">
        <v>0.3</v>
      </c>
      <c r="CC256" s="235" t="s">
        <v>134</v>
      </c>
      <c r="CD256" s="247" t="s">
        <v>8</v>
      </c>
      <c r="CE256" s="225" t="s">
        <v>8</v>
      </c>
      <c r="CF256" s="244">
        <v>0.3</v>
      </c>
      <c r="CG256" s="235" t="s">
        <v>134</v>
      </c>
      <c r="CH256" s="247" t="s">
        <v>8</v>
      </c>
      <c r="CI256" s="225" t="s">
        <v>8</v>
      </c>
      <c r="CJ256" s="244">
        <v>0.25</v>
      </c>
      <c r="CK256" s="235" t="s">
        <v>134</v>
      </c>
      <c r="CL256" s="247" t="s">
        <v>8</v>
      </c>
      <c r="CM256" s="225" t="s">
        <v>8</v>
      </c>
      <c r="CN256" s="244">
        <v>0.25</v>
      </c>
      <c r="CO256" s="235" t="s">
        <v>134</v>
      </c>
      <c r="CP256" s="247" t="s">
        <v>8</v>
      </c>
      <c r="CQ256" s="225" t="s">
        <v>8</v>
      </c>
      <c r="CR256" s="244">
        <v>0.25</v>
      </c>
      <c r="CS256" s="235" t="s">
        <v>134</v>
      </c>
      <c r="CT256" s="247" t="s">
        <v>8</v>
      </c>
      <c r="CU256" s="225" t="s">
        <v>8</v>
      </c>
    </row>
    <row r="257" spans="2:99" s="10" customFormat="1" ht="18" customHeight="1" x14ac:dyDescent="0.45">
      <c r="B257" s="294"/>
      <c r="C257" s="34" t="s">
        <v>48</v>
      </c>
      <c r="D257" s="288"/>
      <c r="E257" s="271"/>
      <c r="F257" s="274"/>
      <c r="G257" s="268"/>
      <c r="H257" s="288"/>
      <c r="I257" s="271"/>
      <c r="J257" s="274"/>
      <c r="K257" s="268"/>
      <c r="L257" s="288"/>
      <c r="M257" s="271"/>
      <c r="N257" s="274"/>
      <c r="O257" s="268"/>
      <c r="P257" s="288"/>
      <c r="Q257" s="271"/>
      <c r="R257" s="274"/>
      <c r="S257" s="268"/>
      <c r="T257" s="288"/>
      <c r="U257" s="271"/>
      <c r="V257" s="274"/>
      <c r="W257" s="268"/>
      <c r="X257" s="24">
        <v>2.25</v>
      </c>
      <c r="Y257" s="271"/>
      <c r="Z257" s="274"/>
      <c r="AA257" s="268"/>
      <c r="AB257" s="24">
        <v>2.5</v>
      </c>
      <c r="AC257" s="271"/>
      <c r="AD257" s="274"/>
      <c r="AE257" s="268"/>
      <c r="AF257" s="24">
        <v>2.5</v>
      </c>
      <c r="AG257" s="271"/>
      <c r="AH257" s="274"/>
      <c r="AI257" s="268"/>
      <c r="AJ257" s="24">
        <v>2.5</v>
      </c>
      <c r="AK257" s="236"/>
      <c r="AL257" s="251"/>
      <c r="AM257" s="226"/>
      <c r="AN257" s="24">
        <v>2.5</v>
      </c>
      <c r="AO257" s="236"/>
      <c r="AP257" s="251"/>
      <c r="AQ257" s="226"/>
      <c r="AR257" s="24">
        <v>2.5</v>
      </c>
      <c r="AS257" s="236"/>
      <c r="AT257" s="251"/>
      <c r="AU257" s="226"/>
      <c r="AV257" s="24">
        <v>2.5</v>
      </c>
      <c r="AW257" s="236"/>
      <c r="AX257" s="251"/>
      <c r="AY257" s="226"/>
      <c r="AZ257" s="24">
        <v>2.5</v>
      </c>
      <c r="BA257" s="236"/>
      <c r="BB257" s="251"/>
      <c r="BC257" s="226"/>
      <c r="BD257" s="245"/>
      <c r="BE257" s="236"/>
      <c r="BF257" s="248"/>
      <c r="BG257" s="226"/>
      <c r="BH257" s="245"/>
      <c r="BI257" s="236"/>
      <c r="BJ257" s="248"/>
      <c r="BK257" s="226"/>
      <c r="BL257" s="245"/>
      <c r="BM257" s="236"/>
      <c r="BN257" s="248"/>
      <c r="BO257" s="226"/>
      <c r="BP257" s="245"/>
      <c r="BQ257" s="236"/>
      <c r="BR257" s="248"/>
      <c r="BS257" s="226"/>
      <c r="BT257" s="245"/>
      <c r="BU257" s="236"/>
      <c r="BV257" s="248"/>
      <c r="BW257" s="226"/>
      <c r="BX257" s="245"/>
      <c r="BY257" s="236"/>
      <c r="BZ257" s="248"/>
      <c r="CA257" s="226"/>
      <c r="CB257" s="245"/>
      <c r="CC257" s="236"/>
      <c r="CD257" s="248"/>
      <c r="CE257" s="226"/>
      <c r="CF257" s="245"/>
      <c r="CG257" s="236"/>
      <c r="CH257" s="248"/>
      <c r="CI257" s="226"/>
      <c r="CJ257" s="245">
        <v>-0.05</v>
      </c>
      <c r="CK257" s="236"/>
      <c r="CL257" s="248">
        <v>-0.05</v>
      </c>
      <c r="CM257" s="226"/>
      <c r="CN257" s="245">
        <v>-0.05</v>
      </c>
      <c r="CO257" s="236"/>
      <c r="CP257" s="248">
        <v>-0.05</v>
      </c>
      <c r="CQ257" s="226"/>
      <c r="CR257" s="245">
        <v>-0.05</v>
      </c>
      <c r="CS257" s="236"/>
      <c r="CT257" s="248">
        <v>-0.05</v>
      </c>
      <c r="CU257" s="226"/>
    </row>
    <row r="258" spans="2:99" s="10" customFormat="1" ht="18" customHeight="1" x14ac:dyDescent="0.45">
      <c r="B258" s="295"/>
      <c r="C258" s="32" t="s">
        <v>49</v>
      </c>
      <c r="D258" s="289"/>
      <c r="E258" s="272">
        <v>0</v>
      </c>
      <c r="F258" s="275"/>
      <c r="G258" s="269">
        <v>0</v>
      </c>
      <c r="H258" s="289"/>
      <c r="I258" s="272">
        <v>0</v>
      </c>
      <c r="J258" s="275"/>
      <c r="K258" s="269">
        <v>0</v>
      </c>
      <c r="L258" s="289"/>
      <c r="M258" s="272">
        <v>0</v>
      </c>
      <c r="N258" s="275"/>
      <c r="O258" s="269">
        <v>0</v>
      </c>
      <c r="P258" s="289"/>
      <c r="Q258" s="272">
        <v>0</v>
      </c>
      <c r="R258" s="275"/>
      <c r="S258" s="269">
        <v>0</v>
      </c>
      <c r="T258" s="289"/>
      <c r="U258" s="272">
        <v>0</v>
      </c>
      <c r="V258" s="275"/>
      <c r="W258" s="269">
        <v>0</v>
      </c>
      <c r="X258" s="116">
        <v>13.5</v>
      </c>
      <c r="Y258" s="272"/>
      <c r="Z258" s="275"/>
      <c r="AA258" s="269"/>
      <c r="AB258" s="116">
        <v>13.75</v>
      </c>
      <c r="AC258" s="272"/>
      <c r="AD258" s="275"/>
      <c r="AE258" s="269"/>
      <c r="AF258" s="116">
        <v>13.75</v>
      </c>
      <c r="AG258" s="272"/>
      <c r="AH258" s="275"/>
      <c r="AI258" s="269"/>
      <c r="AJ258" s="116">
        <v>13.75</v>
      </c>
      <c r="AK258" s="254"/>
      <c r="AL258" s="252"/>
      <c r="AM258" s="229"/>
      <c r="AN258" s="116">
        <v>13.75</v>
      </c>
      <c r="AO258" s="254"/>
      <c r="AP258" s="252"/>
      <c r="AQ258" s="229"/>
      <c r="AR258" s="116">
        <v>13.75</v>
      </c>
      <c r="AS258" s="254"/>
      <c r="AT258" s="252"/>
      <c r="AU258" s="229"/>
      <c r="AV258" s="116">
        <v>13.75</v>
      </c>
      <c r="AW258" s="254"/>
      <c r="AX258" s="252"/>
      <c r="AY258" s="229"/>
      <c r="AZ258" s="116">
        <v>13.75</v>
      </c>
      <c r="BA258" s="254"/>
      <c r="BB258" s="252"/>
      <c r="BC258" s="229"/>
      <c r="BD258" s="246"/>
      <c r="BE258" s="237"/>
      <c r="BF258" s="249"/>
      <c r="BG258" s="227"/>
      <c r="BH258" s="246"/>
      <c r="BI258" s="237"/>
      <c r="BJ258" s="249"/>
      <c r="BK258" s="227"/>
      <c r="BL258" s="246">
        <v>-0.15</v>
      </c>
      <c r="BM258" s="237"/>
      <c r="BN258" s="249">
        <v>-0.15</v>
      </c>
      <c r="BO258" s="227"/>
      <c r="BP258" s="246">
        <v>-0.15</v>
      </c>
      <c r="BQ258" s="237"/>
      <c r="BR258" s="249">
        <v>-0.15</v>
      </c>
      <c r="BS258" s="227"/>
      <c r="BT258" s="246">
        <v>-0.15</v>
      </c>
      <c r="BU258" s="237"/>
      <c r="BV258" s="249">
        <v>-0.15</v>
      </c>
      <c r="BW258" s="227"/>
      <c r="BX258" s="246">
        <v>-0.15</v>
      </c>
      <c r="BY258" s="237"/>
      <c r="BZ258" s="249">
        <v>-0.15</v>
      </c>
      <c r="CA258" s="227"/>
      <c r="CB258" s="246">
        <v>-0.15</v>
      </c>
      <c r="CC258" s="237"/>
      <c r="CD258" s="249">
        <v>-0.15</v>
      </c>
      <c r="CE258" s="227"/>
      <c r="CF258" s="246">
        <v>-0.15</v>
      </c>
      <c r="CG258" s="237"/>
      <c r="CH258" s="249">
        <v>-0.15</v>
      </c>
      <c r="CI258" s="227"/>
      <c r="CJ258" s="246">
        <v>-0.2</v>
      </c>
      <c r="CK258" s="237"/>
      <c r="CL258" s="249">
        <v>-0.2</v>
      </c>
      <c r="CM258" s="227"/>
      <c r="CN258" s="246">
        <v>-0.2</v>
      </c>
      <c r="CO258" s="237"/>
      <c r="CP258" s="249">
        <v>-0.2</v>
      </c>
      <c r="CQ258" s="227"/>
      <c r="CR258" s="246">
        <v>-0.2</v>
      </c>
      <c r="CS258" s="237"/>
      <c r="CT258" s="249">
        <v>-0.2</v>
      </c>
      <c r="CU258" s="227"/>
    </row>
    <row r="259" spans="2:99" s="10" customFormat="1" ht="18" customHeight="1" x14ac:dyDescent="0.45">
      <c r="B259" s="293" t="s">
        <v>116</v>
      </c>
      <c r="C259" s="31" t="s">
        <v>300</v>
      </c>
      <c r="D259" s="287" t="s">
        <v>8</v>
      </c>
      <c r="E259" s="270" t="s">
        <v>8</v>
      </c>
      <c r="F259" s="273" t="s">
        <v>8</v>
      </c>
      <c r="G259" s="267" t="s">
        <v>8</v>
      </c>
      <c r="H259" s="287" t="s">
        <v>8</v>
      </c>
      <c r="I259" s="270" t="s">
        <v>8</v>
      </c>
      <c r="J259" s="273" t="s">
        <v>8</v>
      </c>
      <c r="K259" s="267" t="s">
        <v>8</v>
      </c>
      <c r="L259" s="287" t="s">
        <v>8</v>
      </c>
      <c r="M259" s="270" t="s">
        <v>8</v>
      </c>
      <c r="N259" s="273" t="s">
        <v>8</v>
      </c>
      <c r="O259" s="267" t="s">
        <v>8</v>
      </c>
      <c r="P259" s="287" t="s">
        <v>8</v>
      </c>
      <c r="Q259" s="270" t="s">
        <v>8</v>
      </c>
      <c r="R259" s="273" t="s">
        <v>8</v>
      </c>
      <c r="S259" s="267" t="s">
        <v>8</v>
      </c>
      <c r="T259" s="287" t="s">
        <v>8</v>
      </c>
      <c r="U259" s="270" t="s">
        <v>8</v>
      </c>
      <c r="V259" s="273" t="s">
        <v>8</v>
      </c>
      <c r="W259" s="267" t="s">
        <v>8</v>
      </c>
      <c r="X259" s="115" t="s">
        <v>8</v>
      </c>
      <c r="Y259" s="270" t="s">
        <v>135</v>
      </c>
      <c r="Z259" s="273" t="s">
        <v>8</v>
      </c>
      <c r="AA259" s="267" t="s">
        <v>8</v>
      </c>
      <c r="AB259" s="115" t="s">
        <v>8</v>
      </c>
      <c r="AC259" s="270" t="s">
        <v>135</v>
      </c>
      <c r="AD259" s="273" t="s">
        <v>8</v>
      </c>
      <c r="AE259" s="267" t="s">
        <v>8</v>
      </c>
      <c r="AF259" s="115" t="s">
        <v>8</v>
      </c>
      <c r="AG259" s="270" t="s">
        <v>135</v>
      </c>
      <c r="AH259" s="273" t="s">
        <v>8</v>
      </c>
      <c r="AI259" s="267" t="s">
        <v>8</v>
      </c>
      <c r="AJ259" s="115" t="s">
        <v>8</v>
      </c>
      <c r="AK259" s="253" t="s">
        <v>135</v>
      </c>
      <c r="AL259" s="250" t="s">
        <v>8</v>
      </c>
      <c r="AM259" s="228" t="s">
        <v>8</v>
      </c>
      <c r="AN259" s="115" t="s">
        <v>8</v>
      </c>
      <c r="AO259" s="253" t="s">
        <v>135</v>
      </c>
      <c r="AP259" s="250" t="s">
        <v>8</v>
      </c>
      <c r="AQ259" s="228" t="s">
        <v>8</v>
      </c>
      <c r="AR259" s="115" t="s">
        <v>8</v>
      </c>
      <c r="AS259" s="253" t="s">
        <v>135</v>
      </c>
      <c r="AT259" s="250" t="s">
        <v>8</v>
      </c>
      <c r="AU259" s="228" t="s">
        <v>8</v>
      </c>
      <c r="AV259" s="115" t="s">
        <v>8</v>
      </c>
      <c r="AW259" s="253" t="s">
        <v>135</v>
      </c>
      <c r="AX259" s="250" t="s">
        <v>8</v>
      </c>
      <c r="AY259" s="228" t="s">
        <v>8</v>
      </c>
      <c r="AZ259" s="115" t="s">
        <v>8</v>
      </c>
      <c r="BA259" s="253" t="s">
        <v>135</v>
      </c>
      <c r="BB259" s="250" t="s">
        <v>8</v>
      </c>
      <c r="BC259" s="228" t="s">
        <v>8</v>
      </c>
      <c r="BD259" s="244">
        <v>0.35</v>
      </c>
      <c r="BE259" s="235" t="s">
        <v>134</v>
      </c>
      <c r="BF259" s="247" t="s">
        <v>8</v>
      </c>
      <c r="BG259" s="225" t="s">
        <v>8</v>
      </c>
      <c r="BH259" s="244">
        <v>0.35</v>
      </c>
      <c r="BI259" s="235" t="s">
        <v>134</v>
      </c>
      <c r="BJ259" s="247" t="s">
        <v>8</v>
      </c>
      <c r="BK259" s="225" t="s">
        <v>8</v>
      </c>
      <c r="BL259" s="244">
        <v>0.3</v>
      </c>
      <c r="BM259" s="235" t="s">
        <v>134</v>
      </c>
      <c r="BN259" s="247" t="s">
        <v>8</v>
      </c>
      <c r="BO259" s="225" t="s">
        <v>8</v>
      </c>
      <c r="BP259" s="244">
        <v>0.3</v>
      </c>
      <c r="BQ259" s="235" t="s">
        <v>134</v>
      </c>
      <c r="BR259" s="247" t="s">
        <v>8</v>
      </c>
      <c r="BS259" s="225" t="s">
        <v>8</v>
      </c>
      <c r="BT259" s="244">
        <v>0.3</v>
      </c>
      <c r="BU259" s="235" t="s">
        <v>134</v>
      </c>
      <c r="BV259" s="247" t="s">
        <v>8</v>
      </c>
      <c r="BW259" s="225" t="s">
        <v>8</v>
      </c>
      <c r="BX259" s="244">
        <v>0.3</v>
      </c>
      <c r="BY259" s="235" t="s">
        <v>134</v>
      </c>
      <c r="BZ259" s="247" t="s">
        <v>8</v>
      </c>
      <c r="CA259" s="225" t="s">
        <v>8</v>
      </c>
      <c r="CB259" s="244">
        <v>0.3</v>
      </c>
      <c r="CC259" s="235" t="s">
        <v>134</v>
      </c>
      <c r="CD259" s="247" t="s">
        <v>8</v>
      </c>
      <c r="CE259" s="225" t="s">
        <v>8</v>
      </c>
      <c r="CF259" s="244">
        <v>0.3</v>
      </c>
      <c r="CG259" s="235" t="s">
        <v>134</v>
      </c>
      <c r="CH259" s="247" t="s">
        <v>8</v>
      </c>
      <c r="CI259" s="225" t="s">
        <v>8</v>
      </c>
      <c r="CJ259" s="244">
        <v>0.25</v>
      </c>
      <c r="CK259" s="235" t="s">
        <v>134</v>
      </c>
      <c r="CL259" s="247" t="s">
        <v>8</v>
      </c>
      <c r="CM259" s="225" t="s">
        <v>8</v>
      </c>
      <c r="CN259" s="244">
        <v>0.25</v>
      </c>
      <c r="CO259" s="235" t="s">
        <v>134</v>
      </c>
      <c r="CP259" s="247" t="s">
        <v>8</v>
      </c>
      <c r="CQ259" s="225" t="s">
        <v>8</v>
      </c>
      <c r="CR259" s="244">
        <v>0.25</v>
      </c>
      <c r="CS259" s="235" t="s">
        <v>134</v>
      </c>
      <c r="CT259" s="247" t="s">
        <v>8</v>
      </c>
      <c r="CU259" s="225" t="s">
        <v>8</v>
      </c>
    </row>
    <row r="260" spans="2:99" s="10" customFormat="1" ht="18" customHeight="1" x14ac:dyDescent="0.45">
      <c r="B260" s="294"/>
      <c r="C260" s="34" t="s">
        <v>48</v>
      </c>
      <c r="D260" s="288"/>
      <c r="E260" s="271"/>
      <c r="F260" s="274"/>
      <c r="G260" s="268"/>
      <c r="H260" s="288"/>
      <c r="I260" s="271"/>
      <c r="J260" s="274"/>
      <c r="K260" s="268"/>
      <c r="L260" s="288"/>
      <c r="M260" s="271"/>
      <c r="N260" s="274"/>
      <c r="O260" s="268"/>
      <c r="P260" s="288"/>
      <c r="Q260" s="271"/>
      <c r="R260" s="274"/>
      <c r="S260" s="268"/>
      <c r="T260" s="288"/>
      <c r="U260" s="271"/>
      <c r="V260" s="274"/>
      <c r="W260" s="268"/>
      <c r="X260" s="24">
        <v>2.25</v>
      </c>
      <c r="Y260" s="271"/>
      <c r="Z260" s="274"/>
      <c r="AA260" s="268"/>
      <c r="AB260" s="24">
        <v>2.5</v>
      </c>
      <c r="AC260" s="271"/>
      <c r="AD260" s="274"/>
      <c r="AE260" s="268"/>
      <c r="AF260" s="24">
        <v>2.5</v>
      </c>
      <c r="AG260" s="271"/>
      <c r="AH260" s="274"/>
      <c r="AI260" s="268"/>
      <c r="AJ260" s="24">
        <v>2.5</v>
      </c>
      <c r="AK260" s="236"/>
      <c r="AL260" s="251"/>
      <c r="AM260" s="226"/>
      <c r="AN260" s="24">
        <v>2.5</v>
      </c>
      <c r="AO260" s="236"/>
      <c r="AP260" s="251"/>
      <c r="AQ260" s="226"/>
      <c r="AR260" s="24">
        <v>2.5</v>
      </c>
      <c r="AS260" s="236"/>
      <c r="AT260" s="251"/>
      <c r="AU260" s="226"/>
      <c r="AV260" s="24">
        <v>2.5</v>
      </c>
      <c r="AW260" s="236"/>
      <c r="AX260" s="251"/>
      <c r="AY260" s="226"/>
      <c r="AZ260" s="24">
        <v>2.5</v>
      </c>
      <c r="BA260" s="236"/>
      <c r="BB260" s="251"/>
      <c r="BC260" s="226"/>
      <c r="BD260" s="245"/>
      <c r="BE260" s="236"/>
      <c r="BF260" s="248"/>
      <c r="BG260" s="226"/>
      <c r="BH260" s="245"/>
      <c r="BI260" s="236"/>
      <c r="BJ260" s="248"/>
      <c r="BK260" s="226"/>
      <c r="BL260" s="245"/>
      <c r="BM260" s="236"/>
      <c r="BN260" s="248"/>
      <c r="BO260" s="226"/>
      <c r="BP260" s="245"/>
      <c r="BQ260" s="236"/>
      <c r="BR260" s="248"/>
      <c r="BS260" s="226"/>
      <c r="BT260" s="245"/>
      <c r="BU260" s="236"/>
      <c r="BV260" s="248"/>
      <c r="BW260" s="226"/>
      <c r="BX260" s="245"/>
      <c r="BY260" s="236"/>
      <c r="BZ260" s="248"/>
      <c r="CA260" s="226"/>
      <c r="CB260" s="245"/>
      <c r="CC260" s="236"/>
      <c r="CD260" s="248"/>
      <c r="CE260" s="226"/>
      <c r="CF260" s="245"/>
      <c r="CG260" s="236"/>
      <c r="CH260" s="248"/>
      <c r="CI260" s="226"/>
      <c r="CJ260" s="245">
        <v>-0.05</v>
      </c>
      <c r="CK260" s="236"/>
      <c r="CL260" s="248">
        <v>-0.05</v>
      </c>
      <c r="CM260" s="226"/>
      <c r="CN260" s="245">
        <v>-0.05</v>
      </c>
      <c r="CO260" s="236"/>
      <c r="CP260" s="248">
        <v>-0.05</v>
      </c>
      <c r="CQ260" s="226"/>
      <c r="CR260" s="245">
        <v>-0.05</v>
      </c>
      <c r="CS260" s="236"/>
      <c r="CT260" s="248">
        <v>-0.05</v>
      </c>
      <c r="CU260" s="226"/>
    </row>
    <row r="261" spans="2:99" s="10" customFormat="1" ht="18" customHeight="1" x14ac:dyDescent="0.45">
      <c r="B261" s="295"/>
      <c r="C261" s="32" t="s">
        <v>49</v>
      </c>
      <c r="D261" s="289"/>
      <c r="E261" s="272">
        <v>0</v>
      </c>
      <c r="F261" s="275"/>
      <c r="G261" s="269">
        <v>0</v>
      </c>
      <c r="H261" s="289"/>
      <c r="I261" s="272">
        <v>0</v>
      </c>
      <c r="J261" s="275"/>
      <c r="K261" s="269">
        <v>0</v>
      </c>
      <c r="L261" s="289"/>
      <c r="M261" s="272">
        <v>0</v>
      </c>
      <c r="N261" s="275"/>
      <c r="O261" s="269">
        <v>0</v>
      </c>
      <c r="P261" s="289"/>
      <c r="Q261" s="272">
        <v>0</v>
      </c>
      <c r="R261" s="275"/>
      <c r="S261" s="269">
        <v>0</v>
      </c>
      <c r="T261" s="289"/>
      <c r="U261" s="272">
        <v>0</v>
      </c>
      <c r="V261" s="275"/>
      <c r="W261" s="269">
        <v>0</v>
      </c>
      <c r="X261" s="116">
        <v>13.5</v>
      </c>
      <c r="Y261" s="272"/>
      <c r="Z261" s="275"/>
      <c r="AA261" s="269"/>
      <c r="AB261" s="116">
        <v>13.75</v>
      </c>
      <c r="AC261" s="272"/>
      <c r="AD261" s="275"/>
      <c r="AE261" s="269"/>
      <c r="AF261" s="116">
        <v>13.75</v>
      </c>
      <c r="AG261" s="272"/>
      <c r="AH261" s="275"/>
      <c r="AI261" s="269"/>
      <c r="AJ261" s="116">
        <v>13.75</v>
      </c>
      <c r="AK261" s="254"/>
      <c r="AL261" s="252"/>
      <c r="AM261" s="229"/>
      <c r="AN261" s="116">
        <v>13.75</v>
      </c>
      <c r="AO261" s="254"/>
      <c r="AP261" s="252"/>
      <c r="AQ261" s="229"/>
      <c r="AR261" s="116">
        <v>13.75</v>
      </c>
      <c r="AS261" s="254"/>
      <c r="AT261" s="252"/>
      <c r="AU261" s="229"/>
      <c r="AV261" s="116">
        <v>13.75</v>
      </c>
      <c r="AW261" s="254"/>
      <c r="AX261" s="252"/>
      <c r="AY261" s="229"/>
      <c r="AZ261" s="116">
        <v>13.75</v>
      </c>
      <c r="BA261" s="254"/>
      <c r="BB261" s="252"/>
      <c r="BC261" s="229"/>
      <c r="BD261" s="246"/>
      <c r="BE261" s="237"/>
      <c r="BF261" s="249"/>
      <c r="BG261" s="227"/>
      <c r="BH261" s="246"/>
      <c r="BI261" s="237"/>
      <c r="BJ261" s="249"/>
      <c r="BK261" s="227"/>
      <c r="BL261" s="246">
        <v>-0.15</v>
      </c>
      <c r="BM261" s="237"/>
      <c r="BN261" s="249">
        <v>-0.15</v>
      </c>
      <c r="BO261" s="227"/>
      <c r="BP261" s="246">
        <v>-0.15</v>
      </c>
      <c r="BQ261" s="237"/>
      <c r="BR261" s="249">
        <v>-0.15</v>
      </c>
      <c r="BS261" s="227"/>
      <c r="BT261" s="246">
        <v>-0.15</v>
      </c>
      <c r="BU261" s="237"/>
      <c r="BV261" s="249">
        <v>-0.15</v>
      </c>
      <c r="BW261" s="227"/>
      <c r="BX261" s="246">
        <v>-0.15</v>
      </c>
      <c r="BY261" s="237"/>
      <c r="BZ261" s="249">
        <v>-0.15</v>
      </c>
      <c r="CA261" s="227"/>
      <c r="CB261" s="246">
        <v>-0.15</v>
      </c>
      <c r="CC261" s="237"/>
      <c r="CD261" s="249">
        <v>-0.15</v>
      </c>
      <c r="CE261" s="227"/>
      <c r="CF261" s="246">
        <v>-0.15</v>
      </c>
      <c r="CG261" s="237"/>
      <c r="CH261" s="249">
        <v>-0.15</v>
      </c>
      <c r="CI261" s="227"/>
      <c r="CJ261" s="246">
        <v>-0.2</v>
      </c>
      <c r="CK261" s="237"/>
      <c r="CL261" s="249">
        <v>-0.2</v>
      </c>
      <c r="CM261" s="227"/>
      <c r="CN261" s="246">
        <v>-0.2</v>
      </c>
      <c r="CO261" s="237"/>
      <c r="CP261" s="249">
        <v>-0.2</v>
      </c>
      <c r="CQ261" s="227"/>
      <c r="CR261" s="246">
        <v>-0.2</v>
      </c>
      <c r="CS261" s="237"/>
      <c r="CT261" s="249">
        <v>-0.2</v>
      </c>
      <c r="CU261" s="227"/>
    </row>
    <row r="262" spans="2:99" s="13" customFormat="1" ht="18" customHeight="1" x14ac:dyDescent="0.4">
      <c r="B262" s="33" t="s">
        <v>44</v>
      </c>
      <c r="C262" s="34" t="s">
        <v>137</v>
      </c>
      <c r="D262" s="24" t="s">
        <v>8</v>
      </c>
      <c r="E262" s="12" t="s">
        <v>8</v>
      </c>
      <c r="F262" s="11" t="s">
        <v>8</v>
      </c>
      <c r="G262" s="25" t="s">
        <v>8</v>
      </c>
      <c r="H262" s="24" t="s">
        <v>8</v>
      </c>
      <c r="I262" s="12" t="s">
        <v>8</v>
      </c>
      <c r="J262" s="11" t="s">
        <v>8</v>
      </c>
      <c r="K262" s="25" t="s">
        <v>8</v>
      </c>
      <c r="L262" s="24" t="s">
        <v>8</v>
      </c>
      <c r="M262" s="12" t="s">
        <v>8</v>
      </c>
      <c r="N262" s="11" t="s">
        <v>8</v>
      </c>
      <c r="O262" s="25" t="s">
        <v>8</v>
      </c>
      <c r="P262" s="24" t="s">
        <v>8</v>
      </c>
      <c r="Q262" s="12" t="s">
        <v>8</v>
      </c>
      <c r="R262" s="11" t="s">
        <v>8</v>
      </c>
      <c r="S262" s="25" t="s">
        <v>8</v>
      </c>
      <c r="T262" s="24" t="s">
        <v>8</v>
      </c>
      <c r="U262" s="12" t="s">
        <v>8</v>
      </c>
      <c r="V262" s="11" t="s">
        <v>8</v>
      </c>
      <c r="W262" s="25" t="s">
        <v>8</v>
      </c>
      <c r="X262" s="24">
        <v>2.92</v>
      </c>
      <c r="Y262" s="12" t="s">
        <v>134</v>
      </c>
      <c r="Z262" s="11">
        <v>2.92</v>
      </c>
      <c r="AA262" s="25" t="s">
        <v>134</v>
      </c>
      <c r="AB262" s="24">
        <v>3.17</v>
      </c>
      <c r="AC262" s="12" t="s">
        <v>134</v>
      </c>
      <c r="AD262" s="15">
        <v>3.17</v>
      </c>
      <c r="AE262" s="25" t="s">
        <v>134</v>
      </c>
      <c r="AF262" s="24">
        <v>3.17</v>
      </c>
      <c r="AG262" s="12" t="s">
        <v>134</v>
      </c>
      <c r="AH262" s="15">
        <v>3.17</v>
      </c>
      <c r="AI262" s="25" t="s">
        <v>134</v>
      </c>
      <c r="AJ262" s="46">
        <v>3.17</v>
      </c>
      <c r="AK262" s="42" t="s">
        <v>134</v>
      </c>
      <c r="AL262" s="41">
        <v>3.17</v>
      </c>
      <c r="AM262" s="47" t="s">
        <v>134</v>
      </c>
      <c r="AN262" s="46">
        <v>3.17</v>
      </c>
      <c r="AO262" s="42" t="s">
        <v>134</v>
      </c>
      <c r="AP262" s="41">
        <v>3.17</v>
      </c>
      <c r="AQ262" s="47" t="s">
        <v>134</v>
      </c>
      <c r="AR262" s="46">
        <v>3.17</v>
      </c>
      <c r="AS262" s="42" t="s">
        <v>134</v>
      </c>
      <c r="AT262" s="41">
        <v>3.17</v>
      </c>
      <c r="AU262" s="47" t="s">
        <v>134</v>
      </c>
      <c r="AV262" s="46">
        <v>3.17</v>
      </c>
      <c r="AW262" s="42" t="s">
        <v>134</v>
      </c>
      <c r="AX262" s="41">
        <v>3.17</v>
      </c>
      <c r="AY262" s="47" t="s">
        <v>134</v>
      </c>
      <c r="AZ262" s="46">
        <v>3.17</v>
      </c>
      <c r="BA262" s="42" t="s">
        <v>134</v>
      </c>
      <c r="BB262" s="41">
        <v>3.17</v>
      </c>
      <c r="BC262" s="47" t="s">
        <v>134</v>
      </c>
      <c r="BD262" s="46">
        <v>3.17</v>
      </c>
      <c r="BE262" s="42" t="s">
        <v>134</v>
      </c>
      <c r="BF262" s="41">
        <v>3.17</v>
      </c>
      <c r="BG262" s="47" t="s">
        <v>134</v>
      </c>
      <c r="BH262" s="46">
        <v>3.17</v>
      </c>
      <c r="BI262" s="42" t="s">
        <v>134</v>
      </c>
      <c r="BJ262" s="41">
        <v>3.17</v>
      </c>
      <c r="BK262" s="47" t="s">
        <v>134</v>
      </c>
      <c r="BL262" s="46">
        <v>3.02</v>
      </c>
      <c r="BM262" s="42" t="s">
        <v>134</v>
      </c>
      <c r="BN262" s="41">
        <v>3.02</v>
      </c>
      <c r="BO262" s="47" t="s">
        <v>134</v>
      </c>
      <c r="BP262" s="46">
        <v>3.02</v>
      </c>
      <c r="BQ262" s="42" t="s">
        <v>134</v>
      </c>
      <c r="BR262" s="41">
        <v>3.02</v>
      </c>
      <c r="BS262" s="47" t="s">
        <v>134</v>
      </c>
      <c r="BT262" s="46">
        <v>3.02</v>
      </c>
      <c r="BU262" s="42" t="s">
        <v>134</v>
      </c>
      <c r="BV262" s="41">
        <v>3.02</v>
      </c>
      <c r="BW262" s="47" t="s">
        <v>134</v>
      </c>
      <c r="BX262" s="46">
        <v>3.02</v>
      </c>
      <c r="BY262" s="42" t="s">
        <v>134</v>
      </c>
      <c r="BZ262" s="41">
        <v>3.02</v>
      </c>
      <c r="CA262" s="47" t="s">
        <v>134</v>
      </c>
      <c r="CB262" s="46">
        <v>3.02</v>
      </c>
      <c r="CC262" s="42" t="s">
        <v>134</v>
      </c>
      <c r="CD262" s="41">
        <v>3.02</v>
      </c>
      <c r="CE262" s="47" t="s">
        <v>134</v>
      </c>
      <c r="CF262" s="46">
        <v>3.02</v>
      </c>
      <c r="CG262" s="42" t="s">
        <v>134</v>
      </c>
      <c r="CH262" s="41">
        <v>3.02</v>
      </c>
      <c r="CI262" s="47" t="s">
        <v>134</v>
      </c>
      <c r="CJ262" s="123">
        <v>2.97</v>
      </c>
      <c r="CK262" s="124" t="s">
        <v>134</v>
      </c>
      <c r="CL262" s="125">
        <v>2.97</v>
      </c>
      <c r="CM262" s="127" t="s">
        <v>134</v>
      </c>
      <c r="CN262" s="139">
        <v>2.97</v>
      </c>
      <c r="CO262" s="140" t="s">
        <v>134</v>
      </c>
      <c r="CP262" s="137">
        <v>2.97</v>
      </c>
      <c r="CQ262" s="143" t="s">
        <v>134</v>
      </c>
      <c r="CR262" s="145">
        <v>2.97</v>
      </c>
      <c r="CS262" s="146" t="s">
        <v>134</v>
      </c>
      <c r="CT262" s="149">
        <v>2.97</v>
      </c>
      <c r="CU262" s="148" t="s">
        <v>134</v>
      </c>
    </row>
    <row r="263" spans="2:99" s="10" customFormat="1" ht="18" customHeight="1" x14ac:dyDescent="0.45">
      <c r="B263" s="293" t="s">
        <v>117</v>
      </c>
      <c r="C263" s="31" t="s">
        <v>300</v>
      </c>
      <c r="D263" s="287" t="s">
        <v>8</v>
      </c>
      <c r="E263" s="270" t="s">
        <v>8</v>
      </c>
      <c r="F263" s="273" t="s">
        <v>8</v>
      </c>
      <c r="G263" s="267" t="s">
        <v>8</v>
      </c>
      <c r="H263" s="287" t="s">
        <v>8</v>
      </c>
      <c r="I263" s="270" t="s">
        <v>8</v>
      </c>
      <c r="J263" s="273" t="s">
        <v>8</v>
      </c>
      <c r="K263" s="267" t="s">
        <v>8</v>
      </c>
      <c r="L263" s="287" t="s">
        <v>8</v>
      </c>
      <c r="M263" s="270" t="s">
        <v>8</v>
      </c>
      <c r="N263" s="273" t="s">
        <v>8</v>
      </c>
      <c r="O263" s="267" t="s">
        <v>8</v>
      </c>
      <c r="P263" s="287" t="s">
        <v>8</v>
      </c>
      <c r="Q263" s="270" t="s">
        <v>8</v>
      </c>
      <c r="R263" s="273" t="s">
        <v>8</v>
      </c>
      <c r="S263" s="267" t="s">
        <v>8</v>
      </c>
      <c r="T263" s="287" t="s">
        <v>8</v>
      </c>
      <c r="U263" s="270" t="s">
        <v>8</v>
      </c>
      <c r="V263" s="273" t="s">
        <v>8</v>
      </c>
      <c r="W263" s="267" t="s">
        <v>8</v>
      </c>
      <c r="X263" s="115" t="s">
        <v>8</v>
      </c>
      <c r="Y263" s="270" t="s">
        <v>135</v>
      </c>
      <c r="Z263" s="273" t="s">
        <v>8</v>
      </c>
      <c r="AA263" s="267" t="s">
        <v>8</v>
      </c>
      <c r="AB263" s="115" t="s">
        <v>8</v>
      </c>
      <c r="AC263" s="270" t="s">
        <v>135</v>
      </c>
      <c r="AD263" s="273" t="s">
        <v>8</v>
      </c>
      <c r="AE263" s="267" t="s">
        <v>8</v>
      </c>
      <c r="AF263" s="115" t="s">
        <v>8</v>
      </c>
      <c r="AG263" s="270" t="s">
        <v>135</v>
      </c>
      <c r="AH263" s="273" t="s">
        <v>8</v>
      </c>
      <c r="AI263" s="267" t="s">
        <v>8</v>
      </c>
      <c r="AJ263" s="115" t="s">
        <v>8</v>
      </c>
      <c r="AK263" s="253" t="s">
        <v>135</v>
      </c>
      <c r="AL263" s="250" t="s">
        <v>8</v>
      </c>
      <c r="AM263" s="228" t="s">
        <v>8</v>
      </c>
      <c r="AN263" s="115" t="s">
        <v>8</v>
      </c>
      <c r="AO263" s="253" t="s">
        <v>135</v>
      </c>
      <c r="AP263" s="250" t="s">
        <v>8</v>
      </c>
      <c r="AQ263" s="228" t="s">
        <v>8</v>
      </c>
      <c r="AR263" s="115" t="s">
        <v>8</v>
      </c>
      <c r="AS263" s="253" t="s">
        <v>135</v>
      </c>
      <c r="AT263" s="250" t="s">
        <v>8</v>
      </c>
      <c r="AU263" s="228" t="s">
        <v>8</v>
      </c>
      <c r="AV263" s="115" t="s">
        <v>8</v>
      </c>
      <c r="AW263" s="253" t="s">
        <v>135</v>
      </c>
      <c r="AX263" s="250" t="s">
        <v>8</v>
      </c>
      <c r="AY263" s="228" t="s">
        <v>8</v>
      </c>
      <c r="AZ263" s="115" t="s">
        <v>8</v>
      </c>
      <c r="BA263" s="253" t="s">
        <v>135</v>
      </c>
      <c r="BB263" s="250" t="s">
        <v>8</v>
      </c>
      <c r="BC263" s="228" t="s">
        <v>8</v>
      </c>
      <c r="BD263" s="244">
        <v>0.35</v>
      </c>
      <c r="BE263" s="235" t="s">
        <v>134</v>
      </c>
      <c r="BF263" s="247" t="s">
        <v>8</v>
      </c>
      <c r="BG263" s="225" t="s">
        <v>8</v>
      </c>
      <c r="BH263" s="244">
        <v>0.35</v>
      </c>
      <c r="BI263" s="235" t="s">
        <v>134</v>
      </c>
      <c r="BJ263" s="247" t="s">
        <v>8</v>
      </c>
      <c r="BK263" s="225" t="s">
        <v>8</v>
      </c>
      <c r="BL263" s="244">
        <v>0.3</v>
      </c>
      <c r="BM263" s="235" t="s">
        <v>134</v>
      </c>
      <c r="BN263" s="247" t="s">
        <v>8</v>
      </c>
      <c r="BO263" s="225" t="s">
        <v>8</v>
      </c>
      <c r="BP263" s="244">
        <v>0.3</v>
      </c>
      <c r="BQ263" s="235" t="s">
        <v>134</v>
      </c>
      <c r="BR263" s="247" t="s">
        <v>8</v>
      </c>
      <c r="BS263" s="225" t="s">
        <v>8</v>
      </c>
      <c r="BT263" s="244">
        <v>0.3</v>
      </c>
      <c r="BU263" s="235" t="s">
        <v>134</v>
      </c>
      <c r="BV263" s="247" t="s">
        <v>8</v>
      </c>
      <c r="BW263" s="225" t="s">
        <v>8</v>
      </c>
      <c r="BX263" s="244">
        <v>0.3</v>
      </c>
      <c r="BY263" s="235" t="s">
        <v>134</v>
      </c>
      <c r="BZ263" s="247" t="s">
        <v>8</v>
      </c>
      <c r="CA263" s="225" t="s">
        <v>8</v>
      </c>
      <c r="CB263" s="244">
        <v>0.3</v>
      </c>
      <c r="CC263" s="235" t="s">
        <v>134</v>
      </c>
      <c r="CD263" s="247" t="s">
        <v>8</v>
      </c>
      <c r="CE263" s="225" t="s">
        <v>8</v>
      </c>
      <c r="CF263" s="244">
        <v>0.3</v>
      </c>
      <c r="CG263" s="235" t="s">
        <v>134</v>
      </c>
      <c r="CH263" s="247" t="s">
        <v>8</v>
      </c>
      <c r="CI263" s="225" t="s">
        <v>8</v>
      </c>
      <c r="CJ263" s="244">
        <v>0.25</v>
      </c>
      <c r="CK263" s="235" t="s">
        <v>134</v>
      </c>
      <c r="CL263" s="247" t="s">
        <v>8</v>
      </c>
      <c r="CM263" s="225" t="s">
        <v>8</v>
      </c>
      <c r="CN263" s="244">
        <v>0.25</v>
      </c>
      <c r="CO263" s="235" t="s">
        <v>134</v>
      </c>
      <c r="CP263" s="247" t="s">
        <v>8</v>
      </c>
      <c r="CQ263" s="225" t="s">
        <v>8</v>
      </c>
      <c r="CR263" s="244">
        <v>0.25</v>
      </c>
      <c r="CS263" s="235" t="s">
        <v>134</v>
      </c>
      <c r="CT263" s="247" t="s">
        <v>8</v>
      </c>
      <c r="CU263" s="225" t="s">
        <v>8</v>
      </c>
    </row>
    <row r="264" spans="2:99" s="10" customFormat="1" ht="18" customHeight="1" x14ac:dyDescent="0.45">
      <c r="B264" s="294"/>
      <c r="C264" s="34" t="s">
        <v>48</v>
      </c>
      <c r="D264" s="288"/>
      <c r="E264" s="271"/>
      <c r="F264" s="274"/>
      <c r="G264" s="268"/>
      <c r="H264" s="288"/>
      <c r="I264" s="271"/>
      <c r="J264" s="274"/>
      <c r="K264" s="268"/>
      <c r="L264" s="288"/>
      <c r="M264" s="271"/>
      <c r="N264" s="274"/>
      <c r="O264" s="268"/>
      <c r="P264" s="288"/>
      <c r="Q264" s="271"/>
      <c r="R264" s="274"/>
      <c r="S264" s="268"/>
      <c r="T264" s="288"/>
      <c r="U264" s="271"/>
      <c r="V264" s="274"/>
      <c r="W264" s="268"/>
      <c r="X264" s="24">
        <v>2.25</v>
      </c>
      <c r="Y264" s="271"/>
      <c r="Z264" s="274"/>
      <c r="AA264" s="268"/>
      <c r="AB264" s="24">
        <v>2.5</v>
      </c>
      <c r="AC264" s="271"/>
      <c r="AD264" s="274"/>
      <c r="AE264" s="268"/>
      <c r="AF264" s="24">
        <v>2.5</v>
      </c>
      <c r="AG264" s="271"/>
      <c r="AH264" s="274"/>
      <c r="AI264" s="268"/>
      <c r="AJ264" s="24">
        <v>2.5</v>
      </c>
      <c r="AK264" s="236"/>
      <c r="AL264" s="251"/>
      <c r="AM264" s="226"/>
      <c r="AN264" s="24">
        <v>2.5</v>
      </c>
      <c r="AO264" s="236"/>
      <c r="AP264" s="251"/>
      <c r="AQ264" s="226"/>
      <c r="AR264" s="24">
        <v>2.5</v>
      </c>
      <c r="AS264" s="236"/>
      <c r="AT264" s="251"/>
      <c r="AU264" s="226"/>
      <c r="AV264" s="24">
        <v>2.5</v>
      </c>
      <c r="AW264" s="236"/>
      <c r="AX264" s="251"/>
      <c r="AY264" s="226"/>
      <c r="AZ264" s="24">
        <v>2.5</v>
      </c>
      <c r="BA264" s="236"/>
      <c r="BB264" s="251"/>
      <c r="BC264" s="226"/>
      <c r="BD264" s="245"/>
      <c r="BE264" s="236"/>
      <c r="BF264" s="248"/>
      <c r="BG264" s="226"/>
      <c r="BH264" s="245"/>
      <c r="BI264" s="236"/>
      <c r="BJ264" s="248"/>
      <c r="BK264" s="226"/>
      <c r="BL264" s="245"/>
      <c r="BM264" s="236"/>
      <c r="BN264" s="248"/>
      <c r="BO264" s="226"/>
      <c r="BP264" s="245"/>
      <c r="BQ264" s="236"/>
      <c r="BR264" s="248"/>
      <c r="BS264" s="226"/>
      <c r="BT264" s="245"/>
      <c r="BU264" s="236"/>
      <c r="BV264" s="248"/>
      <c r="BW264" s="226"/>
      <c r="BX264" s="245"/>
      <c r="BY264" s="236"/>
      <c r="BZ264" s="248"/>
      <c r="CA264" s="226"/>
      <c r="CB264" s="245"/>
      <c r="CC264" s="236"/>
      <c r="CD264" s="248"/>
      <c r="CE264" s="226"/>
      <c r="CF264" s="245"/>
      <c r="CG264" s="236"/>
      <c r="CH264" s="248"/>
      <c r="CI264" s="226"/>
      <c r="CJ264" s="245">
        <v>-0.05</v>
      </c>
      <c r="CK264" s="236"/>
      <c r="CL264" s="248">
        <v>-0.05</v>
      </c>
      <c r="CM264" s="226"/>
      <c r="CN264" s="245">
        <v>-0.05</v>
      </c>
      <c r="CO264" s="236"/>
      <c r="CP264" s="248">
        <v>-0.05</v>
      </c>
      <c r="CQ264" s="226"/>
      <c r="CR264" s="245">
        <v>-0.05</v>
      </c>
      <c r="CS264" s="236"/>
      <c r="CT264" s="248">
        <v>-0.05</v>
      </c>
      <c r="CU264" s="226"/>
    </row>
    <row r="265" spans="2:99" s="10" customFormat="1" ht="18" customHeight="1" x14ac:dyDescent="0.45">
      <c r="B265" s="295"/>
      <c r="C265" s="32" t="s">
        <v>49</v>
      </c>
      <c r="D265" s="289"/>
      <c r="E265" s="272">
        <v>0</v>
      </c>
      <c r="F265" s="275"/>
      <c r="G265" s="269">
        <v>0</v>
      </c>
      <c r="H265" s="289"/>
      <c r="I265" s="272">
        <v>0</v>
      </c>
      <c r="J265" s="275"/>
      <c r="K265" s="269">
        <v>0</v>
      </c>
      <c r="L265" s="289"/>
      <c r="M265" s="272">
        <v>0</v>
      </c>
      <c r="N265" s="275"/>
      <c r="O265" s="269">
        <v>0</v>
      </c>
      <c r="P265" s="289"/>
      <c r="Q265" s="272">
        <v>0</v>
      </c>
      <c r="R265" s="275"/>
      <c r="S265" s="269">
        <v>0</v>
      </c>
      <c r="T265" s="289"/>
      <c r="U265" s="272">
        <v>0</v>
      </c>
      <c r="V265" s="275"/>
      <c r="W265" s="269">
        <v>0</v>
      </c>
      <c r="X265" s="116">
        <v>13.5</v>
      </c>
      <c r="Y265" s="272"/>
      <c r="Z265" s="275"/>
      <c r="AA265" s="269"/>
      <c r="AB265" s="116">
        <v>13.75</v>
      </c>
      <c r="AC265" s="272"/>
      <c r="AD265" s="275"/>
      <c r="AE265" s="269"/>
      <c r="AF265" s="116">
        <v>13.75</v>
      </c>
      <c r="AG265" s="272"/>
      <c r="AH265" s="275"/>
      <c r="AI265" s="269"/>
      <c r="AJ265" s="116">
        <v>13.75</v>
      </c>
      <c r="AK265" s="254"/>
      <c r="AL265" s="252"/>
      <c r="AM265" s="229"/>
      <c r="AN265" s="116">
        <v>13.75</v>
      </c>
      <c r="AO265" s="254"/>
      <c r="AP265" s="252"/>
      <c r="AQ265" s="229"/>
      <c r="AR265" s="116">
        <v>13.75</v>
      </c>
      <c r="AS265" s="254"/>
      <c r="AT265" s="252"/>
      <c r="AU265" s="229"/>
      <c r="AV265" s="116">
        <v>13.75</v>
      </c>
      <c r="AW265" s="254"/>
      <c r="AX265" s="252"/>
      <c r="AY265" s="229"/>
      <c r="AZ265" s="116">
        <v>13.75</v>
      </c>
      <c r="BA265" s="254"/>
      <c r="BB265" s="252"/>
      <c r="BC265" s="229"/>
      <c r="BD265" s="246"/>
      <c r="BE265" s="237"/>
      <c r="BF265" s="249"/>
      <c r="BG265" s="227"/>
      <c r="BH265" s="246"/>
      <c r="BI265" s="237"/>
      <c r="BJ265" s="249"/>
      <c r="BK265" s="227"/>
      <c r="BL265" s="246">
        <v>-0.15</v>
      </c>
      <c r="BM265" s="237"/>
      <c r="BN265" s="249">
        <v>-0.15</v>
      </c>
      <c r="BO265" s="227"/>
      <c r="BP265" s="246">
        <v>-0.15</v>
      </c>
      <c r="BQ265" s="237"/>
      <c r="BR265" s="249">
        <v>-0.15</v>
      </c>
      <c r="BS265" s="227"/>
      <c r="BT265" s="246">
        <v>-0.15</v>
      </c>
      <c r="BU265" s="237"/>
      <c r="BV265" s="249">
        <v>-0.15</v>
      </c>
      <c r="BW265" s="227"/>
      <c r="BX265" s="246">
        <v>-0.15</v>
      </c>
      <c r="BY265" s="237"/>
      <c r="BZ265" s="249">
        <v>-0.15</v>
      </c>
      <c r="CA265" s="227"/>
      <c r="CB265" s="246">
        <v>-0.15</v>
      </c>
      <c r="CC265" s="237"/>
      <c r="CD265" s="249">
        <v>-0.15</v>
      </c>
      <c r="CE265" s="227"/>
      <c r="CF265" s="246">
        <v>-0.15</v>
      </c>
      <c r="CG265" s="237"/>
      <c r="CH265" s="249">
        <v>-0.15</v>
      </c>
      <c r="CI265" s="227"/>
      <c r="CJ265" s="246">
        <v>-0.2</v>
      </c>
      <c r="CK265" s="237"/>
      <c r="CL265" s="249">
        <v>-0.2</v>
      </c>
      <c r="CM265" s="227"/>
      <c r="CN265" s="246">
        <v>-0.2</v>
      </c>
      <c r="CO265" s="237"/>
      <c r="CP265" s="249">
        <v>-0.2</v>
      </c>
      <c r="CQ265" s="227"/>
      <c r="CR265" s="246">
        <v>-0.2</v>
      </c>
      <c r="CS265" s="237"/>
      <c r="CT265" s="249">
        <v>-0.2</v>
      </c>
      <c r="CU265" s="227"/>
    </row>
    <row r="266" spans="2:99" s="10" customFormat="1" ht="18" customHeight="1" x14ac:dyDescent="0.45">
      <c r="B266" s="293" t="s">
        <v>118</v>
      </c>
      <c r="C266" s="31" t="s">
        <v>300</v>
      </c>
      <c r="D266" s="287" t="s">
        <v>8</v>
      </c>
      <c r="E266" s="270" t="s">
        <v>8</v>
      </c>
      <c r="F266" s="273" t="s">
        <v>8</v>
      </c>
      <c r="G266" s="267" t="s">
        <v>8</v>
      </c>
      <c r="H266" s="287" t="s">
        <v>8</v>
      </c>
      <c r="I266" s="270" t="s">
        <v>8</v>
      </c>
      <c r="J266" s="273" t="s">
        <v>8</v>
      </c>
      <c r="K266" s="267" t="s">
        <v>8</v>
      </c>
      <c r="L266" s="287" t="s">
        <v>8</v>
      </c>
      <c r="M266" s="270" t="s">
        <v>8</v>
      </c>
      <c r="N266" s="273" t="s">
        <v>8</v>
      </c>
      <c r="O266" s="267" t="s">
        <v>8</v>
      </c>
      <c r="P266" s="287" t="s">
        <v>8</v>
      </c>
      <c r="Q266" s="270" t="s">
        <v>8</v>
      </c>
      <c r="R266" s="273" t="s">
        <v>8</v>
      </c>
      <c r="S266" s="267" t="s">
        <v>8</v>
      </c>
      <c r="T266" s="287" t="s">
        <v>8</v>
      </c>
      <c r="U266" s="270" t="s">
        <v>8</v>
      </c>
      <c r="V266" s="273" t="s">
        <v>8</v>
      </c>
      <c r="W266" s="267" t="s">
        <v>8</v>
      </c>
      <c r="X266" s="115" t="s">
        <v>8</v>
      </c>
      <c r="Y266" s="270" t="s">
        <v>135</v>
      </c>
      <c r="Z266" s="273" t="s">
        <v>8</v>
      </c>
      <c r="AA266" s="267" t="s">
        <v>8</v>
      </c>
      <c r="AB266" s="115" t="s">
        <v>8</v>
      </c>
      <c r="AC266" s="270" t="s">
        <v>135</v>
      </c>
      <c r="AD266" s="273" t="s">
        <v>8</v>
      </c>
      <c r="AE266" s="267" t="s">
        <v>8</v>
      </c>
      <c r="AF266" s="115" t="s">
        <v>8</v>
      </c>
      <c r="AG266" s="270" t="s">
        <v>135</v>
      </c>
      <c r="AH266" s="273" t="s">
        <v>8</v>
      </c>
      <c r="AI266" s="267" t="s">
        <v>8</v>
      </c>
      <c r="AJ266" s="115" t="s">
        <v>8</v>
      </c>
      <c r="AK266" s="253" t="s">
        <v>135</v>
      </c>
      <c r="AL266" s="250" t="s">
        <v>8</v>
      </c>
      <c r="AM266" s="228" t="s">
        <v>8</v>
      </c>
      <c r="AN266" s="115" t="s">
        <v>8</v>
      </c>
      <c r="AO266" s="253" t="s">
        <v>135</v>
      </c>
      <c r="AP266" s="250" t="s">
        <v>8</v>
      </c>
      <c r="AQ266" s="228" t="s">
        <v>8</v>
      </c>
      <c r="AR266" s="115" t="s">
        <v>8</v>
      </c>
      <c r="AS266" s="253" t="s">
        <v>135</v>
      </c>
      <c r="AT266" s="250" t="s">
        <v>8</v>
      </c>
      <c r="AU266" s="228" t="s">
        <v>8</v>
      </c>
      <c r="AV266" s="115" t="s">
        <v>8</v>
      </c>
      <c r="AW266" s="253" t="s">
        <v>135</v>
      </c>
      <c r="AX266" s="250" t="s">
        <v>8</v>
      </c>
      <c r="AY266" s="228" t="s">
        <v>8</v>
      </c>
      <c r="AZ266" s="115" t="s">
        <v>8</v>
      </c>
      <c r="BA266" s="253" t="s">
        <v>135</v>
      </c>
      <c r="BB266" s="250" t="s">
        <v>8</v>
      </c>
      <c r="BC266" s="228" t="s">
        <v>8</v>
      </c>
      <c r="BD266" s="244">
        <v>0.35</v>
      </c>
      <c r="BE266" s="235" t="s">
        <v>134</v>
      </c>
      <c r="BF266" s="247" t="s">
        <v>8</v>
      </c>
      <c r="BG266" s="225" t="s">
        <v>8</v>
      </c>
      <c r="BH266" s="244">
        <v>0.35</v>
      </c>
      <c r="BI266" s="235" t="s">
        <v>134</v>
      </c>
      <c r="BJ266" s="247" t="s">
        <v>8</v>
      </c>
      <c r="BK266" s="225" t="s">
        <v>8</v>
      </c>
      <c r="BL266" s="244">
        <v>0.3</v>
      </c>
      <c r="BM266" s="235" t="s">
        <v>134</v>
      </c>
      <c r="BN266" s="247" t="s">
        <v>8</v>
      </c>
      <c r="BO266" s="225" t="s">
        <v>8</v>
      </c>
      <c r="BP266" s="244">
        <v>0.3</v>
      </c>
      <c r="BQ266" s="235" t="s">
        <v>134</v>
      </c>
      <c r="BR266" s="247" t="s">
        <v>8</v>
      </c>
      <c r="BS266" s="225" t="s">
        <v>8</v>
      </c>
      <c r="BT266" s="244">
        <v>0.3</v>
      </c>
      <c r="BU266" s="235" t="s">
        <v>134</v>
      </c>
      <c r="BV266" s="247" t="s">
        <v>8</v>
      </c>
      <c r="BW266" s="225" t="s">
        <v>8</v>
      </c>
      <c r="BX266" s="244">
        <v>0.3</v>
      </c>
      <c r="BY266" s="235" t="s">
        <v>134</v>
      </c>
      <c r="BZ266" s="247" t="s">
        <v>8</v>
      </c>
      <c r="CA266" s="225" t="s">
        <v>8</v>
      </c>
      <c r="CB266" s="244">
        <v>0.3</v>
      </c>
      <c r="CC266" s="235" t="s">
        <v>134</v>
      </c>
      <c r="CD266" s="247" t="s">
        <v>8</v>
      </c>
      <c r="CE266" s="225" t="s">
        <v>8</v>
      </c>
      <c r="CF266" s="244">
        <v>0.3</v>
      </c>
      <c r="CG266" s="235" t="s">
        <v>134</v>
      </c>
      <c r="CH266" s="247" t="s">
        <v>8</v>
      </c>
      <c r="CI266" s="225" t="s">
        <v>8</v>
      </c>
      <c r="CJ266" s="244">
        <v>0.25</v>
      </c>
      <c r="CK266" s="235" t="s">
        <v>134</v>
      </c>
      <c r="CL266" s="247" t="s">
        <v>8</v>
      </c>
      <c r="CM266" s="225" t="s">
        <v>8</v>
      </c>
      <c r="CN266" s="244">
        <v>0.25</v>
      </c>
      <c r="CO266" s="235" t="s">
        <v>134</v>
      </c>
      <c r="CP266" s="247" t="s">
        <v>8</v>
      </c>
      <c r="CQ266" s="225" t="s">
        <v>8</v>
      </c>
      <c r="CR266" s="244">
        <v>0.25</v>
      </c>
      <c r="CS266" s="235" t="s">
        <v>134</v>
      </c>
      <c r="CT266" s="247" t="s">
        <v>8</v>
      </c>
      <c r="CU266" s="225" t="s">
        <v>8</v>
      </c>
    </row>
    <row r="267" spans="2:99" s="10" customFormat="1" ht="18" customHeight="1" x14ac:dyDescent="0.45">
      <c r="B267" s="294"/>
      <c r="C267" s="34" t="s">
        <v>48</v>
      </c>
      <c r="D267" s="288"/>
      <c r="E267" s="271"/>
      <c r="F267" s="274"/>
      <c r="G267" s="268"/>
      <c r="H267" s="288"/>
      <c r="I267" s="271"/>
      <c r="J267" s="274"/>
      <c r="K267" s="268"/>
      <c r="L267" s="288"/>
      <c r="M267" s="271"/>
      <c r="N267" s="274"/>
      <c r="O267" s="268"/>
      <c r="P267" s="288"/>
      <c r="Q267" s="271"/>
      <c r="R267" s="274"/>
      <c r="S267" s="268"/>
      <c r="T267" s="288"/>
      <c r="U267" s="271"/>
      <c r="V267" s="274"/>
      <c r="W267" s="268"/>
      <c r="X267" s="24">
        <v>2.25</v>
      </c>
      <c r="Y267" s="271"/>
      <c r="Z267" s="274"/>
      <c r="AA267" s="268"/>
      <c r="AB267" s="24">
        <v>2.5</v>
      </c>
      <c r="AC267" s="271"/>
      <c r="AD267" s="274"/>
      <c r="AE267" s="268"/>
      <c r="AF267" s="24">
        <v>2.5</v>
      </c>
      <c r="AG267" s="271"/>
      <c r="AH267" s="274"/>
      <c r="AI267" s="268"/>
      <c r="AJ267" s="24">
        <v>2.5</v>
      </c>
      <c r="AK267" s="236"/>
      <c r="AL267" s="251"/>
      <c r="AM267" s="226"/>
      <c r="AN267" s="24">
        <v>2.5</v>
      </c>
      <c r="AO267" s="236"/>
      <c r="AP267" s="251"/>
      <c r="AQ267" s="226"/>
      <c r="AR267" s="24">
        <v>2.5</v>
      </c>
      <c r="AS267" s="236"/>
      <c r="AT267" s="251"/>
      <c r="AU267" s="226"/>
      <c r="AV267" s="24">
        <v>2.5</v>
      </c>
      <c r="AW267" s="236"/>
      <c r="AX267" s="251"/>
      <c r="AY267" s="226"/>
      <c r="AZ267" s="24">
        <v>2.5</v>
      </c>
      <c r="BA267" s="236"/>
      <c r="BB267" s="251"/>
      <c r="BC267" s="226"/>
      <c r="BD267" s="245"/>
      <c r="BE267" s="236"/>
      <c r="BF267" s="248"/>
      <c r="BG267" s="226"/>
      <c r="BH267" s="245"/>
      <c r="BI267" s="236"/>
      <c r="BJ267" s="248"/>
      <c r="BK267" s="226"/>
      <c r="BL267" s="245"/>
      <c r="BM267" s="236"/>
      <c r="BN267" s="248"/>
      <c r="BO267" s="226"/>
      <c r="BP267" s="245"/>
      <c r="BQ267" s="236"/>
      <c r="BR267" s="248"/>
      <c r="BS267" s="226"/>
      <c r="BT267" s="245"/>
      <c r="BU267" s="236"/>
      <c r="BV267" s="248"/>
      <c r="BW267" s="226"/>
      <c r="BX267" s="245"/>
      <c r="BY267" s="236"/>
      <c r="BZ267" s="248"/>
      <c r="CA267" s="226"/>
      <c r="CB267" s="245"/>
      <c r="CC267" s="236"/>
      <c r="CD267" s="248"/>
      <c r="CE267" s="226"/>
      <c r="CF267" s="245"/>
      <c r="CG267" s="236"/>
      <c r="CH267" s="248"/>
      <c r="CI267" s="226"/>
      <c r="CJ267" s="245">
        <v>-0.05</v>
      </c>
      <c r="CK267" s="236"/>
      <c r="CL267" s="248">
        <v>-0.05</v>
      </c>
      <c r="CM267" s="226"/>
      <c r="CN267" s="245">
        <v>-0.05</v>
      </c>
      <c r="CO267" s="236"/>
      <c r="CP267" s="248">
        <v>-0.05</v>
      </c>
      <c r="CQ267" s="226"/>
      <c r="CR267" s="245">
        <v>-0.05</v>
      </c>
      <c r="CS267" s="236"/>
      <c r="CT267" s="248">
        <v>-0.05</v>
      </c>
      <c r="CU267" s="226"/>
    </row>
    <row r="268" spans="2:99" s="10" customFormat="1" ht="18" customHeight="1" x14ac:dyDescent="0.45">
      <c r="B268" s="295"/>
      <c r="C268" s="32" t="s">
        <v>49</v>
      </c>
      <c r="D268" s="289">
        <v>0</v>
      </c>
      <c r="E268" s="272">
        <v>0</v>
      </c>
      <c r="F268" s="275">
        <v>0</v>
      </c>
      <c r="G268" s="269">
        <v>0</v>
      </c>
      <c r="H268" s="289">
        <v>0</v>
      </c>
      <c r="I268" s="272">
        <v>0</v>
      </c>
      <c r="J268" s="275">
        <v>0</v>
      </c>
      <c r="K268" s="269">
        <v>0</v>
      </c>
      <c r="L268" s="289">
        <v>0</v>
      </c>
      <c r="M268" s="272">
        <v>0</v>
      </c>
      <c r="N268" s="275">
        <v>0</v>
      </c>
      <c r="O268" s="269">
        <v>0</v>
      </c>
      <c r="P268" s="289">
        <v>0</v>
      </c>
      <c r="Q268" s="272">
        <v>0</v>
      </c>
      <c r="R268" s="275">
        <v>0</v>
      </c>
      <c r="S268" s="269">
        <v>0</v>
      </c>
      <c r="T268" s="289">
        <v>0</v>
      </c>
      <c r="U268" s="272">
        <v>0</v>
      </c>
      <c r="V268" s="275">
        <v>0</v>
      </c>
      <c r="W268" s="269">
        <v>0</v>
      </c>
      <c r="X268" s="116">
        <v>13.5</v>
      </c>
      <c r="Y268" s="272"/>
      <c r="Z268" s="275"/>
      <c r="AA268" s="269"/>
      <c r="AB268" s="116">
        <v>13.75</v>
      </c>
      <c r="AC268" s="272"/>
      <c r="AD268" s="275"/>
      <c r="AE268" s="269"/>
      <c r="AF268" s="116">
        <v>13.75</v>
      </c>
      <c r="AG268" s="272"/>
      <c r="AH268" s="275"/>
      <c r="AI268" s="269"/>
      <c r="AJ268" s="116">
        <v>13.75</v>
      </c>
      <c r="AK268" s="254"/>
      <c r="AL268" s="252"/>
      <c r="AM268" s="229"/>
      <c r="AN268" s="116">
        <v>13.75</v>
      </c>
      <c r="AO268" s="254"/>
      <c r="AP268" s="252"/>
      <c r="AQ268" s="229"/>
      <c r="AR268" s="116">
        <v>13.75</v>
      </c>
      <c r="AS268" s="254"/>
      <c r="AT268" s="252"/>
      <c r="AU268" s="229"/>
      <c r="AV268" s="116">
        <v>13.75</v>
      </c>
      <c r="AW268" s="254"/>
      <c r="AX268" s="252"/>
      <c r="AY268" s="229"/>
      <c r="AZ268" s="116">
        <v>13.75</v>
      </c>
      <c r="BA268" s="254"/>
      <c r="BB268" s="252"/>
      <c r="BC268" s="229"/>
      <c r="BD268" s="246"/>
      <c r="BE268" s="237"/>
      <c r="BF268" s="249"/>
      <c r="BG268" s="227"/>
      <c r="BH268" s="246"/>
      <c r="BI268" s="237"/>
      <c r="BJ268" s="249"/>
      <c r="BK268" s="227"/>
      <c r="BL268" s="246">
        <v>-0.15</v>
      </c>
      <c r="BM268" s="237"/>
      <c r="BN268" s="249">
        <v>-0.15</v>
      </c>
      <c r="BO268" s="227"/>
      <c r="BP268" s="246">
        <v>-0.15</v>
      </c>
      <c r="BQ268" s="237"/>
      <c r="BR268" s="249">
        <v>-0.15</v>
      </c>
      <c r="BS268" s="227"/>
      <c r="BT268" s="246">
        <v>-0.15</v>
      </c>
      <c r="BU268" s="237"/>
      <c r="BV268" s="249">
        <v>-0.15</v>
      </c>
      <c r="BW268" s="227"/>
      <c r="BX268" s="246">
        <v>-0.15</v>
      </c>
      <c r="BY268" s="237"/>
      <c r="BZ268" s="249">
        <v>-0.15</v>
      </c>
      <c r="CA268" s="227"/>
      <c r="CB268" s="246">
        <v>-0.15</v>
      </c>
      <c r="CC268" s="237"/>
      <c r="CD268" s="249">
        <v>-0.15</v>
      </c>
      <c r="CE268" s="227"/>
      <c r="CF268" s="246">
        <v>-0.15</v>
      </c>
      <c r="CG268" s="237"/>
      <c r="CH268" s="249">
        <v>-0.15</v>
      </c>
      <c r="CI268" s="227"/>
      <c r="CJ268" s="246">
        <v>-0.2</v>
      </c>
      <c r="CK268" s="237"/>
      <c r="CL268" s="249">
        <v>-0.2</v>
      </c>
      <c r="CM268" s="227"/>
      <c r="CN268" s="246">
        <v>-0.2</v>
      </c>
      <c r="CO268" s="237"/>
      <c r="CP268" s="249">
        <v>-0.2</v>
      </c>
      <c r="CQ268" s="227"/>
      <c r="CR268" s="246">
        <v>-0.2</v>
      </c>
      <c r="CS268" s="237"/>
      <c r="CT268" s="249">
        <v>-0.2</v>
      </c>
      <c r="CU268" s="227"/>
    </row>
    <row r="269" spans="2:99" s="13" customFormat="1" ht="18" customHeight="1" x14ac:dyDescent="0.4">
      <c r="B269" s="35" t="s">
        <v>20</v>
      </c>
      <c r="C269" s="36" t="s">
        <v>137</v>
      </c>
      <c r="D269" s="27" t="s">
        <v>8</v>
      </c>
      <c r="E269" s="16" t="s">
        <v>8</v>
      </c>
      <c r="F269" s="15" t="s">
        <v>8</v>
      </c>
      <c r="G269" s="28" t="s">
        <v>8</v>
      </c>
      <c r="H269" s="27" t="s">
        <v>8</v>
      </c>
      <c r="I269" s="16" t="s">
        <v>8</v>
      </c>
      <c r="J269" s="15" t="s">
        <v>8</v>
      </c>
      <c r="K269" s="28" t="s">
        <v>8</v>
      </c>
      <c r="L269" s="27">
        <v>3</v>
      </c>
      <c r="M269" s="16" t="s">
        <v>134</v>
      </c>
      <c r="N269" s="15">
        <v>3</v>
      </c>
      <c r="O269" s="28" t="s">
        <v>134</v>
      </c>
      <c r="P269" s="27">
        <v>3</v>
      </c>
      <c r="Q269" s="16" t="s">
        <v>134</v>
      </c>
      <c r="R269" s="15">
        <v>3</v>
      </c>
      <c r="S269" s="28" t="s">
        <v>134</v>
      </c>
      <c r="T269" s="27">
        <v>3</v>
      </c>
      <c r="U269" s="16" t="s">
        <v>134</v>
      </c>
      <c r="V269" s="15">
        <v>3</v>
      </c>
      <c r="W269" s="28" t="s">
        <v>134</v>
      </c>
      <c r="X269" s="27">
        <v>3</v>
      </c>
      <c r="Y269" s="16" t="s">
        <v>134</v>
      </c>
      <c r="Z269" s="15">
        <v>3</v>
      </c>
      <c r="AA269" s="28" t="s">
        <v>134</v>
      </c>
      <c r="AB269" s="27">
        <v>3.25</v>
      </c>
      <c r="AC269" s="16" t="s">
        <v>134</v>
      </c>
      <c r="AD269" s="15">
        <v>3.25</v>
      </c>
      <c r="AE269" s="28" t="s">
        <v>134</v>
      </c>
      <c r="AF269" s="27">
        <v>3.25</v>
      </c>
      <c r="AG269" s="16" t="s">
        <v>134</v>
      </c>
      <c r="AH269" s="15">
        <v>3.25</v>
      </c>
      <c r="AI269" s="28" t="s">
        <v>134</v>
      </c>
      <c r="AJ269" s="48">
        <v>3.25</v>
      </c>
      <c r="AK269" s="44" t="s">
        <v>134</v>
      </c>
      <c r="AL269" s="43">
        <v>3.25</v>
      </c>
      <c r="AM269" s="49" t="s">
        <v>134</v>
      </c>
      <c r="AN269" s="48">
        <v>3.25</v>
      </c>
      <c r="AO269" s="44" t="s">
        <v>134</v>
      </c>
      <c r="AP269" s="43">
        <v>3.25</v>
      </c>
      <c r="AQ269" s="49" t="s">
        <v>134</v>
      </c>
      <c r="AR269" s="48">
        <v>3.25</v>
      </c>
      <c r="AS269" s="44" t="s">
        <v>134</v>
      </c>
      <c r="AT269" s="43">
        <v>3.25</v>
      </c>
      <c r="AU269" s="49" t="s">
        <v>134</v>
      </c>
      <c r="AV269" s="48">
        <v>3.25</v>
      </c>
      <c r="AW269" s="44" t="s">
        <v>134</v>
      </c>
      <c r="AX269" s="43">
        <v>3.25</v>
      </c>
      <c r="AY269" s="49" t="s">
        <v>134</v>
      </c>
      <c r="AZ269" s="48">
        <v>2.25</v>
      </c>
      <c r="BA269" s="44" t="s">
        <v>134</v>
      </c>
      <c r="BB269" s="43">
        <v>2.25</v>
      </c>
      <c r="BC269" s="49" t="s">
        <v>134</v>
      </c>
      <c r="BD269" s="48">
        <v>2.25</v>
      </c>
      <c r="BE269" s="44" t="s">
        <v>134</v>
      </c>
      <c r="BF269" s="43">
        <v>2.25</v>
      </c>
      <c r="BG269" s="49" t="s">
        <v>134</v>
      </c>
      <c r="BH269" s="48">
        <v>2.25</v>
      </c>
      <c r="BI269" s="44" t="s">
        <v>134</v>
      </c>
      <c r="BJ269" s="43">
        <v>2.25</v>
      </c>
      <c r="BK269" s="49" t="s">
        <v>134</v>
      </c>
      <c r="BL269" s="48">
        <v>2</v>
      </c>
      <c r="BM269" s="44" t="s">
        <v>134</v>
      </c>
      <c r="BN269" s="43">
        <v>2</v>
      </c>
      <c r="BO269" s="49" t="s">
        <v>134</v>
      </c>
      <c r="BP269" s="48">
        <v>2</v>
      </c>
      <c r="BQ269" s="44" t="s">
        <v>134</v>
      </c>
      <c r="BR269" s="43">
        <v>2</v>
      </c>
      <c r="BS269" s="49" t="s">
        <v>134</v>
      </c>
      <c r="BT269" s="48">
        <v>2</v>
      </c>
      <c r="BU269" s="44" t="s">
        <v>134</v>
      </c>
      <c r="BV269" s="43">
        <v>2</v>
      </c>
      <c r="BW269" s="49" t="s">
        <v>134</v>
      </c>
      <c r="BX269" s="48">
        <v>2</v>
      </c>
      <c r="BY269" s="44" t="s">
        <v>134</v>
      </c>
      <c r="BZ269" s="43">
        <v>2</v>
      </c>
      <c r="CA269" s="49" t="s">
        <v>134</v>
      </c>
      <c r="CB269" s="48">
        <v>2</v>
      </c>
      <c r="CC269" s="44" t="s">
        <v>134</v>
      </c>
      <c r="CD269" s="43">
        <v>2</v>
      </c>
      <c r="CE269" s="49" t="s">
        <v>134</v>
      </c>
      <c r="CF269" s="48">
        <v>2</v>
      </c>
      <c r="CG269" s="44" t="s">
        <v>134</v>
      </c>
      <c r="CH269" s="43">
        <v>2</v>
      </c>
      <c r="CI269" s="49" t="s">
        <v>134</v>
      </c>
      <c r="CJ269" s="48">
        <v>1.95</v>
      </c>
      <c r="CK269" s="44" t="s">
        <v>134</v>
      </c>
      <c r="CL269" s="43">
        <v>1.95</v>
      </c>
      <c r="CM269" s="49" t="s">
        <v>134</v>
      </c>
      <c r="CN269" s="48">
        <v>1.95</v>
      </c>
      <c r="CO269" s="44" t="s">
        <v>134</v>
      </c>
      <c r="CP269" s="43">
        <v>1.95</v>
      </c>
      <c r="CQ269" s="49" t="s">
        <v>134</v>
      </c>
      <c r="CR269" s="48">
        <v>1.95</v>
      </c>
      <c r="CS269" s="44" t="s">
        <v>134</v>
      </c>
      <c r="CT269" s="43">
        <v>1.95</v>
      </c>
      <c r="CU269" s="49" t="s">
        <v>134</v>
      </c>
    </row>
    <row r="270" spans="2:99" s="13" customFormat="1" ht="18" customHeight="1" x14ac:dyDescent="0.4">
      <c r="B270" s="35" t="s">
        <v>29</v>
      </c>
      <c r="C270" s="36" t="s">
        <v>137</v>
      </c>
      <c r="D270" s="27" t="s">
        <v>8</v>
      </c>
      <c r="E270" s="16" t="s">
        <v>8</v>
      </c>
      <c r="F270" s="15" t="s">
        <v>8</v>
      </c>
      <c r="G270" s="28" t="s">
        <v>8</v>
      </c>
      <c r="H270" s="27" t="s">
        <v>8</v>
      </c>
      <c r="I270" s="16" t="s">
        <v>8</v>
      </c>
      <c r="J270" s="15" t="s">
        <v>8</v>
      </c>
      <c r="K270" s="28" t="s">
        <v>8</v>
      </c>
      <c r="L270" s="27" t="s">
        <v>8</v>
      </c>
      <c r="M270" s="16" t="s">
        <v>8</v>
      </c>
      <c r="N270" s="15" t="s">
        <v>8</v>
      </c>
      <c r="O270" s="28" t="s">
        <v>8</v>
      </c>
      <c r="P270" s="27">
        <v>4.4000000000000004</v>
      </c>
      <c r="Q270" s="16" t="s">
        <v>134</v>
      </c>
      <c r="R270" s="15">
        <v>1.8</v>
      </c>
      <c r="S270" s="28" t="s">
        <v>134</v>
      </c>
      <c r="T270" s="27">
        <v>4.4000000000000004</v>
      </c>
      <c r="U270" s="16" t="s">
        <v>134</v>
      </c>
      <c r="V270" s="15">
        <v>1.8</v>
      </c>
      <c r="W270" s="28" t="s">
        <v>134</v>
      </c>
      <c r="X270" s="27">
        <v>2.92</v>
      </c>
      <c r="Y270" s="16" t="s">
        <v>134</v>
      </c>
      <c r="Z270" s="15">
        <v>2.92</v>
      </c>
      <c r="AA270" s="28" t="s">
        <v>134</v>
      </c>
      <c r="AB270" s="27">
        <v>3.17</v>
      </c>
      <c r="AC270" s="16" t="s">
        <v>134</v>
      </c>
      <c r="AD270" s="15">
        <v>3.17</v>
      </c>
      <c r="AE270" s="28" t="s">
        <v>134</v>
      </c>
      <c r="AF270" s="27">
        <v>3.17</v>
      </c>
      <c r="AG270" s="16" t="s">
        <v>134</v>
      </c>
      <c r="AH270" s="15">
        <v>3.17</v>
      </c>
      <c r="AI270" s="28" t="s">
        <v>134</v>
      </c>
      <c r="AJ270" s="48">
        <v>3.17</v>
      </c>
      <c r="AK270" s="44" t="s">
        <v>134</v>
      </c>
      <c r="AL270" s="41">
        <v>3.17</v>
      </c>
      <c r="AM270" s="49" t="s">
        <v>134</v>
      </c>
      <c r="AN270" s="48">
        <v>3.17</v>
      </c>
      <c r="AO270" s="44" t="s">
        <v>134</v>
      </c>
      <c r="AP270" s="41">
        <v>3.17</v>
      </c>
      <c r="AQ270" s="49" t="s">
        <v>134</v>
      </c>
      <c r="AR270" s="48">
        <v>3.17</v>
      </c>
      <c r="AS270" s="44" t="s">
        <v>134</v>
      </c>
      <c r="AT270" s="41">
        <v>3.17</v>
      </c>
      <c r="AU270" s="49" t="s">
        <v>134</v>
      </c>
      <c r="AV270" s="48">
        <v>3.17</v>
      </c>
      <c r="AW270" s="44" t="s">
        <v>134</v>
      </c>
      <c r="AX270" s="41">
        <v>3.17</v>
      </c>
      <c r="AY270" s="49" t="s">
        <v>134</v>
      </c>
      <c r="AZ270" s="48">
        <v>3.17</v>
      </c>
      <c r="BA270" s="44" t="s">
        <v>134</v>
      </c>
      <c r="BB270" s="41">
        <v>3.17</v>
      </c>
      <c r="BC270" s="49" t="s">
        <v>134</v>
      </c>
      <c r="BD270" s="48">
        <v>3.17</v>
      </c>
      <c r="BE270" s="44" t="s">
        <v>134</v>
      </c>
      <c r="BF270" s="41">
        <v>3.17</v>
      </c>
      <c r="BG270" s="49" t="s">
        <v>134</v>
      </c>
      <c r="BH270" s="48">
        <v>3.17</v>
      </c>
      <c r="BI270" s="44" t="s">
        <v>134</v>
      </c>
      <c r="BJ270" s="41">
        <v>3.17</v>
      </c>
      <c r="BK270" s="49" t="s">
        <v>134</v>
      </c>
      <c r="BL270" s="48">
        <v>3.02</v>
      </c>
      <c r="BM270" s="44" t="s">
        <v>134</v>
      </c>
      <c r="BN270" s="41">
        <v>3.02</v>
      </c>
      <c r="BO270" s="49" t="s">
        <v>134</v>
      </c>
      <c r="BP270" s="48">
        <v>3.02</v>
      </c>
      <c r="BQ270" s="44" t="s">
        <v>134</v>
      </c>
      <c r="BR270" s="41">
        <v>3.02</v>
      </c>
      <c r="BS270" s="49" t="s">
        <v>134</v>
      </c>
      <c r="BT270" s="48">
        <v>3.02</v>
      </c>
      <c r="BU270" s="44" t="s">
        <v>134</v>
      </c>
      <c r="BV270" s="41">
        <v>3.02</v>
      </c>
      <c r="BW270" s="49" t="s">
        <v>134</v>
      </c>
      <c r="BX270" s="48">
        <v>3.02</v>
      </c>
      <c r="BY270" s="44" t="s">
        <v>134</v>
      </c>
      <c r="BZ270" s="41">
        <v>3.02</v>
      </c>
      <c r="CA270" s="49" t="s">
        <v>134</v>
      </c>
      <c r="CB270" s="48">
        <v>3.02</v>
      </c>
      <c r="CC270" s="44" t="s">
        <v>134</v>
      </c>
      <c r="CD270" s="41">
        <v>3.02</v>
      </c>
      <c r="CE270" s="49" t="s">
        <v>134</v>
      </c>
      <c r="CF270" s="48">
        <v>3.02</v>
      </c>
      <c r="CG270" s="44" t="s">
        <v>134</v>
      </c>
      <c r="CH270" s="41">
        <v>3.02</v>
      </c>
      <c r="CI270" s="49" t="s">
        <v>134</v>
      </c>
      <c r="CJ270" s="48">
        <v>2.97</v>
      </c>
      <c r="CK270" s="44" t="s">
        <v>134</v>
      </c>
      <c r="CL270" s="125">
        <v>2.97</v>
      </c>
      <c r="CM270" s="49" t="s">
        <v>134</v>
      </c>
      <c r="CN270" s="48">
        <v>2.97</v>
      </c>
      <c r="CO270" s="44" t="s">
        <v>134</v>
      </c>
      <c r="CP270" s="137">
        <v>2.97</v>
      </c>
      <c r="CQ270" s="49" t="s">
        <v>134</v>
      </c>
      <c r="CR270" s="48">
        <v>2.97</v>
      </c>
      <c r="CS270" s="44" t="s">
        <v>134</v>
      </c>
      <c r="CT270" s="149">
        <v>2.97</v>
      </c>
      <c r="CU270" s="49" t="s">
        <v>134</v>
      </c>
    </row>
    <row r="271" spans="2:99" s="10" customFormat="1" ht="18" customHeight="1" x14ac:dyDescent="0.45">
      <c r="B271" s="293" t="s">
        <v>119</v>
      </c>
      <c r="C271" s="31" t="s">
        <v>300</v>
      </c>
      <c r="D271" s="287" t="s">
        <v>8</v>
      </c>
      <c r="E271" s="270" t="s">
        <v>8</v>
      </c>
      <c r="F271" s="273" t="s">
        <v>8</v>
      </c>
      <c r="G271" s="267" t="s">
        <v>8</v>
      </c>
      <c r="H271" s="287" t="s">
        <v>8</v>
      </c>
      <c r="I271" s="270" t="s">
        <v>8</v>
      </c>
      <c r="J271" s="273" t="s">
        <v>8</v>
      </c>
      <c r="K271" s="267" t="s">
        <v>8</v>
      </c>
      <c r="L271" s="287" t="s">
        <v>8</v>
      </c>
      <c r="M271" s="270" t="s">
        <v>8</v>
      </c>
      <c r="N271" s="273" t="s">
        <v>8</v>
      </c>
      <c r="O271" s="267" t="s">
        <v>8</v>
      </c>
      <c r="P271" s="287" t="s">
        <v>8</v>
      </c>
      <c r="Q271" s="270" t="s">
        <v>8</v>
      </c>
      <c r="R271" s="273" t="s">
        <v>8</v>
      </c>
      <c r="S271" s="267" t="s">
        <v>8</v>
      </c>
      <c r="T271" s="287" t="s">
        <v>8</v>
      </c>
      <c r="U271" s="270" t="s">
        <v>8</v>
      </c>
      <c r="V271" s="273" t="s">
        <v>8</v>
      </c>
      <c r="W271" s="267" t="s">
        <v>8</v>
      </c>
      <c r="X271" s="115" t="s">
        <v>8</v>
      </c>
      <c r="Y271" s="270" t="s">
        <v>135</v>
      </c>
      <c r="Z271" s="273" t="s">
        <v>8</v>
      </c>
      <c r="AA271" s="267" t="s">
        <v>8</v>
      </c>
      <c r="AB271" s="115" t="s">
        <v>8</v>
      </c>
      <c r="AC271" s="270" t="s">
        <v>135</v>
      </c>
      <c r="AD271" s="273" t="s">
        <v>8</v>
      </c>
      <c r="AE271" s="267" t="s">
        <v>8</v>
      </c>
      <c r="AF271" s="115" t="s">
        <v>8</v>
      </c>
      <c r="AG271" s="270" t="s">
        <v>135</v>
      </c>
      <c r="AH271" s="273" t="s">
        <v>8</v>
      </c>
      <c r="AI271" s="267" t="s">
        <v>8</v>
      </c>
      <c r="AJ271" s="115" t="s">
        <v>8</v>
      </c>
      <c r="AK271" s="253" t="s">
        <v>135</v>
      </c>
      <c r="AL271" s="250" t="s">
        <v>8</v>
      </c>
      <c r="AM271" s="228" t="s">
        <v>8</v>
      </c>
      <c r="AN271" s="115" t="s">
        <v>8</v>
      </c>
      <c r="AO271" s="253" t="s">
        <v>135</v>
      </c>
      <c r="AP271" s="250" t="s">
        <v>8</v>
      </c>
      <c r="AQ271" s="228" t="s">
        <v>8</v>
      </c>
      <c r="AR271" s="115" t="s">
        <v>8</v>
      </c>
      <c r="AS271" s="253" t="s">
        <v>135</v>
      </c>
      <c r="AT271" s="250" t="s">
        <v>8</v>
      </c>
      <c r="AU271" s="228" t="s">
        <v>8</v>
      </c>
      <c r="AV271" s="115" t="s">
        <v>8</v>
      </c>
      <c r="AW271" s="253" t="s">
        <v>135</v>
      </c>
      <c r="AX271" s="250" t="s">
        <v>8</v>
      </c>
      <c r="AY271" s="228" t="s">
        <v>8</v>
      </c>
      <c r="AZ271" s="115" t="s">
        <v>8</v>
      </c>
      <c r="BA271" s="253" t="s">
        <v>135</v>
      </c>
      <c r="BB271" s="250" t="s">
        <v>8</v>
      </c>
      <c r="BC271" s="228" t="s">
        <v>8</v>
      </c>
      <c r="BD271" s="244">
        <v>0.35</v>
      </c>
      <c r="BE271" s="235" t="s">
        <v>134</v>
      </c>
      <c r="BF271" s="247" t="s">
        <v>8</v>
      </c>
      <c r="BG271" s="225" t="s">
        <v>8</v>
      </c>
      <c r="BH271" s="244">
        <v>0.35</v>
      </c>
      <c r="BI271" s="235" t="s">
        <v>134</v>
      </c>
      <c r="BJ271" s="247" t="s">
        <v>8</v>
      </c>
      <c r="BK271" s="225" t="s">
        <v>8</v>
      </c>
      <c r="BL271" s="244">
        <v>0.3</v>
      </c>
      <c r="BM271" s="235" t="s">
        <v>134</v>
      </c>
      <c r="BN271" s="247" t="s">
        <v>8</v>
      </c>
      <c r="BO271" s="225" t="s">
        <v>8</v>
      </c>
      <c r="BP271" s="244">
        <v>0.3</v>
      </c>
      <c r="BQ271" s="235" t="s">
        <v>134</v>
      </c>
      <c r="BR271" s="247" t="s">
        <v>8</v>
      </c>
      <c r="BS271" s="225" t="s">
        <v>8</v>
      </c>
      <c r="BT271" s="244">
        <v>0.3</v>
      </c>
      <c r="BU271" s="235" t="s">
        <v>134</v>
      </c>
      <c r="BV271" s="247" t="s">
        <v>8</v>
      </c>
      <c r="BW271" s="225" t="s">
        <v>8</v>
      </c>
      <c r="BX271" s="244">
        <v>0.3</v>
      </c>
      <c r="BY271" s="235" t="s">
        <v>134</v>
      </c>
      <c r="BZ271" s="247" t="s">
        <v>8</v>
      </c>
      <c r="CA271" s="225" t="s">
        <v>8</v>
      </c>
      <c r="CB271" s="244">
        <v>0.3</v>
      </c>
      <c r="CC271" s="235" t="s">
        <v>134</v>
      </c>
      <c r="CD271" s="247" t="s">
        <v>8</v>
      </c>
      <c r="CE271" s="225" t="s">
        <v>8</v>
      </c>
      <c r="CF271" s="244">
        <v>0.3</v>
      </c>
      <c r="CG271" s="235" t="s">
        <v>134</v>
      </c>
      <c r="CH271" s="247" t="s">
        <v>8</v>
      </c>
      <c r="CI271" s="225" t="s">
        <v>8</v>
      </c>
      <c r="CJ271" s="244">
        <v>0.25</v>
      </c>
      <c r="CK271" s="235" t="s">
        <v>134</v>
      </c>
      <c r="CL271" s="247" t="s">
        <v>8</v>
      </c>
      <c r="CM271" s="225" t="s">
        <v>8</v>
      </c>
      <c r="CN271" s="244">
        <v>0.25</v>
      </c>
      <c r="CO271" s="235" t="s">
        <v>134</v>
      </c>
      <c r="CP271" s="247" t="s">
        <v>8</v>
      </c>
      <c r="CQ271" s="225" t="s">
        <v>8</v>
      </c>
      <c r="CR271" s="244">
        <v>0.25</v>
      </c>
      <c r="CS271" s="235" t="s">
        <v>134</v>
      </c>
      <c r="CT271" s="247" t="s">
        <v>8</v>
      </c>
      <c r="CU271" s="225" t="s">
        <v>8</v>
      </c>
    </row>
    <row r="272" spans="2:99" s="10" customFormat="1" ht="18" customHeight="1" x14ac:dyDescent="0.45">
      <c r="B272" s="294"/>
      <c r="C272" s="34" t="s">
        <v>48</v>
      </c>
      <c r="D272" s="288"/>
      <c r="E272" s="271"/>
      <c r="F272" s="274"/>
      <c r="G272" s="268"/>
      <c r="H272" s="288"/>
      <c r="I272" s="271"/>
      <c r="J272" s="274"/>
      <c r="K272" s="268"/>
      <c r="L272" s="288"/>
      <c r="M272" s="271"/>
      <c r="N272" s="274"/>
      <c r="O272" s="268"/>
      <c r="P272" s="288"/>
      <c r="Q272" s="271"/>
      <c r="R272" s="274"/>
      <c r="S272" s="268"/>
      <c r="T272" s="288"/>
      <c r="U272" s="271"/>
      <c r="V272" s="274"/>
      <c r="W272" s="268"/>
      <c r="X272" s="24">
        <v>2.25</v>
      </c>
      <c r="Y272" s="271"/>
      <c r="Z272" s="274"/>
      <c r="AA272" s="268"/>
      <c r="AB272" s="24">
        <v>2.5</v>
      </c>
      <c r="AC272" s="271"/>
      <c r="AD272" s="274"/>
      <c r="AE272" s="268"/>
      <c r="AF272" s="24">
        <v>2.5</v>
      </c>
      <c r="AG272" s="271"/>
      <c r="AH272" s="274"/>
      <c r="AI272" s="268"/>
      <c r="AJ272" s="24">
        <v>2.5</v>
      </c>
      <c r="AK272" s="236"/>
      <c r="AL272" s="251"/>
      <c r="AM272" s="226"/>
      <c r="AN272" s="24">
        <v>2.5</v>
      </c>
      <c r="AO272" s="236"/>
      <c r="AP272" s="251"/>
      <c r="AQ272" s="226"/>
      <c r="AR272" s="24">
        <v>2.5</v>
      </c>
      <c r="AS272" s="236"/>
      <c r="AT272" s="251"/>
      <c r="AU272" s="226"/>
      <c r="AV272" s="24">
        <v>2.5</v>
      </c>
      <c r="AW272" s="236"/>
      <c r="AX272" s="251"/>
      <c r="AY272" s="226"/>
      <c r="AZ272" s="24">
        <v>2.5</v>
      </c>
      <c r="BA272" s="236"/>
      <c r="BB272" s="251"/>
      <c r="BC272" s="226"/>
      <c r="BD272" s="245"/>
      <c r="BE272" s="236"/>
      <c r="BF272" s="248"/>
      <c r="BG272" s="226"/>
      <c r="BH272" s="245"/>
      <c r="BI272" s="236"/>
      <c r="BJ272" s="248"/>
      <c r="BK272" s="226"/>
      <c r="BL272" s="245"/>
      <c r="BM272" s="236"/>
      <c r="BN272" s="248"/>
      <c r="BO272" s="226"/>
      <c r="BP272" s="245"/>
      <c r="BQ272" s="236"/>
      <c r="BR272" s="248"/>
      <c r="BS272" s="226"/>
      <c r="BT272" s="245"/>
      <c r="BU272" s="236"/>
      <c r="BV272" s="248"/>
      <c r="BW272" s="226"/>
      <c r="BX272" s="245"/>
      <c r="BY272" s="236"/>
      <c r="BZ272" s="248"/>
      <c r="CA272" s="226"/>
      <c r="CB272" s="245"/>
      <c r="CC272" s="236"/>
      <c r="CD272" s="248"/>
      <c r="CE272" s="226"/>
      <c r="CF272" s="245"/>
      <c r="CG272" s="236"/>
      <c r="CH272" s="248"/>
      <c r="CI272" s="226"/>
      <c r="CJ272" s="245">
        <v>-0.05</v>
      </c>
      <c r="CK272" s="236"/>
      <c r="CL272" s="248">
        <v>-0.05</v>
      </c>
      <c r="CM272" s="226"/>
      <c r="CN272" s="245">
        <v>-0.05</v>
      </c>
      <c r="CO272" s="236"/>
      <c r="CP272" s="248">
        <v>-0.05</v>
      </c>
      <c r="CQ272" s="226"/>
      <c r="CR272" s="245">
        <v>-0.05</v>
      </c>
      <c r="CS272" s="236"/>
      <c r="CT272" s="248">
        <v>-0.05</v>
      </c>
      <c r="CU272" s="226"/>
    </row>
    <row r="273" spans="2:99" s="10" customFormat="1" ht="18" customHeight="1" x14ac:dyDescent="0.45">
      <c r="B273" s="295"/>
      <c r="C273" s="32" t="s">
        <v>49</v>
      </c>
      <c r="D273" s="289">
        <v>0</v>
      </c>
      <c r="E273" s="272">
        <v>0</v>
      </c>
      <c r="F273" s="275">
        <v>0</v>
      </c>
      <c r="G273" s="269">
        <v>0</v>
      </c>
      <c r="H273" s="289">
        <v>0</v>
      </c>
      <c r="I273" s="272">
        <v>0</v>
      </c>
      <c r="J273" s="275">
        <v>0</v>
      </c>
      <c r="K273" s="269">
        <v>0</v>
      </c>
      <c r="L273" s="289">
        <v>0</v>
      </c>
      <c r="M273" s="272">
        <v>0</v>
      </c>
      <c r="N273" s="275">
        <v>0</v>
      </c>
      <c r="O273" s="269">
        <v>0</v>
      </c>
      <c r="P273" s="289">
        <v>0</v>
      </c>
      <c r="Q273" s="272">
        <v>0</v>
      </c>
      <c r="R273" s="275">
        <v>0</v>
      </c>
      <c r="S273" s="269">
        <v>0</v>
      </c>
      <c r="T273" s="289">
        <v>0</v>
      </c>
      <c r="U273" s="272">
        <v>0</v>
      </c>
      <c r="V273" s="275">
        <v>0</v>
      </c>
      <c r="W273" s="269">
        <v>0</v>
      </c>
      <c r="X273" s="116">
        <v>13.5</v>
      </c>
      <c r="Y273" s="272"/>
      <c r="Z273" s="275"/>
      <c r="AA273" s="269"/>
      <c r="AB273" s="116">
        <v>13.75</v>
      </c>
      <c r="AC273" s="272"/>
      <c r="AD273" s="275"/>
      <c r="AE273" s="269"/>
      <c r="AF273" s="116">
        <v>13.75</v>
      </c>
      <c r="AG273" s="272"/>
      <c r="AH273" s="275"/>
      <c r="AI273" s="269"/>
      <c r="AJ273" s="116">
        <v>13.75</v>
      </c>
      <c r="AK273" s="254"/>
      <c r="AL273" s="252"/>
      <c r="AM273" s="229"/>
      <c r="AN273" s="116">
        <v>13.75</v>
      </c>
      <c r="AO273" s="254"/>
      <c r="AP273" s="252"/>
      <c r="AQ273" s="229"/>
      <c r="AR273" s="116">
        <v>13.75</v>
      </c>
      <c r="AS273" s="254"/>
      <c r="AT273" s="252"/>
      <c r="AU273" s="229"/>
      <c r="AV273" s="116">
        <v>13.75</v>
      </c>
      <c r="AW273" s="254"/>
      <c r="AX273" s="252"/>
      <c r="AY273" s="229"/>
      <c r="AZ273" s="116">
        <v>13.75</v>
      </c>
      <c r="BA273" s="254"/>
      <c r="BB273" s="252"/>
      <c r="BC273" s="229"/>
      <c r="BD273" s="246"/>
      <c r="BE273" s="237"/>
      <c r="BF273" s="249"/>
      <c r="BG273" s="227"/>
      <c r="BH273" s="246"/>
      <c r="BI273" s="237"/>
      <c r="BJ273" s="249"/>
      <c r="BK273" s="227"/>
      <c r="BL273" s="246">
        <v>-0.15</v>
      </c>
      <c r="BM273" s="237"/>
      <c r="BN273" s="249">
        <v>-0.15</v>
      </c>
      <c r="BO273" s="227"/>
      <c r="BP273" s="246">
        <v>-0.15</v>
      </c>
      <c r="BQ273" s="237"/>
      <c r="BR273" s="249">
        <v>-0.15</v>
      </c>
      <c r="BS273" s="227"/>
      <c r="BT273" s="246">
        <v>-0.15</v>
      </c>
      <c r="BU273" s="237"/>
      <c r="BV273" s="249">
        <v>-0.15</v>
      </c>
      <c r="BW273" s="227"/>
      <c r="BX273" s="246">
        <v>-0.15</v>
      </c>
      <c r="BY273" s="237"/>
      <c r="BZ273" s="249">
        <v>-0.15</v>
      </c>
      <c r="CA273" s="227"/>
      <c r="CB273" s="246">
        <v>-0.15</v>
      </c>
      <c r="CC273" s="237"/>
      <c r="CD273" s="249">
        <v>-0.15</v>
      </c>
      <c r="CE273" s="227"/>
      <c r="CF273" s="246">
        <v>-0.15</v>
      </c>
      <c r="CG273" s="237"/>
      <c r="CH273" s="249">
        <v>-0.15</v>
      </c>
      <c r="CI273" s="227"/>
      <c r="CJ273" s="246">
        <v>-0.2</v>
      </c>
      <c r="CK273" s="237"/>
      <c r="CL273" s="249">
        <v>-0.2</v>
      </c>
      <c r="CM273" s="227"/>
      <c r="CN273" s="246">
        <v>-0.2</v>
      </c>
      <c r="CO273" s="237"/>
      <c r="CP273" s="249">
        <v>-0.2</v>
      </c>
      <c r="CQ273" s="227"/>
      <c r="CR273" s="246">
        <v>-0.2</v>
      </c>
      <c r="CS273" s="237"/>
      <c r="CT273" s="249">
        <v>-0.2</v>
      </c>
      <c r="CU273" s="227"/>
    </row>
    <row r="274" spans="2:99" s="10" customFormat="1" ht="18" customHeight="1" x14ac:dyDescent="0.45">
      <c r="B274" s="293" t="s">
        <v>120</v>
      </c>
      <c r="C274" s="31" t="s">
        <v>300</v>
      </c>
      <c r="D274" s="287" t="s">
        <v>8</v>
      </c>
      <c r="E274" s="270" t="s">
        <v>8</v>
      </c>
      <c r="F274" s="273" t="s">
        <v>8</v>
      </c>
      <c r="G274" s="267" t="s">
        <v>8</v>
      </c>
      <c r="H274" s="287" t="s">
        <v>8</v>
      </c>
      <c r="I274" s="270" t="s">
        <v>8</v>
      </c>
      <c r="J274" s="273" t="s">
        <v>8</v>
      </c>
      <c r="K274" s="267" t="s">
        <v>8</v>
      </c>
      <c r="L274" s="287" t="s">
        <v>8</v>
      </c>
      <c r="M274" s="270" t="s">
        <v>8</v>
      </c>
      <c r="N274" s="273" t="s">
        <v>8</v>
      </c>
      <c r="O274" s="267" t="s">
        <v>8</v>
      </c>
      <c r="P274" s="287" t="s">
        <v>8</v>
      </c>
      <c r="Q274" s="270" t="s">
        <v>8</v>
      </c>
      <c r="R274" s="273" t="s">
        <v>8</v>
      </c>
      <c r="S274" s="267" t="s">
        <v>8</v>
      </c>
      <c r="T274" s="287" t="s">
        <v>8</v>
      </c>
      <c r="U274" s="270" t="s">
        <v>8</v>
      </c>
      <c r="V274" s="273" t="s">
        <v>8</v>
      </c>
      <c r="W274" s="267" t="s">
        <v>8</v>
      </c>
      <c r="X274" s="115" t="s">
        <v>8</v>
      </c>
      <c r="Y274" s="270" t="s">
        <v>135</v>
      </c>
      <c r="Z274" s="273" t="s">
        <v>8</v>
      </c>
      <c r="AA274" s="267" t="s">
        <v>8</v>
      </c>
      <c r="AB274" s="115" t="s">
        <v>8</v>
      </c>
      <c r="AC274" s="270" t="s">
        <v>135</v>
      </c>
      <c r="AD274" s="273" t="s">
        <v>8</v>
      </c>
      <c r="AE274" s="267" t="s">
        <v>8</v>
      </c>
      <c r="AF274" s="115" t="s">
        <v>8</v>
      </c>
      <c r="AG274" s="270" t="s">
        <v>135</v>
      </c>
      <c r="AH274" s="273" t="s">
        <v>8</v>
      </c>
      <c r="AI274" s="267" t="s">
        <v>8</v>
      </c>
      <c r="AJ274" s="115" t="s">
        <v>8</v>
      </c>
      <c r="AK274" s="253" t="s">
        <v>135</v>
      </c>
      <c r="AL274" s="250" t="s">
        <v>8</v>
      </c>
      <c r="AM274" s="228" t="s">
        <v>8</v>
      </c>
      <c r="AN274" s="115" t="s">
        <v>8</v>
      </c>
      <c r="AO274" s="253" t="s">
        <v>135</v>
      </c>
      <c r="AP274" s="250" t="s">
        <v>8</v>
      </c>
      <c r="AQ274" s="228" t="s">
        <v>8</v>
      </c>
      <c r="AR274" s="115" t="s">
        <v>8</v>
      </c>
      <c r="AS274" s="253" t="s">
        <v>135</v>
      </c>
      <c r="AT274" s="250" t="s">
        <v>8</v>
      </c>
      <c r="AU274" s="228" t="s">
        <v>8</v>
      </c>
      <c r="AV274" s="115" t="s">
        <v>8</v>
      </c>
      <c r="AW274" s="253" t="s">
        <v>135</v>
      </c>
      <c r="AX274" s="250" t="s">
        <v>8</v>
      </c>
      <c r="AY274" s="228" t="s">
        <v>8</v>
      </c>
      <c r="AZ274" s="115" t="s">
        <v>8</v>
      </c>
      <c r="BA274" s="253" t="s">
        <v>135</v>
      </c>
      <c r="BB274" s="250" t="s">
        <v>8</v>
      </c>
      <c r="BC274" s="228" t="s">
        <v>8</v>
      </c>
      <c r="BD274" s="244">
        <v>0.35</v>
      </c>
      <c r="BE274" s="235" t="s">
        <v>134</v>
      </c>
      <c r="BF274" s="247" t="s">
        <v>8</v>
      </c>
      <c r="BG274" s="225" t="s">
        <v>8</v>
      </c>
      <c r="BH274" s="244">
        <v>0.35</v>
      </c>
      <c r="BI274" s="235" t="s">
        <v>134</v>
      </c>
      <c r="BJ274" s="247" t="s">
        <v>8</v>
      </c>
      <c r="BK274" s="225" t="s">
        <v>8</v>
      </c>
      <c r="BL274" s="244">
        <v>0.3</v>
      </c>
      <c r="BM274" s="235" t="s">
        <v>134</v>
      </c>
      <c r="BN274" s="247" t="s">
        <v>8</v>
      </c>
      <c r="BO274" s="225" t="s">
        <v>8</v>
      </c>
      <c r="BP274" s="244">
        <v>0.3</v>
      </c>
      <c r="BQ274" s="235" t="s">
        <v>134</v>
      </c>
      <c r="BR274" s="247" t="s">
        <v>8</v>
      </c>
      <c r="BS274" s="225" t="s">
        <v>8</v>
      </c>
      <c r="BT274" s="244">
        <v>0.3</v>
      </c>
      <c r="BU274" s="235" t="s">
        <v>134</v>
      </c>
      <c r="BV274" s="247" t="s">
        <v>8</v>
      </c>
      <c r="BW274" s="225" t="s">
        <v>8</v>
      </c>
      <c r="BX274" s="244">
        <v>0.3</v>
      </c>
      <c r="BY274" s="235" t="s">
        <v>134</v>
      </c>
      <c r="BZ274" s="247" t="s">
        <v>8</v>
      </c>
      <c r="CA274" s="225" t="s">
        <v>8</v>
      </c>
      <c r="CB274" s="244">
        <v>0.3</v>
      </c>
      <c r="CC274" s="235" t="s">
        <v>134</v>
      </c>
      <c r="CD274" s="247" t="s">
        <v>8</v>
      </c>
      <c r="CE274" s="225" t="s">
        <v>8</v>
      </c>
      <c r="CF274" s="244">
        <v>0.3</v>
      </c>
      <c r="CG274" s="235" t="s">
        <v>134</v>
      </c>
      <c r="CH274" s="247" t="s">
        <v>8</v>
      </c>
      <c r="CI274" s="225" t="s">
        <v>8</v>
      </c>
      <c r="CJ274" s="244">
        <v>0.25</v>
      </c>
      <c r="CK274" s="235" t="s">
        <v>134</v>
      </c>
      <c r="CL274" s="247" t="s">
        <v>8</v>
      </c>
      <c r="CM274" s="225" t="s">
        <v>8</v>
      </c>
      <c r="CN274" s="244">
        <v>0.25</v>
      </c>
      <c r="CO274" s="235" t="s">
        <v>134</v>
      </c>
      <c r="CP274" s="247" t="s">
        <v>8</v>
      </c>
      <c r="CQ274" s="225" t="s">
        <v>8</v>
      </c>
      <c r="CR274" s="244">
        <v>0.25</v>
      </c>
      <c r="CS274" s="235" t="s">
        <v>134</v>
      </c>
      <c r="CT274" s="247" t="s">
        <v>8</v>
      </c>
      <c r="CU274" s="225" t="s">
        <v>8</v>
      </c>
    </row>
    <row r="275" spans="2:99" s="10" customFormat="1" ht="18" customHeight="1" x14ac:dyDescent="0.45">
      <c r="B275" s="294"/>
      <c r="C275" s="34" t="s">
        <v>48</v>
      </c>
      <c r="D275" s="288"/>
      <c r="E275" s="271"/>
      <c r="F275" s="274"/>
      <c r="G275" s="268"/>
      <c r="H275" s="288"/>
      <c r="I275" s="271"/>
      <c r="J275" s="274"/>
      <c r="K275" s="268"/>
      <c r="L275" s="288"/>
      <c r="M275" s="271"/>
      <c r="N275" s="274"/>
      <c r="O275" s="268"/>
      <c r="P275" s="288"/>
      <c r="Q275" s="271"/>
      <c r="R275" s="274"/>
      <c r="S275" s="268"/>
      <c r="T275" s="288"/>
      <c r="U275" s="271"/>
      <c r="V275" s="274"/>
      <c r="W275" s="268"/>
      <c r="X275" s="24">
        <v>2.25</v>
      </c>
      <c r="Y275" s="271"/>
      <c r="Z275" s="274"/>
      <c r="AA275" s="268"/>
      <c r="AB275" s="24">
        <v>2.5</v>
      </c>
      <c r="AC275" s="271"/>
      <c r="AD275" s="274"/>
      <c r="AE275" s="268"/>
      <c r="AF275" s="24">
        <v>2.5</v>
      </c>
      <c r="AG275" s="271"/>
      <c r="AH275" s="274"/>
      <c r="AI275" s="268"/>
      <c r="AJ275" s="24">
        <v>2.5</v>
      </c>
      <c r="AK275" s="236"/>
      <c r="AL275" s="251"/>
      <c r="AM275" s="226"/>
      <c r="AN275" s="24">
        <v>2.5</v>
      </c>
      <c r="AO275" s="236"/>
      <c r="AP275" s="251"/>
      <c r="AQ275" s="226"/>
      <c r="AR275" s="24">
        <v>2.5</v>
      </c>
      <c r="AS275" s="236"/>
      <c r="AT275" s="251"/>
      <c r="AU275" s="226"/>
      <c r="AV275" s="24">
        <v>2.5</v>
      </c>
      <c r="AW275" s="236"/>
      <c r="AX275" s="251"/>
      <c r="AY275" s="226"/>
      <c r="AZ275" s="24">
        <v>2.5</v>
      </c>
      <c r="BA275" s="236"/>
      <c r="BB275" s="251"/>
      <c r="BC275" s="226"/>
      <c r="BD275" s="245"/>
      <c r="BE275" s="236"/>
      <c r="BF275" s="248"/>
      <c r="BG275" s="226"/>
      <c r="BH275" s="245"/>
      <c r="BI275" s="236"/>
      <c r="BJ275" s="248"/>
      <c r="BK275" s="226"/>
      <c r="BL275" s="245"/>
      <c r="BM275" s="236"/>
      <c r="BN275" s="248"/>
      <c r="BO275" s="226"/>
      <c r="BP275" s="245"/>
      <c r="BQ275" s="236"/>
      <c r="BR275" s="248"/>
      <c r="BS275" s="226"/>
      <c r="BT275" s="245"/>
      <c r="BU275" s="236"/>
      <c r="BV275" s="248"/>
      <c r="BW275" s="226"/>
      <c r="BX275" s="245"/>
      <c r="BY275" s="236"/>
      <c r="BZ275" s="248"/>
      <c r="CA275" s="226"/>
      <c r="CB275" s="245"/>
      <c r="CC275" s="236"/>
      <c r="CD275" s="248"/>
      <c r="CE275" s="226"/>
      <c r="CF275" s="245"/>
      <c r="CG275" s="236"/>
      <c r="CH275" s="248"/>
      <c r="CI275" s="226"/>
      <c r="CJ275" s="245">
        <v>-0.05</v>
      </c>
      <c r="CK275" s="236"/>
      <c r="CL275" s="248">
        <v>-0.05</v>
      </c>
      <c r="CM275" s="226"/>
      <c r="CN275" s="245">
        <v>-0.05</v>
      </c>
      <c r="CO275" s="236"/>
      <c r="CP275" s="248">
        <v>-0.05</v>
      </c>
      <c r="CQ275" s="226"/>
      <c r="CR275" s="245">
        <v>-0.05</v>
      </c>
      <c r="CS275" s="236"/>
      <c r="CT275" s="248">
        <v>-0.05</v>
      </c>
      <c r="CU275" s="226"/>
    </row>
    <row r="276" spans="2:99" s="10" customFormat="1" ht="18" customHeight="1" x14ac:dyDescent="0.45">
      <c r="B276" s="295"/>
      <c r="C276" s="32" t="s">
        <v>49</v>
      </c>
      <c r="D276" s="289">
        <v>0</v>
      </c>
      <c r="E276" s="272">
        <v>0</v>
      </c>
      <c r="F276" s="275">
        <v>0</v>
      </c>
      <c r="G276" s="269">
        <v>0</v>
      </c>
      <c r="H276" s="289">
        <v>0</v>
      </c>
      <c r="I276" s="272">
        <v>0</v>
      </c>
      <c r="J276" s="275">
        <v>0</v>
      </c>
      <c r="K276" s="269">
        <v>0</v>
      </c>
      <c r="L276" s="289">
        <v>0</v>
      </c>
      <c r="M276" s="272">
        <v>0</v>
      </c>
      <c r="N276" s="275">
        <v>0</v>
      </c>
      <c r="O276" s="269">
        <v>0</v>
      </c>
      <c r="P276" s="289">
        <v>0</v>
      </c>
      <c r="Q276" s="272">
        <v>0</v>
      </c>
      <c r="R276" s="275">
        <v>0</v>
      </c>
      <c r="S276" s="269">
        <v>0</v>
      </c>
      <c r="T276" s="289">
        <v>0</v>
      </c>
      <c r="U276" s="272">
        <v>0</v>
      </c>
      <c r="V276" s="275">
        <v>0</v>
      </c>
      <c r="W276" s="269">
        <v>0</v>
      </c>
      <c r="X276" s="116">
        <v>13.5</v>
      </c>
      <c r="Y276" s="272"/>
      <c r="Z276" s="275"/>
      <c r="AA276" s="269"/>
      <c r="AB276" s="116">
        <v>13.75</v>
      </c>
      <c r="AC276" s="272"/>
      <c r="AD276" s="275"/>
      <c r="AE276" s="269"/>
      <c r="AF276" s="116">
        <v>13.75</v>
      </c>
      <c r="AG276" s="272"/>
      <c r="AH276" s="275"/>
      <c r="AI276" s="269"/>
      <c r="AJ276" s="116">
        <v>13.75</v>
      </c>
      <c r="AK276" s="254"/>
      <c r="AL276" s="252"/>
      <c r="AM276" s="229"/>
      <c r="AN276" s="116">
        <v>13.75</v>
      </c>
      <c r="AO276" s="254"/>
      <c r="AP276" s="252"/>
      <c r="AQ276" s="229"/>
      <c r="AR276" s="116">
        <v>13.75</v>
      </c>
      <c r="AS276" s="254"/>
      <c r="AT276" s="252"/>
      <c r="AU276" s="229"/>
      <c r="AV276" s="116">
        <v>13.75</v>
      </c>
      <c r="AW276" s="254"/>
      <c r="AX276" s="252"/>
      <c r="AY276" s="229"/>
      <c r="AZ276" s="116">
        <v>13.75</v>
      </c>
      <c r="BA276" s="254"/>
      <c r="BB276" s="252"/>
      <c r="BC276" s="229"/>
      <c r="BD276" s="246"/>
      <c r="BE276" s="237"/>
      <c r="BF276" s="249"/>
      <c r="BG276" s="227"/>
      <c r="BH276" s="246"/>
      <c r="BI276" s="237"/>
      <c r="BJ276" s="249"/>
      <c r="BK276" s="227"/>
      <c r="BL276" s="246">
        <v>-0.15</v>
      </c>
      <c r="BM276" s="237"/>
      <c r="BN276" s="249">
        <v>-0.15</v>
      </c>
      <c r="BO276" s="227"/>
      <c r="BP276" s="246">
        <v>-0.15</v>
      </c>
      <c r="BQ276" s="237"/>
      <c r="BR276" s="249">
        <v>-0.15</v>
      </c>
      <c r="BS276" s="227"/>
      <c r="BT276" s="246">
        <v>-0.15</v>
      </c>
      <c r="BU276" s="237"/>
      <c r="BV276" s="249">
        <v>-0.15</v>
      </c>
      <c r="BW276" s="227"/>
      <c r="BX276" s="246">
        <v>-0.15</v>
      </c>
      <c r="BY276" s="237"/>
      <c r="BZ276" s="249">
        <v>-0.15</v>
      </c>
      <c r="CA276" s="227"/>
      <c r="CB276" s="246">
        <v>-0.15</v>
      </c>
      <c r="CC276" s="237"/>
      <c r="CD276" s="249">
        <v>-0.15</v>
      </c>
      <c r="CE276" s="227"/>
      <c r="CF276" s="246">
        <v>-0.15</v>
      </c>
      <c r="CG276" s="237"/>
      <c r="CH276" s="249">
        <v>-0.15</v>
      </c>
      <c r="CI276" s="227"/>
      <c r="CJ276" s="246">
        <v>-0.2</v>
      </c>
      <c r="CK276" s="237"/>
      <c r="CL276" s="249">
        <v>-0.2</v>
      </c>
      <c r="CM276" s="227"/>
      <c r="CN276" s="246">
        <v>-0.2</v>
      </c>
      <c r="CO276" s="237"/>
      <c r="CP276" s="249">
        <v>-0.2</v>
      </c>
      <c r="CQ276" s="227"/>
      <c r="CR276" s="246">
        <v>-0.2</v>
      </c>
      <c r="CS276" s="237"/>
      <c r="CT276" s="249">
        <v>-0.2</v>
      </c>
      <c r="CU276" s="227"/>
    </row>
    <row r="277" spans="2:99" s="10" customFormat="1" ht="18" customHeight="1" x14ac:dyDescent="0.45">
      <c r="B277" s="293" t="s">
        <v>121</v>
      </c>
      <c r="C277" s="31" t="s">
        <v>300</v>
      </c>
      <c r="D277" s="287" t="s">
        <v>8</v>
      </c>
      <c r="E277" s="270" t="s">
        <v>8</v>
      </c>
      <c r="F277" s="273" t="s">
        <v>8</v>
      </c>
      <c r="G277" s="267" t="s">
        <v>8</v>
      </c>
      <c r="H277" s="287" t="s">
        <v>8</v>
      </c>
      <c r="I277" s="270" t="s">
        <v>8</v>
      </c>
      <c r="J277" s="273" t="s">
        <v>8</v>
      </c>
      <c r="K277" s="267" t="s">
        <v>8</v>
      </c>
      <c r="L277" s="287" t="s">
        <v>8</v>
      </c>
      <c r="M277" s="270" t="s">
        <v>8</v>
      </c>
      <c r="N277" s="273" t="s">
        <v>8</v>
      </c>
      <c r="O277" s="267" t="s">
        <v>8</v>
      </c>
      <c r="P277" s="287" t="s">
        <v>8</v>
      </c>
      <c r="Q277" s="270" t="s">
        <v>8</v>
      </c>
      <c r="R277" s="273" t="s">
        <v>8</v>
      </c>
      <c r="S277" s="267" t="s">
        <v>8</v>
      </c>
      <c r="T277" s="287" t="s">
        <v>8</v>
      </c>
      <c r="U277" s="270" t="s">
        <v>8</v>
      </c>
      <c r="V277" s="273" t="s">
        <v>8</v>
      </c>
      <c r="W277" s="267" t="s">
        <v>8</v>
      </c>
      <c r="X277" s="115" t="s">
        <v>8</v>
      </c>
      <c r="Y277" s="270" t="s">
        <v>135</v>
      </c>
      <c r="Z277" s="273" t="s">
        <v>8</v>
      </c>
      <c r="AA277" s="267" t="s">
        <v>8</v>
      </c>
      <c r="AB277" s="115" t="s">
        <v>8</v>
      </c>
      <c r="AC277" s="270" t="s">
        <v>135</v>
      </c>
      <c r="AD277" s="273" t="s">
        <v>8</v>
      </c>
      <c r="AE277" s="267" t="s">
        <v>8</v>
      </c>
      <c r="AF277" s="115" t="s">
        <v>8</v>
      </c>
      <c r="AG277" s="270" t="s">
        <v>135</v>
      </c>
      <c r="AH277" s="273" t="s">
        <v>8</v>
      </c>
      <c r="AI277" s="267" t="s">
        <v>8</v>
      </c>
      <c r="AJ277" s="115" t="s">
        <v>8</v>
      </c>
      <c r="AK277" s="253" t="s">
        <v>135</v>
      </c>
      <c r="AL277" s="250" t="s">
        <v>8</v>
      </c>
      <c r="AM277" s="228" t="s">
        <v>8</v>
      </c>
      <c r="AN277" s="115" t="s">
        <v>8</v>
      </c>
      <c r="AO277" s="253" t="s">
        <v>135</v>
      </c>
      <c r="AP277" s="250" t="s">
        <v>8</v>
      </c>
      <c r="AQ277" s="228" t="s">
        <v>8</v>
      </c>
      <c r="AR277" s="115" t="s">
        <v>8</v>
      </c>
      <c r="AS277" s="253" t="s">
        <v>135</v>
      </c>
      <c r="AT277" s="250" t="s">
        <v>8</v>
      </c>
      <c r="AU277" s="228" t="s">
        <v>8</v>
      </c>
      <c r="AV277" s="115" t="s">
        <v>8</v>
      </c>
      <c r="AW277" s="253" t="s">
        <v>135</v>
      </c>
      <c r="AX277" s="250" t="s">
        <v>8</v>
      </c>
      <c r="AY277" s="228" t="s">
        <v>8</v>
      </c>
      <c r="AZ277" s="115" t="s">
        <v>8</v>
      </c>
      <c r="BA277" s="253" t="s">
        <v>135</v>
      </c>
      <c r="BB277" s="250" t="s">
        <v>8</v>
      </c>
      <c r="BC277" s="228" t="s">
        <v>8</v>
      </c>
      <c r="BD277" s="244">
        <v>0.35</v>
      </c>
      <c r="BE277" s="235" t="s">
        <v>134</v>
      </c>
      <c r="BF277" s="247" t="s">
        <v>8</v>
      </c>
      <c r="BG277" s="225" t="s">
        <v>8</v>
      </c>
      <c r="BH277" s="244">
        <v>0.35</v>
      </c>
      <c r="BI277" s="235" t="s">
        <v>134</v>
      </c>
      <c r="BJ277" s="247" t="s">
        <v>8</v>
      </c>
      <c r="BK277" s="225" t="s">
        <v>8</v>
      </c>
      <c r="BL277" s="244">
        <v>0.3</v>
      </c>
      <c r="BM277" s="235" t="s">
        <v>134</v>
      </c>
      <c r="BN277" s="247" t="s">
        <v>8</v>
      </c>
      <c r="BO277" s="225" t="s">
        <v>8</v>
      </c>
      <c r="BP277" s="244">
        <v>0.3</v>
      </c>
      <c r="BQ277" s="235" t="s">
        <v>134</v>
      </c>
      <c r="BR277" s="247" t="s">
        <v>8</v>
      </c>
      <c r="BS277" s="225" t="s">
        <v>8</v>
      </c>
      <c r="BT277" s="244">
        <v>0.3</v>
      </c>
      <c r="BU277" s="235" t="s">
        <v>134</v>
      </c>
      <c r="BV277" s="247" t="s">
        <v>8</v>
      </c>
      <c r="BW277" s="225" t="s">
        <v>8</v>
      </c>
      <c r="BX277" s="244">
        <v>0.3</v>
      </c>
      <c r="BY277" s="235" t="s">
        <v>134</v>
      </c>
      <c r="BZ277" s="247" t="s">
        <v>8</v>
      </c>
      <c r="CA277" s="225" t="s">
        <v>8</v>
      </c>
      <c r="CB277" s="244">
        <v>0.3</v>
      </c>
      <c r="CC277" s="235" t="s">
        <v>134</v>
      </c>
      <c r="CD277" s="247" t="s">
        <v>8</v>
      </c>
      <c r="CE277" s="225" t="s">
        <v>8</v>
      </c>
      <c r="CF277" s="244">
        <v>0.3</v>
      </c>
      <c r="CG277" s="235" t="s">
        <v>134</v>
      </c>
      <c r="CH277" s="247" t="s">
        <v>8</v>
      </c>
      <c r="CI277" s="225" t="s">
        <v>8</v>
      </c>
      <c r="CJ277" s="244">
        <v>0.25</v>
      </c>
      <c r="CK277" s="235" t="s">
        <v>134</v>
      </c>
      <c r="CL277" s="247" t="s">
        <v>8</v>
      </c>
      <c r="CM277" s="225" t="s">
        <v>8</v>
      </c>
      <c r="CN277" s="244">
        <v>0.25</v>
      </c>
      <c r="CO277" s="235" t="s">
        <v>134</v>
      </c>
      <c r="CP277" s="247" t="s">
        <v>8</v>
      </c>
      <c r="CQ277" s="225" t="s">
        <v>8</v>
      </c>
      <c r="CR277" s="244">
        <v>0.25</v>
      </c>
      <c r="CS277" s="235" t="s">
        <v>134</v>
      </c>
      <c r="CT277" s="247" t="s">
        <v>8</v>
      </c>
      <c r="CU277" s="225" t="s">
        <v>8</v>
      </c>
    </row>
    <row r="278" spans="2:99" s="10" customFormat="1" ht="18" customHeight="1" x14ac:dyDescent="0.45">
      <c r="B278" s="294"/>
      <c r="C278" s="34" t="s">
        <v>48</v>
      </c>
      <c r="D278" s="288"/>
      <c r="E278" s="271"/>
      <c r="F278" s="274"/>
      <c r="G278" s="268"/>
      <c r="H278" s="288"/>
      <c r="I278" s="271"/>
      <c r="J278" s="274"/>
      <c r="K278" s="268"/>
      <c r="L278" s="288"/>
      <c r="M278" s="271"/>
      <c r="N278" s="274"/>
      <c r="O278" s="268"/>
      <c r="P278" s="288"/>
      <c r="Q278" s="271"/>
      <c r="R278" s="274"/>
      <c r="S278" s="268"/>
      <c r="T278" s="288"/>
      <c r="U278" s="271"/>
      <c r="V278" s="274"/>
      <c r="W278" s="268"/>
      <c r="X278" s="24">
        <v>2.25</v>
      </c>
      <c r="Y278" s="271"/>
      <c r="Z278" s="274"/>
      <c r="AA278" s="268"/>
      <c r="AB278" s="24">
        <v>2.5</v>
      </c>
      <c r="AC278" s="271"/>
      <c r="AD278" s="274"/>
      <c r="AE278" s="268"/>
      <c r="AF278" s="24">
        <v>2.5</v>
      </c>
      <c r="AG278" s="271"/>
      <c r="AH278" s="274"/>
      <c r="AI278" s="268"/>
      <c r="AJ278" s="24">
        <v>2.5</v>
      </c>
      <c r="AK278" s="236"/>
      <c r="AL278" s="251"/>
      <c r="AM278" s="226"/>
      <c r="AN278" s="24">
        <v>2.5</v>
      </c>
      <c r="AO278" s="236"/>
      <c r="AP278" s="251"/>
      <c r="AQ278" s="226"/>
      <c r="AR278" s="24">
        <v>2.5</v>
      </c>
      <c r="AS278" s="236"/>
      <c r="AT278" s="251"/>
      <c r="AU278" s="226"/>
      <c r="AV278" s="24">
        <v>2.5</v>
      </c>
      <c r="AW278" s="236"/>
      <c r="AX278" s="251"/>
      <c r="AY278" s="226"/>
      <c r="AZ278" s="24">
        <v>2.5</v>
      </c>
      <c r="BA278" s="236"/>
      <c r="BB278" s="251"/>
      <c r="BC278" s="226"/>
      <c r="BD278" s="245"/>
      <c r="BE278" s="236"/>
      <c r="BF278" s="248"/>
      <c r="BG278" s="226"/>
      <c r="BH278" s="245"/>
      <c r="BI278" s="236"/>
      <c r="BJ278" s="248"/>
      <c r="BK278" s="226"/>
      <c r="BL278" s="245"/>
      <c r="BM278" s="236"/>
      <c r="BN278" s="248"/>
      <c r="BO278" s="226"/>
      <c r="BP278" s="245"/>
      <c r="BQ278" s="236"/>
      <c r="BR278" s="248"/>
      <c r="BS278" s="226"/>
      <c r="BT278" s="245"/>
      <c r="BU278" s="236"/>
      <c r="BV278" s="248"/>
      <c r="BW278" s="226"/>
      <c r="BX278" s="245"/>
      <c r="BY278" s="236"/>
      <c r="BZ278" s="248"/>
      <c r="CA278" s="226"/>
      <c r="CB278" s="245"/>
      <c r="CC278" s="236"/>
      <c r="CD278" s="248"/>
      <c r="CE278" s="226"/>
      <c r="CF278" s="245"/>
      <c r="CG278" s="236"/>
      <c r="CH278" s="248"/>
      <c r="CI278" s="226"/>
      <c r="CJ278" s="245">
        <v>-0.05</v>
      </c>
      <c r="CK278" s="236"/>
      <c r="CL278" s="248">
        <v>-0.05</v>
      </c>
      <c r="CM278" s="226"/>
      <c r="CN278" s="245">
        <v>-0.05</v>
      </c>
      <c r="CO278" s="236"/>
      <c r="CP278" s="248">
        <v>-0.05</v>
      </c>
      <c r="CQ278" s="226"/>
      <c r="CR278" s="245">
        <v>-0.05</v>
      </c>
      <c r="CS278" s="236"/>
      <c r="CT278" s="248">
        <v>-0.05</v>
      </c>
      <c r="CU278" s="226"/>
    </row>
    <row r="279" spans="2:99" s="10" customFormat="1" ht="18" customHeight="1" x14ac:dyDescent="0.45">
      <c r="B279" s="295"/>
      <c r="C279" s="32" t="s">
        <v>49</v>
      </c>
      <c r="D279" s="289">
        <v>0</v>
      </c>
      <c r="E279" s="272">
        <v>0</v>
      </c>
      <c r="F279" s="275">
        <v>0</v>
      </c>
      <c r="G279" s="269">
        <v>0</v>
      </c>
      <c r="H279" s="289">
        <v>0</v>
      </c>
      <c r="I279" s="272">
        <v>0</v>
      </c>
      <c r="J279" s="275">
        <v>0</v>
      </c>
      <c r="K279" s="269">
        <v>0</v>
      </c>
      <c r="L279" s="289">
        <v>0</v>
      </c>
      <c r="M279" s="272">
        <v>0</v>
      </c>
      <c r="N279" s="275">
        <v>0</v>
      </c>
      <c r="O279" s="269">
        <v>0</v>
      </c>
      <c r="P279" s="289">
        <v>0</v>
      </c>
      <c r="Q279" s="272">
        <v>0</v>
      </c>
      <c r="R279" s="275">
        <v>0</v>
      </c>
      <c r="S279" s="269">
        <v>0</v>
      </c>
      <c r="T279" s="289">
        <v>0</v>
      </c>
      <c r="U279" s="272">
        <v>0</v>
      </c>
      <c r="V279" s="275">
        <v>0</v>
      </c>
      <c r="W279" s="269">
        <v>0</v>
      </c>
      <c r="X279" s="116">
        <v>13.5</v>
      </c>
      <c r="Y279" s="272"/>
      <c r="Z279" s="275"/>
      <c r="AA279" s="269"/>
      <c r="AB279" s="116">
        <v>13.75</v>
      </c>
      <c r="AC279" s="272"/>
      <c r="AD279" s="275"/>
      <c r="AE279" s="269"/>
      <c r="AF279" s="116">
        <v>13.75</v>
      </c>
      <c r="AG279" s="272"/>
      <c r="AH279" s="275"/>
      <c r="AI279" s="269"/>
      <c r="AJ279" s="116">
        <v>13.75</v>
      </c>
      <c r="AK279" s="254"/>
      <c r="AL279" s="252"/>
      <c r="AM279" s="229"/>
      <c r="AN279" s="116">
        <v>13.75</v>
      </c>
      <c r="AO279" s="254"/>
      <c r="AP279" s="252"/>
      <c r="AQ279" s="229"/>
      <c r="AR279" s="116">
        <v>13.75</v>
      </c>
      <c r="AS279" s="254"/>
      <c r="AT279" s="252"/>
      <c r="AU279" s="229"/>
      <c r="AV279" s="116">
        <v>13.75</v>
      </c>
      <c r="AW279" s="254"/>
      <c r="AX279" s="252"/>
      <c r="AY279" s="229"/>
      <c r="AZ279" s="116">
        <v>13.75</v>
      </c>
      <c r="BA279" s="254"/>
      <c r="BB279" s="252"/>
      <c r="BC279" s="229"/>
      <c r="BD279" s="246"/>
      <c r="BE279" s="237"/>
      <c r="BF279" s="249"/>
      <c r="BG279" s="227"/>
      <c r="BH279" s="246"/>
      <c r="BI279" s="237"/>
      <c r="BJ279" s="249"/>
      <c r="BK279" s="227"/>
      <c r="BL279" s="246">
        <v>-0.15</v>
      </c>
      <c r="BM279" s="237"/>
      <c r="BN279" s="249">
        <v>-0.15</v>
      </c>
      <c r="BO279" s="227"/>
      <c r="BP279" s="246">
        <v>-0.15</v>
      </c>
      <c r="BQ279" s="237"/>
      <c r="BR279" s="249">
        <v>-0.15</v>
      </c>
      <c r="BS279" s="227"/>
      <c r="BT279" s="246">
        <v>-0.15</v>
      </c>
      <c r="BU279" s="237"/>
      <c r="BV279" s="249">
        <v>-0.15</v>
      </c>
      <c r="BW279" s="227"/>
      <c r="BX279" s="246">
        <v>-0.15</v>
      </c>
      <c r="BY279" s="237"/>
      <c r="BZ279" s="249">
        <v>-0.15</v>
      </c>
      <c r="CA279" s="227"/>
      <c r="CB279" s="246">
        <v>-0.15</v>
      </c>
      <c r="CC279" s="237"/>
      <c r="CD279" s="249">
        <v>-0.15</v>
      </c>
      <c r="CE279" s="227"/>
      <c r="CF279" s="246">
        <v>-0.15</v>
      </c>
      <c r="CG279" s="237"/>
      <c r="CH279" s="249">
        <v>-0.15</v>
      </c>
      <c r="CI279" s="227"/>
      <c r="CJ279" s="246">
        <v>-0.2</v>
      </c>
      <c r="CK279" s="237"/>
      <c r="CL279" s="249">
        <v>-0.2</v>
      </c>
      <c r="CM279" s="227"/>
      <c r="CN279" s="246">
        <v>-0.2</v>
      </c>
      <c r="CO279" s="237"/>
      <c r="CP279" s="249">
        <v>-0.2</v>
      </c>
      <c r="CQ279" s="227"/>
      <c r="CR279" s="246">
        <v>-0.2</v>
      </c>
      <c r="CS279" s="237"/>
      <c r="CT279" s="249">
        <v>-0.2</v>
      </c>
      <c r="CU279" s="227"/>
    </row>
    <row r="280" spans="2:99" s="10" customFormat="1" ht="18" customHeight="1" x14ac:dyDescent="0.45">
      <c r="B280" s="293" t="s">
        <v>122</v>
      </c>
      <c r="C280" s="31" t="s">
        <v>300</v>
      </c>
      <c r="D280" s="287" t="s">
        <v>8</v>
      </c>
      <c r="E280" s="270" t="s">
        <v>8</v>
      </c>
      <c r="F280" s="273" t="s">
        <v>8</v>
      </c>
      <c r="G280" s="267" t="s">
        <v>8</v>
      </c>
      <c r="H280" s="287" t="s">
        <v>8</v>
      </c>
      <c r="I280" s="270" t="s">
        <v>8</v>
      </c>
      <c r="J280" s="273" t="s">
        <v>8</v>
      </c>
      <c r="K280" s="267" t="s">
        <v>8</v>
      </c>
      <c r="L280" s="287" t="s">
        <v>8</v>
      </c>
      <c r="M280" s="270" t="s">
        <v>8</v>
      </c>
      <c r="N280" s="273" t="s">
        <v>8</v>
      </c>
      <c r="O280" s="267" t="s">
        <v>8</v>
      </c>
      <c r="P280" s="287" t="s">
        <v>8</v>
      </c>
      <c r="Q280" s="270" t="s">
        <v>8</v>
      </c>
      <c r="R280" s="273" t="s">
        <v>8</v>
      </c>
      <c r="S280" s="267" t="s">
        <v>8</v>
      </c>
      <c r="T280" s="287" t="s">
        <v>8</v>
      </c>
      <c r="U280" s="270" t="s">
        <v>8</v>
      </c>
      <c r="V280" s="273" t="s">
        <v>8</v>
      </c>
      <c r="W280" s="267" t="s">
        <v>8</v>
      </c>
      <c r="X280" s="115" t="s">
        <v>8</v>
      </c>
      <c r="Y280" s="270" t="s">
        <v>135</v>
      </c>
      <c r="Z280" s="273" t="s">
        <v>8</v>
      </c>
      <c r="AA280" s="267" t="s">
        <v>8</v>
      </c>
      <c r="AB280" s="115" t="s">
        <v>8</v>
      </c>
      <c r="AC280" s="270" t="s">
        <v>135</v>
      </c>
      <c r="AD280" s="273" t="s">
        <v>8</v>
      </c>
      <c r="AE280" s="267" t="s">
        <v>8</v>
      </c>
      <c r="AF280" s="115" t="s">
        <v>8</v>
      </c>
      <c r="AG280" s="270" t="s">
        <v>135</v>
      </c>
      <c r="AH280" s="273" t="s">
        <v>8</v>
      </c>
      <c r="AI280" s="267" t="s">
        <v>8</v>
      </c>
      <c r="AJ280" s="115" t="s">
        <v>8</v>
      </c>
      <c r="AK280" s="253" t="s">
        <v>135</v>
      </c>
      <c r="AL280" s="250" t="s">
        <v>8</v>
      </c>
      <c r="AM280" s="228" t="s">
        <v>8</v>
      </c>
      <c r="AN280" s="115" t="s">
        <v>8</v>
      </c>
      <c r="AO280" s="253" t="s">
        <v>135</v>
      </c>
      <c r="AP280" s="250" t="s">
        <v>8</v>
      </c>
      <c r="AQ280" s="228" t="s">
        <v>8</v>
      </c>
      <c r="AR280" s="115" t="s">
        <v>8</v>
      </c>
      <c r="AS280" s="253" t="s">
        <v>135</v>
      </c>
      <c r="AT280" s="250" t="s">
        <v>8</v>
      </c>
      <c r="AU280" s="228" t="s">
        <v>8</v>
      </c>
      <c r="AV280" s="115" t="s">
        <v>8</v>
      </c>
      <c r="AW280" s="253" t="s">
        <v>135</v>
      </c>
      <c r="AX280" s="250" t="s">
        <v>8</v>
      </c>
      <c r="AY280" s="228" t="s">
        <v>8</v>
      </c>
      <c r="AZ280" s="115" t="s">
        <v>8</v>
      </c>
      <c r="BA280" s="253" t="s">
        <v>135</v>
      </c>
      <c r="BB280" s="250" t="s">
        <v>8</v>
      </c>
      <c r="BC280" s="228" t="s">
        <v>8</v>
      </c>
      <c r="BD280" s="244">
        <v>0.35</v>
      </c>
      <c r="BE280" s="235" t="s">
        <v>134</v>
      </c>
      <c r="BF280" s="247" t="s">
        <v>8</v>
      </c>
      <c r="BG280" s="225" t="s">
        <v>8</v>
      </c>
      <c r="BH280" s="244">
        <v>0.35</v>
      </c>
      <c r="BI280" s="235" t="s">
        <v>134</v>
      </c>
      <c r="BJ280" s="247" t="s">
        <v>8</v>
      </c>
      <c r="BK280" s="225" t="s">
        <v>8</v>
      </c>
      <c r="BL280" s="244">
        <v>0.3</v>
      </c>
      <c r="BM280" s="235" t="s">
        <v>134</v>
      </c>
      <c r="BN280" s="247" t="s">
        <v>8</v>
      </c>
      <c r="BO280" s="225" t="s">
        <v>8</v>
      </c>
      <c r="BP280" s="244">
        <v>0.3</v>
      </c>
      <c r="BQ280" s="235" t="s">
        <v>134</v>
      </c>
      <c r="BR280" s="247" t="s">
        <v>8</v>
      </c>
      <c r="BS280" s="225" t="s">
        <v>8</v>
      </c>
      <c r="BT280" s="244">
        <v>0.3</v>
      </c>
      <c r="BU280" s="235" t="s">
        <v>134</v>
      </c>
      <c r="BV280" s="247" t="s">
        <v>8</v>
      </c>
      <c r="BW280" s="225" t="s">
        <v>8</v>
      </c>
      <c r="BX280" s="244">
        <v>0.3</v>
      </c>
      <c r="BY280" s="235" t="s">
        <v>134</v>
      </c>
      <c r="BZ280" s="247" t="s">
        <v>8</v>
      </c>
      <c r="CA280" s="225" t="s">
        <v>8</v>
      </c>
      <c r="CB280" s="244">
        <v>0.3</v>
      </c>
      <c r="CC280" s="235" t="s">
        <v>134</v>
      </c>
      <c r="CD280" s="247" t="s">
        <v>8</v>
      </c>
      <c r="CE280" s="225" t="s">
        <v>8</v>
      </c>
      <c r="CF280" s="244">
        <v>0.3</v>
      </c>
      <c r="CG280" s="235" t="s">
        <v>134</v>
      </c>
      <c r="CH280" s="247" t="s">
        <v>8</v>
      </c>
      <c r="CI280" s="225" t="s">
        <v>8</v>
      </c>
      <c r="CJ280" s="244">
        <v>0.25</v>
      </c>
      <c r="CK280" s="235" t="s">
        <v>134</v>
      </c>
      <c r="CL280" s="247" t="s">
        <v>8</v>
      </c>
      <c r="CM280" s="225" t="s">
        <v>8</v>
      </c>
      <c r="CN280" s="244">
        <v>0.25</v>
      </c>
      <c r="CO280" s="235" t="s">
        <v>134</v>
      </c>
      <c r="CP280" s="247" t="s">
        <v>8</v>
      </c>
      <c r="CQ280" s="225" t="s">
        <v>8</v>
      </c>
      <c r="CR280" s="244">
        <v>0.25</v>
      </c>
      <c r="CS280" s="235" t="s">
        <v>134</v>
      </c>
      <c r="CT280" s="247" t="s">
        <v>8</v>
      </c>
      <c r="CU280" s="225" t="s">
        <v>8</v>
      </c>
    </row>
    <row r="281" spans="2:99" s="10" customFormat="1" ht="18" customHeight="1" x14ac:dyDescent="0.45">
      <c r="B281" s="294"/>
      <c r="C281" s="34" t="s">
        <v>48</v>
      </c>
      <c r="D281" s="288"/>
      <c r="E281" s="271"/>
      <c r="F281" s="274"/>
      <c r="G281" s="268"/>
      <c r="H281" s="288"/>
      <c r="I281" s="271"/>
      <c r="J281" s="274"/>
      <c r="K281" s="268"/>
      <c r="L281" s="288"/>
      <c r="M281" s="271"/>
      <c r="N281" s="274"/>
      <c r="O281" s="268"/>
      <c r="P281" s="288"/>
      <c r="Q281" s="271"/>
      <c r="R281" s="274"/>
      <c r="S281" s="268"/>
      <c r="T281" s="288"/>
      <c r="U281" s="271"/>
      <c r="V281" s="274"/>
      <c r="W281" s="268"/>
      <c r="X281" s="24">
        <v>2.25</v>
      </c>
      <c r="Y281" s="271"/>
      <c r="Z281" s="274"/>
      <c r="AA281" s="268"/>
      <c r="AB281" s="24">
        <v>2.5</v>
      </c>
      <c r="AC281" s="271"/>
      <c r="AD281" s="274"/>
      <c r="AE281" s="268"/>
      <c r="AF281" s="24">
        <v>2.5</v>
      </c>
      <c r="AG281" s="271"/>
      <c r="AH281" s="274"/>
      <c r="AI281" s="268"/>
      <c r="AJ281" s="24">
        <v>2.5</v>
      </c>
      <c r="AK281" s="236"/>
      <c r="AL281" s="251"/>
      <c r="AM281" s="226"/>
      <c r="AN281" s="24">
        <v>2.5</v>
      </c>
      <c r="AO281" s="236"/>
      <c r="AP281" s="251"/>
      <c r="AQ281" s="226"/>
      <c r="AR281" s="24">
        <v>2.5</v>
      </c>
      <c r="AS281" s="236"/>
      <c r="AT281" s="251"/>
      <c r="AU281" s="226"/>
      <c r="AV281" s="24">
        <v>2.5</v>
      </c>
      <c r="AW281" s="236"/>
      <c r="AX281" s="251"/>
      <c r="AY281" s="226"/>
      <c r="AZ281" s="24">
        <v>2.5</v>
      </c>
      <c r="BA281" s="236"/>
      <c r="BB281" s="251"/>
      <c r="BC281" s="226"/>
      <c r="BD281" s="245"/>
      <c r="BE281" s="236"/>
      <c r="BF281" s="248"/>
      <c r="BG281" s="226"/>
      <c r="BH281" s="245"/>
      <c r="BI281" s="236"/>
      <c r="BJ281" s="248"/>
      <c r="BK281" s="226"/>
      <c r="BL281" s="245"/>
      <c r="BM281" s="236"/>
      <c r="BN281" s="248"/>
      <c r="BO281" s="226"/>
      <c r="BP281" s="245"/>
      <c r="BQ281" s="236"/>
      <c r="BR281" s="248"/>
      <c r="BS281" s="226"/>
      <c r="BT281" s="245"/>
      <c r="BU281" s="236"/>
      <c r="BV281" s="248"/>
      <c r="BW281" s="226"/>
      <c r="BX281" s="245"/>
      <c r="BY281" s="236"/>
      <c r="BZ281" s="248"/>
      <c r="CA281" s="226"/>
      <c r="CB281" s="245"/>
      <c r="CC281" s="236"/>
      <c r="CD281" s="248"/>
      <c r="CE281" s="226"/>
      <c r="CF281" s="245"/>
      <c r="CG281" s="236"/>
      <c r="CH281" s="248"/>
      <c r="CI281" s="226"/>
      <c r="CJ281" s="245">
        <v>-0.05</v>
      </c>
      <c r="CK281" s="236"/>
      <c r="CL281" s="248">
        <v>-0.05</v>
      </c>
      <c r="CM281" s="226"/>
      <c r="CN281" s="245">
        <v>-0.05</v>
      </c>
      <c r="CO281" s="236"/>
      <c r="CP281" s="248">
        <v>-0.05</v>
      </c>
      <c r="CQ281" s="226"/>
      <c r="CR281" s="245">
        <v>-0.05</v>
      </c>
      <c r="CS281" s="236"/>
      <c r="CT281" s="248">
        <v>-0.05</v>
      </c>
      <c r="CU281" s="226"/>
    </row>
    <row r="282" spans="2:99" s="10" customFormat="1" ht="18" customHeight="1" x14ac:dyDescent="0.45">
      <c r="B282" s="295"/>
      <c r="C282" s="32" t="s">
        <v>49</v>
      </c>
      <c r="D282" s="289">
        <v>0</v>
      </c>
      <c r="E282" s="272">
        <v>0</v>
      </c>
      <c r="F282" s="275">
        <v>0</v>
      </c>
      <c r="G282" s="269">
        <v>0</v>
      </c>
      <c r="H282" s="289">
        <v>0</v>
      </c>
      <c r="I282" s="272">
        <v>0</v>
      </c>
      <c r="J282" s="275">
        <v>0</v>
      </c>
      <c r="K282" s="269">
        <v>0</v>
      </c>
      <c r="L282" s="289">
        <v>0</v>
      </c>
      <c r="M282" s="272">
        <v>0</v>
      </c>
      <c r="N282" s="275">
        <v>0</v>
      </c>
      <c r="O282" s="269">
        <v>0</v>
      </c>
      <c r="P282" s="289">
        <v>0</v>
      </c>
      <c r="Q282" s="272">
        <v>0</v>
      </c>
      <c r="R282" s="275">
        <v>0</v>
      </c>
      <c r="S282" s="269">
        <v>0</v>
      </c>
      <c r="T282" s="289">
        <v>0</v>
      </c>
      <c r="U282" s="272">
        <v>0</v>
      </c>
      <c r="V282" s="275">
        <v>0</v>
      </c>
      <c r="W282" s="269">
        <v>0</v>
      </c>
      <c r="X282" s="116">
        <v>13.5</v>
      </c>
      <c r="Y282" s="272"/>
      <c r="Z282" s="275"/>
      <c r="AA282" s="269"/>
      <c r="AB282" s="116">
        <v>13.75</v>
      </c>
      <c r="AC282" s="272"/>
      <c r="AD282" s="275"/>
      <c r="AE282" s="269"/>
      <c r="AF282" s="116">
        <v>13.75</v>
      </c>
      <c r="AG282" s="272"/>
      <c r="AH282" s="275"/>
      <c r="AI282" s="269"/>
      <c r="AJ282" s="116">
        <v>13.75</v>
      </c>
      <c r="AK282" s="254"/>
      <c r="AL282" s="252"/>
      <c r="AM282" s="229"/>
      <c r="AN282" s="116">
        <v>13.75</v>
      </c>
      <c r="AO282" s="254"/>
      <c r="AP282" s="252"/>
      <c r="AQ282" s="229"/>
      <c r="AR282" s="116">
        <v>13.75</v>
      </c>
      <c r="AS282" s="254"/>
      <c r="AT282" s="252"/>
      <c r="AU282" s="229"/>
      <c r="AV282" s="116">
        <v>13.75</v>
      </c>
      <c r="AW282" s="254"/>
      <c r="AX282" s="252"/>
      <c r="AY282" s="229"/>
      <c r="AZ282" s="116">
        <v>13.75</v>
      </c>
      <c r="BA282" s="254"/>
      <c r="BB282" s="252"/>
      <c r="BC282" s="229"/>
      <c r="BD282" s="246"/>
      <c r="BE282" s="237"/>
      <c r="BF282" s="249"/>
      <c r="BG282" s="227"/>
      <c r="BH282" s="246"/>
      <c r="BI282" s="237"/>
      <c r="BJ282" s="249"/>
      <c r="BK282" s="227"/>
      <c r="BL282" s="246">
        <v>-0.15</v>
      </c>
      <c r="BM282" s="237"/>
      <c r="BN282" s="249">
        <v>-0.15</v>
      </c>
      <c r="BO282" s="227"/>
      <c r="BP282" s="246">
        <v>-0.15</v>
      </c>
      <c r="BQ282" s="237"/>
      <c r="BR282" s="249">
        <v>-0.15</v>
      </c>
      <c r="BS282" s="227"/>
      <c r="BT282" s="246">
        <v>-0.15</v>
      </c>
      <c r="BU282" s="237"/>
      <c r="BV282" s="249">
        <v>-0.15</v>
      </c>
      <c r="BW282" s="227"/>
      <c r="BX282" s="246">
        <v>-0.15</v>
      </c>
      <c r="BY282" s="237"/>
      <c r="BZ282" s="249">
        <v>-0.15</v>
      </c>
      <c r="CA282" s="227"/>
      <c r="CB282" s="246">
        <v>-0.15</v>
      </c>
      <c r="CC282" s="237"/>
      <c r="CD282" s="249">
        <v>-0.15</v>
      </c>
      <c r="CE282" s="227"/>
      <c r="CF282" s="246">
        <v>-0.15</v>
      </c>
      <c r="CG282" s="237"/>
      <c r="CH282" s="249">
        <v>-0.15</v>
      </c>
      <c r="CI282" s="227"/>
      <c r="CJ282" s="246">
        <v>-0.2</v>
      </c>
      <c r="CK282" s="237"/>
      <c r="CL282" s="249">
        <v>-0.2</v>
      </c>
      <c r="CM282" s="227"/>
      <c r="CN282" s="246">
        <v>-0.2</v>
      </c>
      <c r="CO282" s="237"/>
      <c r="CP282" s="249">
        <v>-0.2</v>
      </c>
      <c r="CQ282" s="227"/>
      <c r="CR282" s="246">
        <v>-0.2</v>
      </c>
      <c r="CS282" s="237"/>
      <c r="CT282" s="249">
        <v>-0.2</v>
      </c>
      <c r="CU282" s="227"/>
    </row>
    <row r="283" spans="2:99" s="10" customFormat="1" ht="18" customHeight="1" x14ac:dyDescent="0.45">
      <c r="B283" s="293" t="s">
        <v>123</v>
      </c>
      <c r="C283" s="31" t="s">
        <v>300</v>
      </c>
      <c r="D283" s="287" t="s">
        <v>8</v>
      </c>
      <c r="E283" s="270" t="s">
        <v>8</v>
      </c>
      <c r="F283" s="273" t="s">
        <v>8</v>
      </c>
      <c r="G283" s="267" t="s">
        <v>8</v>
      </c>
      <c r="H283" s="287" t="s">
        <v>8</v>
      </c>
      <c r="I283" s="270" t="s">
        <v>8</v>
      </c>
      <c r="J283" s="273" t="s">
        <v>8</v>
      </c>
      <c r="K283" s="267" t="s">
        <v>8</v>
      </c>
      <c r="L283" s="287" t="s">
        <v>8</v>
      </c>
      <c r="M283" s="270" t="s">
        <v>8</v>
      </c>
      <c r="N283" s="273" t="s">
        <v>8</v>
      </c>
      <c r="O283" s="267" t="s">
        <v>8</v>
      </c>
      <c r="P283" s="287" t="s">
        <v>8</v>
      </c>
      <c r="Q283" s="270" t="s">
        <v>8</v>
      </c>
      <c r="R283" s="273" t="s">
        <v>8</v>
      </c>
      <c r="S283" s="267" t="s">
        <v>8</v>
      </c>
      <c r="T283" s="287" t="s">
        <v>8</v>
      </c>
      <c r="U283" s="270" t="s">
        <v>8</v>
      </c>
      <c r="V283" s="273" t="s">
        <v>8</v>
      </c>
      <c r="W283" s="267" t="s">
        <v>8</v>
      </c>
      <c r="X283" s="115" t="s">
        <v>8</v>
      </c>
      <c r="Y283" s="270" t="s">
        <v>135</v>
      </c>
      <c r="Z283" s="273" t="s">
        <v>8</v>
      </c>
      <c r="AA283" s="267" t="s">
        <v>8</v>
      </c>
      <c r="AB283" s="115" t="s">
        <v>8</v>
      </c>
      <c r="AC283" s="270" t="s">
        <v>135</v>
      </c>
      <c r="AD283" s="273" t="s">
        <v>8</v>
      </c>
      <c r="AE283" s="267" t="s">
        <v>8</v>
      </c>
      <c r="AF283" s="115" t="s">
        <v>8</v>
      </c>
      <c r="AG283" s="270" t="s">
        <v>135</v>
      </c>
      <c r="AH283" s="273" t="s">
        <v>8</v>
      </c>
      <c r="AI283" s="267" t="s">
        <v>8</v>
      </c>
      <c r="AJ283" s="115" t="s">
        <v>8</v>
      </c>
      <c r="AK283" s="253" t="s">
        <v>135</v>
      </c>
      <c r="AL283" s="250">
        <v>4.75</v>
      </c>
      <c r="AM283" s="228" t="s">
        <v>134</v>
      </c>
      <c r="AN283" s="115" t="s">
        <v>8</v>
      </c>
      <c r="AO283" s="253" t="s">
        <v>135</v>
      </c>
      <c r="AP283" s="250">
        <v>4.75</v>
      </c>
      <c r="AQ283" s="228" t="s">
        <v>134</v>
      </c>
      <c r="AR283" s="115" t="s">
        <v>8</v>
      </c>
      <c r="AS283" s="253" t="s">
        <v>135</v>
      </c>
      <c r="AT283" s="250">
        <v>4.75</v>
      </c>
      <c r="AU283" s="228" t="s">
        <v>134</v>
      </c>
      <c r="AV283" s="115" t="s">
        <v>8</v>
      </c>
      <c r="AW283" s="253" t="s">
        <v>135</v>
      </c>
      <c r="AX283" s="250">
        <v>4.75</v>
      </c>
      <c r="AY283" s="228" t="s">
        <v>134</v>
      </c>
      <c r="AZ283" s="115" t="s">
        <v>8</v>
      </c>
      <c r="BA283" s="253" t="s">
        <v>135</v>
      </c>
      <c r="BB283" s="250">
        <v>4.75</v>
      </c>
      <c r="BC283" s="228" t="s">
        <v>134</v>
      </c>
      <c r="BD283" s="244">
        <v>0.35</v>
      </c>
      <c r="BE283" s="235" t="s">
        <v>134</v>
      </c>
      <c r="BF283" s="250">
        <v>4.75</v>
      </c>
      <c r="BG283" s="228" t="s">
        <v>134</v>
      </c>
      <c r="BH283" s="244">
        <v>0.35</v>
      </c>
      <c r="BI283" s="235" t="s">
        <v>134</v>
      </c>
      <c r="BJ283" s="250">
        <v>4.75</v>
      </c>
      <c r="BK283" s="228" t="s">
        <v>134</v>
      </c>
      <c r="BL283" s="244">
        <v>0.3</v>
      </c>
      <c r="BM283" s="235" t="s">
        <v>134</v>
      </c>
      <c r="BN283" s="250">
        <v>4.5999999999999996</v>
      </c>
      <c r="BO283" s="228" t="s">
        <v>134</v>
      </c>
      <c r="BP283" s="244">
        <v>0.3</v>
      </c>
      <c r="BQ283" s="235" t="s">
        <v>134</v>
      </c>
      <c r="BR283" s="250">
        <v>4.5999999999999996</v>
      </c>
      <c r="BS283" s="228" t="s">
        <v>134</v>
      </c>
      <c r="BT283" s="244">
        <v>0.3</v>
      </c>
      <c r="BU283" s="235" t="s">
        <v>134</v>
      </c>
      <c r="BV283" s="250">
        <v>4.5999999999999996</v>
      </c>
      <c r="BW283" s="228" t="s">
        <v>134</v>
      </c>
      <c r="BX283" s="244">
        <v>0.3</v>
      </c>
      <c r="BY283" s="235" t="s">
        <v>134</v>
      </c>
      <c r="BZ283" s="250">
        <v>4.5999999999999996</v>
      </c>
      <c r="CA283" s="228" t="s">
        <v>134</v>
      </c>
      <c r="CB283" s="244">
        <v>0.3</v>
      </c>
      <c r="CC283" s="235" t="s">
        <v>134</v>
      </c>
      <c r="CD283" s="250">
        <v>4.5999999999999996</v>
      </c>
      <c r="CE283" s="228" t="s">
        <v>134</v>
      </c>
      <c r="CF283" s="244">
        <v>0.3</v>
      </c>
      <c r="CG283" s="235" t="s">
        <v>134</v>
      </c>
      <c r="CH283" s="250">
        <v>4.5999999999999996</v>
      </c>
      <c r="CI283" s="228" t="s">
        <v>134</v>
      </c>
      <c r="CJ283" s="244">
        <v>0.25</v>
      </c>
      <c r="CK283" s="235" t="s">
        <v>134</v>
      </c>
      <c r="CL283" s="250">
        <v>4.55</v>
      </c>
      <c r="CM283" s="228" t="s">
        <v>134</v>
      </c>
      <c r="CN283" s="244">
        <v>0.25</v>
      </c>
      <c r="CO283" s="235" t="s">
        <v>134</v>
      </c>
      <c r="CP283" s="250">
        <v>4.55</v>
      </c>
      <c r="CQ283" s="228" t="s">
        <v>134</v>
      </c>
      <c r="CR283" s="244">
        <v>0.25</v>
      </c>
      <c r="CS283" s="235" t="s">
        <v>134</v>
      </c>
      <c r="CT283" s="250">
        <v>4.55</v>
      </c>
      <c r="CU283" s="228" t="s">
        <v>134</v>
      </c>
    </row>
    <row r="284" spans="2:99" s="10" customFormat="1" ht="18" customHeight="1" x14ac:dyDescent="0.45">
      <c r="B284" s="294"/>
      <c r="C284" s="34" t="s">
        <v>48</v>
      </c>
      <c r="D284" s="288"/>
      <c r="E284" s="271"/>
      <c r="F284" s="274"/>
      <c r="G284" s="268"/>
      <c r="H284" s="288"/>
      <c r="I284" s="271"/>
      <c r="J284" s="274"/>
      <c r="K284" s="268"/>
      <c r="L284" s="288"/>
      <c r="M284" s="271"/>
      <c r="N284" s="274"/>
      <c r="O284" s="268"/>
      <c r="P284" s="288"/>
      <c r="Q284" s="271"/>
      <c r="R284" s="274"/>
      <c r="S284" s="268"/>
      <c r="T284" s="288"/>
      <c r="U284" s="271"/>
      <c r="V284" s="274"/>
      <c r="W284" s="268"/>
      <c r="X284" s="24">
        <v>2.25</v>
      </c>
      <c r="Y284" s="271"/>
      <c r="Z284" s="274"/>
      <c r="AA284" s="268"/>
      <c r="AB284" s="24">
        <v>2.5</v>
      </c>
      <c r="AC284" s="271"/>
      <c r="AD284" s="274"/>
      <c r="AE284" s="268"/>
      <c r="AF284" s="24">
        <v>2.5</v>
      </c>
      <c r="AG284" s="271"/>
      <c r="AH284" s="274"/>
      <c r="AI284" s="268"/>
      <c r="AJ284" s="24">
        <v>2.5</v>
      </c>
      <c r="AK284" s="236"/>
      <c r="AL284" s="251"/>
      <c r="AM284" s="226"/>
      <c r="AN284" s="24">
        <v>2.5</v>
      </c>
      <c r="AO284" s="236"/>
      <c r="AP284" s="251"/>
      <c r="AQ284" s="226"/>
      <c r="AR284" s="24">
        <v>2.5</v>
      </c>
      <c r="AS284" s="236"/>
      <c r="AT284" s="251"/>
      <c r="AU284" s="226"/>
      <c r="AV284" s="24">
        <v>2.5</v>
      </c>
      <c r="AW284" s="236"/>
      <c r="AX284" s="251"/>
      <c r="AY284" s="226"/>
      <c r="AZ284" s="24">
        <v>2.5</v>
      </c>
      <c r="BA284" s="236"/>
      <c r="BB284" s="251"/>
      <c r="BC284" s="226"/>
      <c r="BD284" s="245"/>
      <c r="BE284" s="236"/>
      <c r="BF284" s="251"/>
      <c r="BG284" s="226"/>
      <c r="BH284" s="245"/>
      <c r="BI284" s="236"/>
      <c r="BJ284" s="251"/>
      <c r="BK284" s="226"/>
      <c r="BL284" s="245"/>
      <c r="BM284" s="236"/>
      <c r="BN284" s="251"/>
      <c r="BO284" s="226"/>
      <c r="BP284" s="245"/>
      <c r="BQ284" s="236"/>
      <c r="BR284" s="251"/>
      <c r="BS284" s="226"/>
      <c r="BT284" s="245"/>
      <c r="BU284" s="236"/>
      <c r="BV284" s="251"/>
      <c r="BW284" s="226"/>
      <c r="BX284" s="245"/>
      <c r="BY284" s="236"/>
      <c r="BZ284" s="251"/>
      <c r="CA284" s="226"/>
      <c r="CB284" s="245"/>
      <c r="CC284" s="236"/>
      <c r="CD284" s="251"/>
      <c r="CE284" s="226"/>
      <c r="CF284" s="245"/>
      <c r="CG284" s="236"/>
      <c r="CH284" s="251"/>
      <c r="CI284" s="226"/>
      <c r="CJ284" s="245">
        <v>-0.05</v>
      </c>
      <c r="CK284" s="236"/>
      <c r="CL284" s="251">
        <v>-0.05</v>
      </c>
      <c r="CM284" s="226"/>
      <c r="CN284" s="245">
        <v>-0.05</v>
      </c>
      <c r="CO284" s="236"/>
      <c r="CP284" s="251">
        <v>-0.05</v>
      </c>
      <c r="CQ284" s="226"/>
      <c r="CR284" s="245">
        <v>-0.05</v>
      </c>
      <c r="CS284" s="236"/>
      <c r="CT284" s="251">
        <v>-0.05</v>
      </c>
      <c r="CU284" s="226"/>
    </row>
    <row r="285" spans="2:99" s="10" customFormat="1" ht="18" customHeight="1" x14ac:dyDescent="0.45">
      <c r="B285" s="295"/>
      <c r="C285" s="32" t="s">
        <v>49</v>
      </c>
      <c r="D285" s="289">
        <v>0</v>
      </c>
      <c r="E285" s="272">
        <v>0</v>
      </c>
      <c r="F285" s="275">
        <v>0</v>
      </c>
      <c r="G285" s="269">
        <v>0</v>
      </c>
      <c r="H285" s="289">
        <v>0</v>
      </c>
      <c r="I285" s="272">
        <v>0</v>
      </c>
      <c r="J285" s="275">
        <v>0</v>
      </c>
      <c r="K285" s="269">
        <v>0</v>
      </c>
      <c r="L285" s="289">
        <v>0</v>
      </c>
      <c r="M285" s="272">
        <v>0</v>
      </c>
      <c r="N285" s="275">
        <v>0</v>
      </c>
      <c r="O285" s="269">
        <v>0</v>
      </c>
      <c r="P285" s="289">
        <v>0</v>
      </c>
      <c r="Q285" s="272">
        <v>0</v>
      </c>
      <c r="R285" s="275">
        <v>0</v>
      </c>
      <c r="S285" s="269">
        <v>0</v>
      </c>
      <c r="T285" s="289">
        <v>0</v>
      </c>
      <c r="U285" s="272">
        <v>0</v>
      </c>
      <c r="V285" s="275">
        <v>0</v>
      </c>
      <c r="W285" s="269">
        <v>0</v>
      </c>
      <c r="X285" s="116">
        <v>13.5</v>
      </c>
      <c r="Y285" s="272"/>
      <c r="Z285" s="275"/>
      <c r="AA285" s="269"/>
      <c r="AB285" s="116">
        <v>13.75</v>
      </c>
      <c r="AC285" s="272"/>
      <c r="AD285" s="275"/>
      <c r="AE285" s="269"/>
      <c r="AF285" s="116">
        <v>13.75</v>
      </c>
      <c r="AG285" s="272"/>
      <c r="AH285" s="275"/>
      <c r="AI285" s="269"/>
      <c r="AJ285" s="116">
        <v>13.75</v>
      </c>
      <c r="AK285" s="254"/>
      <c r="AL285" s="252"/>
      <c r="AM285" s="229"/>
      <c r="AN285" s="116">
        <v>13.75</v>
      </c>
      <c r="AO285" s="254"/>
      <c r="AP285" s="252"/>
      <c r="AQ285" s="229"/>
      <c r="AR285" s="116">
        <v>13.75</v>
      </c>
      <c r="AS285" s="254"/>
      <c r="AT285" s="252"/>
      <c r="AU285" s="229"/>
      <c r="AV285" s="116">
        <v>13.75</v>
      </c>
      <c r="AW285" s="254"/>
      <c r="AX285" s="252"/>
      <c r="AY285" s="229"/>
      <c r="AZ285" s="116">
        <v>13.75</v>
      </c>
      <c r="BA285" s="254"/>
      <c r="BB285" s="252"/>
      <c r="BC285" s="229"/>
      <c r="BD285" s="246"/>
      <c r="BE285" s="237"/>
      <c r="BF285" s="252"/>
      <c r="BG285" s="229"/>
      <c r="BH285" s="246"/>
      <c r="BI285" s="237"/>
      <c r="BJ285" s="252"/>
      <c r="BK285" s="229"/>
      <c r="BL285" s="246">
        <v>-0.15</v>
      </c>
      <c r="BM285" s="237"/>
      <c r="BN285" s="252">
        <v>-0.15</v>
      </c>
      <c r="BO285" s="229"/>
      <c r="BP285" s="246">
        <v>-0.15</v>
      </c>
      <c r="BQ285" s="237"/>
      <c r="BR285" s="252">
        <v>-0.15</v>
      </c>
      <c r="BS285" s="229"/>
      <c r="BT285" s="246">
        <v>-0.15</v>
      </c>
      <c r="BU285" s="237"/>
      <c r="BV285" s="252">
        <v>-0.15</v>
      </c>
      <c r="BW285" s="229"/>
      <c r="BX285" s="246">
        <v>-0.15</v>
      </c>
      <c r="BY285" s="237"/>
      <c r="BZ285" s="252">
        <v>-0.15</v>
      </c>
      <c r="CA285" s="229"/>
      <c r="CB285" s="246">
        <v>-0.15</v>
      </c>
      <c r="CC285" s="237"/>
      <c r="CD285" s="252">
        <v>-0.15</v>
      </c>
      <c r="CE285" s="229"/>
      <c r="CF285" s="246">
        <v>-0.15</v>
      </c>
      <c r="CG285" s="237"/>
      <c r="CH285" s="252">
        <v>-0.15</v>
      </c>
      <c r="CI285" s="229"/>
      <c r="CJ285" s="246">
        <v>-0.2</v>
      </c>
      <c r="CK285" s="237"/>
      <c r="CL285" s="252">
        <v>-0.2</v>
      </c>
      <c r="CM285" s="229"/>
      <c r="CN285" s="246">
        <v>-0.2</v>
      </c>
      <c r="CO285" s="237"/>
      <c r="CP285" s="252">
        <v>-0.2</v>
      </c>
      <c r="CQ285" s="229"/>
      <c r="CR285" s="246">
        <v>-0.2</v>
      </c>
      <c r="CS285" s="237"/>
      <c r="CT285" s="252">
        <v>-0.2</v>
      </c>
      <c r="CU285" s="229"/>
    </row>
    <row r="286" spans="2:99" s="10" customFormat="1" ht="18" customHeight="1" x14ac:dyDescent="0.45">
      <c r="B286" s="293" t="s">
        <v>124</v>
      </c>
      <c r="C286" s="31" t="s">
        <v>300</v>
      </c>
      <c r="D286" s="287" t="s">
        <v>8</v>
      </c>
      <c r="E286" s="270" t="s">
        <v>8</v>
      </c>
      <c r="F286" s="273" t="s">
        <v>8</v>
      </c>
      <c r="G286" s="267" t="s">
        <v>8</v>
      </c>
      <c r="H286" s="287" t="s">
        <v>8</v>
      </c>
      <c r="I286" s="270" t="s">
        <v>8</v>
      </c>
      <c r="J286" s="273" t="s">
        <v>8</v>
      </c>
      <c r="K286" s="267" t="s">
        <v>8</v>
      </c>
      <c r="L286" s="287" t="s">
        <v>8</v>
      </c>
      <c r="M286" s="270" t="s">
        <v>8</v>
      </c>
      <c r="N286" s="273" t="s">
        <v>8</v>
      </c>
      <c r="O286" s="267" t="s">
        <v>8</v>
      </c>
      <c r="P286" s="287" t="s">
        <v>8</v>
      </c>
      <c r="Q286" s="270" t="s">
        <v>8</v>
      </c>
      <c r="R286" s="273" t="s">
        <v>8</v>
      </c>
      <c r="S286" s="267" t="s">
        <v>8</v>
      </c>
      <c r="T286" s="287" t="s">
        <v>8</v>
      </c>
      <c r="U286" s="270" t="s">
        <v>8</v>
      </c>
      <c r="V286" s="273" t="s">
        <v>8</v>
      </c>
      <c r="W286" s="267" t="s">
        <v>8</v>
      </c>
      <c r="X286" s="115" t="s">
        <v>8</v>
      </c>
      <c r="Y286" s="270" t="s">
        <v>135</v>
      </c>
      <c r="Z286" s="273" t="s">
        <v>8</v>
      </c>
      <c r="AA286" s="267" t="s">
        <v>8</v>
      </c>
      <c r="AB286" s="115" t="s">
        <v>8</v>
      </c>
      <c r="AC286" s="270" t="s">
        <v>135</v>
      </c>
      <c r="AD286" s="273" t="s">
        <v>8</v>
      </c>
      <c r="AE286" s="267" t="s">
        <v>8</v>
      </c>
      <c r="AF286" s="115" t="s">
        <v>8</v>
      </c>
      <c r="AG286" s="270" t="s">
        <v>135</v>
      </c>
      <c r="AH286" s="273" t="s">
        <v>8</v>
      </c>
      <c r="AI286" s="267" t="s">
        <v>8</v>
      </c>
      <c r="AJ286" s="115" t="s">
        <v>8</v>
      </c>
      <c r="AK286" s="253" t="s">
        <v>135</v>
      </c>
      <c r="AL286" s="250" t="s">
        <v>8</v>
      </c>
      <c r="AM286" s="228" t="s">
        <v>8</v>
      </c>
      <c r="AN286" s="115" t="s">
        <v>8</v>
      </c>
      <c r="AO286" s="253" t="s">
        <v>135</v>
      </c>
      <c r="AP286" s="250" t="s">
        <v>8</v>
      </c>
      <c r="AQ286" s="228" t="s">
        <v>8</v>
      </c>
      <c r="AR286" s="115" t="s">
        <v>8</v>
      </c>
      <c r="AS286" s="253" t="s">
        <v>135</v>
      </c>
      <c r="AT286" s="250" t="s">
        <v>8</v>
      </c>
      <c r="AU286" s="228" t="s">
        <v>8</v>
      </c>
      <c r="AV286" s="115" t="s">
        <v>8</v>
      </c>
      <c r="AW286" s="253" t="s">
        <v>135</v>
      </c>
      <c r="AX286" s="250" t="s">
        <v>8</v>
      </c>
      <c r="AY286" s="228" t="s">
        <v>8</v>
      </c>
      <c r="AZ286" s="115" t="s">
        <v>8</v>
      </c>
      <c r="BA286" s="253" t="s">
        <v>135</v>
      </c>
      <c r="BB286" s="250" t="s">
        <v>8</v>
      </c>
      <c r="BC286" s="228" t="s">
        <v>8</v>
      </c>
      <c r="BD286" s="244">
        <v>0.35</v>
      </c>
      <c r="BE286" s="235" t="s">
        <v>134</v>
      </c>
      <c r="BF286" s="250" t="s">
        <v>8</v>
      </c>
      <c r="BG286" s="228" t="s">
        <v>8</v>
      </c>
      <c r="BH286" s="244">
        <v>0.35</v>
      </c>
      <c r="BI286" s="235" t="s">
        <v>134</v>
      </c>
      <c r="BJ286" s="250" t="s">
        <v>8</v>
      </c>
      <c r="BK286" s="228" t="s">
        <v>8</v>
      </c>
      <c r="BL286" s="244">
        <v>0.3</v>
      </c>
      <c r="BM286" s="235" t="s">
        <v>134</v>
      </c>
      <c r="BN286" s="250" t="s">
        <v>8</v>
      </c>
      <c r="BO286" s="228" t="s">
        <v>8</v>
      </c>
      <c r="BP286" s="244">
        <v>0.3</v>
      </c>
      <c r="BQ286" s="235" t="s">
        <v>134</v>
      </c>
      <c r="BR286" s="250" t="s">
        <v>8</v>
      </c>
      <c r="BS286" s="228" t="s">
        <v>8</v>
      </c>
      <c r="BT286" s="244">
        <v>0.3</v>
      </c>
      <c r="BU286" s="235" t="s">
        <v>134</v>
      </c>
      <c r="BV286" s="250" t="s">
        <v>8</v>
      </c>
      <c r="BW286" s="228" t="s">
        <v>8</v>
      </c>
      <c r="BX286" s="244">
        <v>0.3</v>
      </c>
      <c r="BY286" s="235" t="s">
        <v>134</v>
      </c>
      <c r="BZ286" s="250" t="s">
        <v>8</v>
      </c>
      <c r="CA286" s="228" t="s">
        <v>8</v>
      </c>
      <c r="CB286" s="244">
        <v>0.3</v>
      </c>
      <c r="CC286" s="235" t="s">
        <v>134</v>
      </c>
      <c r="CD286" s="250" t="s">
        <v>8</v>
      </c>
      <c r="CE286" s="228" t="s">
        <v>8</v>
      </c>
      <c r="CF286" s="244">
        <v>0.3</v>
      </c>
      <c r="CG286" s="235" t="s">
        <v>134</v>
      </c>
      <c r="CH286" s="250" t="s">
        <v>8</v>
      </c>
      <c r="CI286" s="228" t="s">
        <v>8</v>
      </c>
      <c r="CJ286" s="244">
        <v>0.25</v>
      </c>
      <c r="CK286" s="235" t="s">
        <v>134</v>
      </c>
      <c r="CL286" s="250" t="s">
        <v>8</v>
      </c>
      <c r="CM286" s="228" t="s">
        <v>8</v>
      </c>
      <c r="CN286" s="244">
        <v>0.25</v>
      </c>
      <c r="CO286" s="235" t="s">
        <v>134</v>
      </c>
      <c r="CP286" s="250" t="s">
        <v>8</v>
      </c>
      <c r="CQ286" s="228" t="s">
        <v>8</v>
      </c>
      <c r="CR286" s="244">
        <v>0.25</v>
      </c>
      <c r="CS286" s="235" t="s">
        <v>134</v>
      </c>
      <c r="CT286" s="250" t="s">
        <v>8</v>
      </c>
      <c r="CU286" s="228" t="s">
        <v>8</v>
      </c>
    </row>
    <row r="287" spans="2:99" s="10" customFormat="1" ht="18" customHeight="1" x14ac:dyDescent="0.45">
      <c r="B287" s="294"/>
      <c r="C287" s="34" t="s">
        <v>48</v>
      </c>
      <c r="D287" s="288"/>
      <c r="E287" s="271"/>
      <c r="F287" s="274"/>
      <c r="G287" s="268"/>
      <c r="H287" s="288"/>
      <c r="I287" s="271"/>
      <c r="J287" s="274"/>
      <c r="K287" s="268"/>
      <c r="L287" s="288"/>
      <c r="M287" s="271"/>
      <c r="N287" s="274"/>
      <c r="O287" s="268"/>
      <c r="P287" s="288"/>
      <c r="Q287" s="271"/>
      <c r="R287" s="274"/>
      <c r="S287" s="268"/>
      <c r="T287" s="288"/>
      <c r="U287" s="271"/>
      <c r="V287" s="274"/>
      <c r="W287" s="268"/>
      <c r="X287" s="24">
        <v>2.25</v>
      </c>
      <c r="Y287" s="271"/>
      <c r="Z287" s="274"/>
      <c r="AA287" s="268"/>
      <c r="AB287" s="24">
        <v>2.5</v>
      </c>
      <c r="AC287" s="271"/>
      <c r="AD287" s="274"/>
      <c r="AE287" s="268"/>
      <c r="AF287" s="24">
        <v>2.5</v>
      </c>
      <c r="AG287" s="271"/>
      <c r="AH287" s="274"/>
      <c r="AI287" s="268"/>
      <c r="AJ287" s="24">
        <v>2.5</v>
      </c>
      <c r="AK287" s="236"/>
      <c r="AL287" s="251"/>
      <c r="AM287" s="226"/>
      <c r="AN287" s="24">
        <v>2.5</v>
      </c>
      <c r="AO287" s="236"/>
      <c r="AP287" s="251"/>
      <c r="AQ287" s="226"/>
      <c r="AR287" s="24">
        <v>2.5</v>
      </c>
      <c r="AS287" s="236"/>
      <c r="AT287" s="251"/>
      <c r="AU287" s="226"/>
      <c r="AV287" s="24">
        <v>2.5</v>
      </c>
      <c r="AW287" s="236"/>
      <c r="AX287" s="251"/>
      <c r="AY287" s="226"/>
      <c r="AZ287" s="24">
        <v>2.5</v>
      </c>
      <c r="BA287" s="236"/>
      <c r="BB287" s="251"/>
      <c r="BC287" s="226"/>
      <c r="BD287" s="245"/>
      <c r="BE287" s="236"/>
      <c r="BF287" s="251"/>
      <c r="BG287" s="226"/>
      <c r="BH287" s="245"/>
      <c r="BI287" s="236"/>
      <c r="BJ287" s="251"/>
      <c r="BK287" s="226"/>
      <c r="BL287" s="245"/>
      <c r="BM287" s="236"/>
      <c r="BN287" s="251"/>
      <c r="BO287" s="226"/>
      <c r="BP287" s="245"/>
      <c r="BQ287" s="236"/>
      <c r="BR287" s="251"/>
      <c r="BS287" s="226"/>
      <c r="BT287" s="245"/>
      <c r="BU287" s="236"/>
      <c r="BV287" s="251"/>
      <c r="BW287" s="226"/>
      <c r="BX287" s="245"/>
      <c r="BY287" s="236"/>
      <c r="BZ287" s="251"/>
      <c r="CA287" s="226"/>
      <c r="CB287" s="245"/>
      <c r="CC287" s="236"/>
      <c r="CD287" s="251"/>
      <c r="CE287" s="226"/>
      <c r="CF287" s="245"/>
      <c r="CG287" s="236"/>
      <c r="CH287" s="251"/>
      <c r="CI287" s="226"/>
      <c r="CJ287" s="245">
        <v>-0.05</v>
      </c>
      <c r="CK287" s="236"/>
      <c r="CL287" s="251">
        <v>-0.05</v>
      </c>
      <c r="CM287" s="226"/>
      <c r="CN287" s="245">
        <v>-0.05</v>
      </c>
      <c r="CO287" s="236"/>
      <c r="CP287" s="251">
        <v>-0.05</v>
      </c>
      <c r="CQ287" s="226"/>
      <c r="CR287" s="245">
        <v>-0.05</v>
      </c>
      <c r="CS287" s="236"/>
      <c r="CT287" s="251">
        <v>-0.05</v>
      </c>
      <c r="CU287" s="226"/>
    </row>
    <row r="288" spans="2:99" s="10" customFormat="1" ht="18" customHeight="1" x14ac:dyDescent="0.45">
      <c r="B288" s="295"/>
      <c r="C288" s="32" t="s">
        <v>49</v>
      </c>
      <c r="D288" s="289">
        <v>0</v>
      </c>
      <c r="E288" s="272">
        <v>0</v>
      </c>
      <c r="F288" s="275">
        <v>0</v>
      </c>
      <c r="G288" s="269">
        <v>0</v>
      </c>
      <c r="H288" s="289">
        <v>0</v>
      </c>
      <c r="I288" s="272">
        <v>0</v>
      </c>
      <c r="J288" s="275">
        <v>0</v>
      </c>
      <c r="K288" s="269">
        <v>0</v>
      </c>
      <c r="L288" s="289">
        <v>0</v>
      </c>
      <c r="M288" s="272">
        <v>0</v>
      </c>
      <c r="N288" s="275">
        <v>0</v>
      </c>
      <c r="O288" s="269">
        <v>0</v>
      </c>
      <c r="P288" s="289">
        <v>0</v>
      </c>
      <c r="Q288" s="272">
        <v>0</v>
      </c>
      <c r="R288" s="275">
        <v>0</v>
      </c>
      <c r="S288" s="269">
        <v>0</v>
      </c>
      <c r="T288" s="289">
        <v>0</v>
      </c>
      <c r="U288" s="272">
        <v>0</v>
      </c>
      <c r="V288" s="275">
        <v>0</v>
      </c>
      <c r="W288" s="269">
        <v>0</v>
      </c>
      <c r="X288" s="116">
        <v>13.5</v>
      </c>
      <c r="Y288" s="272"/>
      <c r="Z288" s="275"/>
      <c r="AA288" s="269"/>
      <c r="AB288" s="116">
        <v>13.75</v>
      </c>
      <c r="AC288" s="272"/>
      <c r="AD288" s="275"/>
      <c r="AE288" s="269"/>
      <c r="AF288" s="116">
        <v>13.75</v>
      </c>
      <c r="AG288" s="272"/>
      <c r="AH288" s="275"/>
      <c r="AI288" s="269"/>
      <c r="AJ288" s="116">
        <v>13.75</v>
      </c>
      <c r="AK288" s="254"/>
      <c r="AL288" s="252"/>
      <c r="AM288" s="229"/>
      <c r="AN288" s="116">
        <v>13.75</v>
      </c>
      <c r="AO288" s="254"/>
      <c r="AP288" s="252"/>
      <c r="AQ288" s="229"/>
      <c r="AR288" s="116">
        <v>13.75</v>
      </c>
      <c r="AS288" s="254"/>
      <c r="AT288" s="252"/>
      <c r="AU288" s="229"/>
      <c r="AV288" s="116">
        <v>13.75</v>
      </c>
      <c r="AW288" s="254"/>
      <c r="AX288" s="252"/>
      <c r="AY288" s="229"/>
      <c r="AZ288" s="116">
        <v>13.75</v>
      </c>
      <c r="BA288" s="254"/>
      <c r="BB288" s="252"/>
      <c r="BC288" s="229"/>
      <c r="BD288" s="246"/>
      <c r="BE288" s="237"/>
      <c r="BF288" s="252"/>
      <c r="BG288" s="229"/>
      <c r="BH288" s="246"/>
      <c r="BI288" s="237"/>
      <c r="BJ288" s="252"/>
      <c r="BK288" s="229"/>
      <c r="BL288" s="246">
        <v>-0.15</v>
      </c>
      <c r="BM288" s="237"/>
      <c r="BN288" s="252">
        <v>-0.15</v>
      </c>
      <c r="BO288" s="229"/>
      <c r="BP288" s="246">
        <v>-0.15</v>
      </c>
      <c r="BQ288" s="237"/>
      <c r="BR288" s="252">
        <v>-0.15</v>
      </c>
      <c r="BS288" s="229"/>
      <c r="BT288" s="246">
        <v>-0.15</v>
      </c>
      <c r="BU288" s="237"/>
      <c r="BV288" s="252">
        <v>-0.15</v>
      </c>
      <c r="BW288" s="229"/>
      <c r="BX288" s="246">
        <v>-0.15</v>
      </c>
      <c r="BY288" s="237"/>
      <c r="BZ288" s="252">
        <v>-0.15</v>
      </c>
      <c r="CA288" s="229"/>
      <c r="CB288" s="246">
        <v>-0.15</v>
      </c>
      <c r="CC288" s="237"/>
      <c r="CD288" s="252">
        <v>-0.15</v>
      </c>
      <c r="CE288" s="229"/>
      <c r="CF288" s="246">
        <v>-0.15</v>
      </c>
      <c r="CG288" s="237"/>
      <c r="CH288" s="252">
        <v>-0.15</v>
      </c>
      <c r="CI288" s="229"/>
      <c r="CJ288" s="246">
        <v>-0.2</v>
      </c>
      <c r="CK288" s="237"/>
      <c r="CL288" s="252">
        <v>-0.2</v>
      </c>
      <c r="CM288" s="229"/>
      <c r="CN288" s="246">
        <v>-0.2</v>
      </c>
      <c r="CO288" s="237"/>
      <c r="CP288" s="252">
        <v>-0.2</v>
      </c>
      <c r="CQ288" s="229"/>
      <c r="CR288" s="246">
        <v>-0.2</v>
      </c>
      <c r="CS288" s="237"/>
      <c r="CT288" s="252">
        <v>-0.2</v>
      </c>
      <c r="CU288" s="229"/>
    </row>
    <row r="289" spans="2:99" s="13" customFormat="1" ht="18" customHeight="1" x14ac:dyDescent="0.4">
      <c r="B289" s="35" t="s">
        <v>11</v>
      </c>
      <c r="C289" s="36" t="s">
        <v>137</v>
      </c>
      <c r="D289" s="26" t="s">
        <v>8</v>
      </c>
      <c r="E289" s="14" t="s">
        <v>8</v>
      </c>
      <c r="F289" s="15" t="s">
        <v>8</v>
      </c>
      <c r="G289" s="28" t="s">
        <v>8</v>
      </c>
      <c r="H289" s="26" t="s">
        <v>8</v>
      </c>
      <c r="I289" s="14" t="s">
        <v>8</v>
      </c>
      <c r="J289" s="15">
        <v>1</v>
      </c>
      <c r="K289" s="28" t="s">
        <v>134</v>
      </c>
      <c r="L289" s="26" t="s">
        <v>8</v>
      </c>
      <c r="M289" s="14" t="s">
        <v>8</v>
      </c>
      <c r="N289" s="15">
        <v>1.7</v>
      </c>
      <c r="O289" s="28" t="s">
        <v>134</v>
      </c>
      <c r="P289" s="26" t="s">
        <v>8</v>
      </c>
      <c r="Q289" s="14" t="s">
        <v>8</v>
      </c>
      <c r="R289" s="15">
        <v>1.7</v>
      </c>
      <c r="S289" s="28" t="s">
        <v>134</v>
      </c>
      <c r="T289" s="26" t="s">
        <v>8</v>
      </c>
      <c r="U289" s="14" t="s">
        <v>8</v>
      </c>
      <c r="V289" s="15">
        <v>1.7</v>
      </c>
      <c r="W289" s="28" t="s">
        <v>134</v>
      </c>
      <c r="X289" s="27" t="s">
        <v>8</v>
      </c>
      <c r="Y289" s="16" t="s">
        <v>8</v>
      </c>
      <c r="Z289" s="15">
        <v>1.7</v>
      </c>
      <c r="AA289" s="28" t="s">
        <v>134</v>
      </c>
      <c r="AB289" s="27" t="s">
        <v>8</v>
      </c>
      <c r="AC289" s="16" t="s">
        <v>8</v>
      </c>
      <c r="AD289" s="15">
        <v>1.95</v>
      </c>
      <c r="AE289" s="28" t="s">
        <v>134</v>
      </c>
      <c r="AF289" s="27" t="s">
        <v>8</v>
      </c>
      <c r="AG289" s="16" t="s">
        <v>8</v>
      </c>
      <c r="AH289" s="15">
        <v>1.95</v>
      </c>
      <c r="AI289" s="28" t="s">
        <v>134</v>
      </c>
      <c r="AJ289" s="48" t="s">
        <v>8</v>
      </c>
      <c r="AK289" s="44" t="s">
        <v>8</v>
      </c>
      <c r="AL289" s="43">
        <v>1.95</v>
      </c>
      <c r="AM289" s="49" t="s">
        <v>134</v>
      </c>
      <c r="AN289" s="48" t="s">
        <v>8</v>
      </c>
      <c r="AO289" s="44" t="s">
        <v>8</v>
      </c>
      <c r="AP289" s="43">
        <v>1.95</v>
      </c>
      <c r="AQ289" s="49" t="s">
        <v>134</v>
      </c>
      <c r="AR289" s="48" t="s">
        <v>8</v>
      </c>
      <c r="AS289" s="44" t="s">
        <v>8</v>
      </c>
      <c r="AT289" s="43">
        <v>1.95</v>
      </c>
      <c r="AU289" s="49" t="s">
        <v>134</v>
      </c>
      <c r="AV289" s="48" t="s">
        <v>8</v>
      </c>
      <c r="AW289" s="44" t="s">
        <v>8</v>
      </c>
      <c r="AX289" s="43">
        <v>1.95</v>
      </c>
      <c r="AY289" s="49" t="s">
        <v>134</v>
      </c>
      <c r="AZ289" s="48" t="s">
        <v>8</v>
      </c>
      <c r="BA289" s="44" t="s">
        <v>8</v>
      </c>
      <c r="BB289" s="43">
        <v>1.25</v>
      </c>
      <c r="BC289" s="49" t="s">
        <v>134</v>
      </c>
      <c r="BD289" s="48" t="s">
        <v>8</v>
      </c>
      <c r="BE289" s="44" t="s">
        <v>8</v>
      </c>
      <c r="BF289" s="43">
        <v>1.25</v>
      </c>
      <c r="BG289" s="49" t="s">
        <v>134</v>
      </c>
      <c r="BH289" s="48" t="s">
        <v>8</v>
      </c>
      <c r="BI289" s="44" t="s">
        <v>8</v>
      </c>
      <c r="BJ289" s="43">
        <v>1.25</v>
      </c>
      <c r="BK289" s="49" t="s">
        <v>134</v>
      </c>
      <c r="BL289" s="48" t="s">
        <v>8</v>
      </c>
      <c r="BM289" s="44" t="s">
        <v>8</v>
      </c>
      <c r="BN289" s="43">
        <v>1.1000000000000001</v>
      </c>
      <c r="BO289" s="49" t="s">
        <v>134</v>
      </c>
      <c r="BP289" s="48" t="s">
        <v>8</v>
      </c>
      <c r="BQ289" s="44" t="s">
        <v>8</v>
      </c>
      <c r="BR289" s="43">
        <v>1.1000000000000001</v>
      </c>
      <c r="BS289" s="49" t="s">
        <v>134</v>
      </c>
      <c r="BT289" s="48" t="s">
        <v>8</v>
      </c>
      <c r="BU289" s="44" t="s">
        <v>8</v>
      </c>
      <c r="BV289" s="43">
        <v>1.1000000000000001</v>
      </c>
      <c r="BW289" s="49" t="s">
        <v>134</v>
      </c>
      <c r="BX289" s="48" t="s">
        <v>8</v>
      </c>
      <c r="BY289" s="44" t="s">
        <v>8</v>
      </c>
      <c r="BZ289" s="43">
        <v>1.1000000000000001</v>
      </c>
      <c r="CA289" s="49" t="s">
        <v>134</v>
      </c>
      <c r="CB289" s="48" t="s">
        <v>8</v>
      </c>
      <c r="CC289" s="44" t="s">
        <v>8</v>
      </c>
      <c r="CD289" s="43">
        <v>1.1000000000000001</v>
      </c>
      <c r="CE289" s="49" t="s">
        <v>134</v>
      </c>
      <c r="CF289" s="48" t="s">
        <v>8</v>
      </c>
      <c r="CG289" s="44" t="s">
        <v>8</v>
      </c>
      <c r="CH289" s="43">
        <v>1.1000000000000001</v>
      </c>
      <c r="CI289" s="49" t="s">
        <v>134</v>
      </c>
      <c r="CJ289" s="48" t="s">
        <v>8</v>
      </c>
      <c r="CK289" s="44" t="s">
        <v>8</v>
      </c>
      <c r="CL289" s="43">
        <v>1.05</v>
      </c>
      <c r="CM289" s="49" t="s">
        <v>134</v>
      </c>
      <c r="CN289" s="48" t="s">
        <v>8</v>
      </c>
      <c r="CO289" s="44" t="s">
        <v>8</v>
      </c>
      <c r="CP289" s="43">
        <v>1.05</v>
      </c>
      <c r="CQ289" s="49" t="s">
        <v>134</v>
      </c>
      <c r="CR289" s="48" t="s">
        <v>8</v>
      </c>
      <c r="CS289" s="44" t="s">
        <v>8</v>
      </c>
      <c r="CT289" s="43">
        <v>1.05</v>
      </c>
      <c r="CU289" s="49" t="s">
        <v>134</v>
      </c>
    </row>
    <row r="290" spans="2:99" s="13" customFormat="1" ht="18" customHeight="1" x14ac:dyDescent="0.4">
      <c r="B290" s="35" t="s">
        <v>45</v>
      </c>
      <c r="C290" s="36" t="s">
        <v>137</v>
      </c>
      <c r="D290" s="27" t="s">
        <v>8</v>
      </c>
      <c r="E290" s="16" t="s">
        <v>8</v>
      </c>
      <c r="F290" s="15" t="s">
        <v>8</v>
      </c>
      <c r="G290" s="28" t="s">
        <v>8</v>
      </c>
      <c r="H290" s="27" t="s">
        <v>8</v>
      </c>
      <c r="I290" s="16" t="s">
        <v>8</v>
      </c>
      <c r="J290" s="15" t="s">
        <v>8</v>
      </c>
      <c r="K290" s="28" t="s">
        <v>8</v>
      </c>
      <c r="L290" s="27" t="s">
        <v>8</v>
      </c>
      <c r="M290" s="16" t="s">
        <v>8</v>
      </c>
      <c r="N290" s="15" t="s">
        <v>8</v>
      </c>
      <c r="O290" s="28" t="s">
        <v>8</v>
      </c>
      <c r="P290" s="27" t="s">
        <v>8</v>
      </c>
      <c r="Q290" s="16" t="s">
        <v>8</v>
      </c>
      <c r="R290" s="15" t="s">
        <v>8</v>
      </c>
      <c r="S290" s="28" t="s">
        <v>8</v>
      </c>
      <c r="T290" s="27" t="s">
        <v>8</v>
      </c>
      <c r="U290" s="16" t="s">
        <v>8</v>
      </c>
      <c r="V290" s="15" t="s">
        <v>8</v>
      </c>
      <c r="W290" s="28" t="s">
        <v>8</v>
      </c>
      <c r="X290" s="27">
        <v>2.92</v>
      </c>
      <c r="Y290" s="16" t="s">
        <v>134</v>
      </c>
      <c r="Z290" s="15">
        <v>2.92</v>
      </c>
      <c r="AA290" s="28" t="s">
        <v>134</v>
      </c>
      <c r="AB290" s="27">
        <v>3.17</v>
      </c>
      <c r="AC290" s="16" t="s">
        <v>134</v>
      </c>
      <c r="AD290" s="15">
        <v>3.17</v>
      </c>
      <c r="AE290" s="28" t="s">
        <v>134</v>
      </c>
      <c r="AF290" s="27">
        <v>3.17</v>
      </c>
      <c r="AG290" s="16" t="s">
        <v>134</v>
      </c>
      <c r="AH290" s="15">
        <v>3.17</v>
      </c>
      <c r="AI290" s="28" t="s">
        <v>134</v>
      </c>
      <c r="AJ290" s="48">
        <v>5.75</v>
      </c>
      <c r="AK290" s="44" t="s">
        <v>134</v>
      </c>
      <c r="AL290" s="43">
        <v>5.75</v>
      </c>
      <c r="AM290" s="49" t="s">
        <v>134</v>
      </c>
      <c r="AN290" s="48">
        <v>5.75</v>
      </c>
      <c r="AO290" s="44" t="s">
        <v>134</v>
      </c>
      <c r="AP290" s="43">
        <v>5.75</v>
      </c>
      <c r="AQ290" s="49" t="s">
        <v>134</v>
      </c>
      <c r="AR290" s="48">
        <v>5.75</v>
      </c>
      <c r="AS290" s="44" t="s">
        <v>134</v>
      </c>
      <c r="AT290" s="43">
        <v>5.75</v>
      </c>
      <c r="AU290" s="49" t="s">
        <v>134</v>
      </c>
      <c r="AV290" s="48">
        <v>5.75</v>
      </c>
      <c r="AW290" s="44" t="s">
        <v>134</v>
      </c>
      <c r="AX290" s="43">
        <v>5.75</v>
      </c>
      <c r="AY290" s="49" t="s">
        <v>134</v>
      </c>
      <c r="AZ290" s="48">
        <v>5.75</v>
      </c>
      <c r="BA290" s="44" t="s">
        <v>134</v>
      </c>
      <c r="BB290" s="43">
        <v>5.75</v>
      </c>
      <c r="BC290" s="49" t="s">
        <v>134</v>
      </c>
      <c r="BD290" s="48">
        <v>5.75</v>
      </c>
      <c r="BE290" s="44" t="s">
        <v>134</v>
      </c>
      <c r="BF290" s="43">
        <v>5.75</v>
      </c>
      <c r="BG290" s="49" t="s">
        <v>134</v>
      </c>
      <c r="BH290" s="48">
        <v>5.75</v>
      </c>
      <c r="BI290" s="44" t="s">
        <v>134</v>
      </c>
      <c r="BJ290" s="43">
        <v>5.75</v>
      </c>
      <c r="BK290" s="49" t="s">
        <v>134</v>
      </c>
      <c r="BL290" s="48">
        <v>5.6</v>
      </c>
      <c r="BM290" s="44" t="s">
        <v>134</v>
      </c>
      <c r="BN290" s="43">
        <v>5.6</v>
      </c>
      <c r="BO290" s="49" t="s">
        <v>134</v>
      </c>
      <c r="BP290" s="48">
        <v>5.6</v>
      </c>
      <c r="BQ290" s="44" t="s">
        <v>134</v>
      </c>
      <c r="BR290" s="43">
        <v>5.6</v>
      </c>
      <c r="BS290" s="49" t="s">
        <v>134</v>
      </c>
      <c r="BT290" s="48">
        <v>5.6</v>
      </c>
      <c r="BU290" s="44" t="s">
        <v>134</v>
      </c>
      <c r="BV290" s="43">
        <v>5.6</v>
      </c>
      <c r="BW290" s="49" t="s">
        <v>134</v>
      </c>
      <c r="BX290" s="48">
        <v>5.6</v>
      </c>
      <c r="BY290" s="44" t="s">
        <v>134</v>
      </c>
      <c r="BZ290" s="43">
        <v>5.6</v>
      </c>
      <c r="CA290" s="49" t="s">
        <v>134</v>
      </c>
      <c r="CB290" s="48">
        <v>5.6</v>
      </c>
      <c r="CC290" s="44" t="s">
        <v>134</v>
      </c>
      <c r="CD290" s="43">
        <v>5.6</v>
      </c>
      <c r="CE290" s="49" t="s">
        <v>134</v>
      </c>
      <c r="CF290" s="48">
        <v>5.6</v>
      </c>
      <c r="CG290" s="44" t="s">
        <v>134</v>
      </c>
      <c r="CH290" s="43">
        <v>5.6</v>
      </c>
      <c r="CI290" s="49" t="s">
        <v>134</v>
      </c>
      <c r="CJ290" s="48">
        <v>5.55</v>
      </c>
      <c r="CK290" s="44" t="s">
        <v>134</v>
      </c>
      <c r="CL290" s="43">
        <v>5.55</v>
      </c>
      <c r="CM290" s="49" t="s">
        <v>134</v>
      </c>
      <c r="CN290" s="48">
        <v>5.55</v>
      </c>
      <c r="CO290" s="44" t="s">
        <v>134</v>
      </c>
      <c r="CP290" s="43">
        <v>5.55</v>
      </c>
      <c r="CQ290" s="49" t="s">
        <v>134</v>
      </c>
      <c r="CR290" s="48">
        <v>5.55</v>
      </c>
      <c r="CS290" s="44" t="s">
        <v>134</v>
      </c>
      <c r="CT290" s="43">
        <v>5.55</v>
      </c>
      <c r="CU290" s="49" t="s">
        <v>134</v>
      </c>
    </row>
    <row r="291" spans="2:99" s="13" customFormat="1" ht="18" customHeight="1" x14ac:dyDescent="0.4">
      <c r="B291" s="35" t="s">
        <v>46</v>
      </c>
      <c r="C291" s="36" t="s">
        <v>137</v>
      </c>
      <c r="D291" s="27" t="s">
        <v>8</v>
      </c>
      <c r="E291" s="16" t="s">
        <v>8</v>
      </c>
      <c r="F291" s="15" t="s">
        <v>8</v>
      </c>
      <c r="G291" s="28" t="s">
        <v>8</v>
      </c>
      <c r="H291" s="27" t="s">
        <v>8</v>
      </c>
      <c r="I291" s="16" t="s">
        <v>8</v>
      </c>
      <c r="J291" s="15" t="s">
        <v>8</v>
      </c>
      <c r="K291" s="28" t="s">
        <v>8</v>
      </c>
      <c r="L291" s="27" t="s">
        <v>8</v>
      </c>
      <c r="M291" s="16" t="s">
        <v>8</v>
      </c>
      <c r="N291" s="15" t="s">
        <v>8</v>
      </c>
      <c r="O291" s="28" t="s">
        <v>8</v>
      </c>
      <c r="P291" s="27" t="s">
        <v>8</v>
      </c>
      <c r="Q291" s="16" t="s">
        <v>8</v>
      </c>
      <c r="R291" s="15" t="s">
        <v>8</v>
      </c>
      <c r="S291" s="28" t="s">
        <v>8</v>
      </c>
      <c r="T291" s="27" t="s">
        <v>8</v>
      </c>
      <c r="U291" s="16" t="s">
        <v>8</v>
      </c>
      <c r="V291" s="15" t="s">
        <v>8</v>
      </c>
      <c r="W291" s="28" t="s">
        <v>8</v>
      </c>
      <c r="X291" s="27">
        <v>2.92</v>
      </c>
      <c r="Y291" s="16" t="s">
        <v>134</v>
      </c>
      <c r="Z291" s="15">
        <v>2.92</v>
      </c>
      <c r="AA291" s="28" t="s">
        <v>134</v>
      </c>
      <c r="AB291" s="27">
        <v>3.17</v>
      </c>
      <c r="AC291" s="16" t="s">
        <v>134</v>
      </c>
      <c r="AD291" s="15">
        <v>3.17</v>
      </c>
      <c r="AE291" s="28" t="s">
        <v>134</v>
      </c>
      <c r="AF291" s="27">
        <v>3.17</v>
      </c>
      <c r="AG291" s="16" t="s">
        <v>134</v>
      </c>
      <c r="AH291" s="15">
        <v>3.17</v>
      </c>
      <c r="AI291" s="28" t="s">
        <v>134</v>
      </c>
      <c r="AJ291" s="48">
        <v>3.17</v>
      </c>
      <c r="AK291" s="44" t="s">
        <v>134</v>
      </c>
      <c r="AL291" s="43">
        <v>3.17</v>
      </c>
      <c r="AM291" s="49" t="s">
        <v>134</v>
      </c>
      <c r="AN291" s="48">
        <v>3.17</v>
      </c>
      <c r="AO291" s="44" t="s">
        <v>134</v>
      </c>
      <c r="AP291" s="43">
        <v>3.17</v>
      </c>
      <c r="AQ291" s="49" t="s">
        <v>134</v>
      </c>
      <c r="AR291" s="48">
        <v>3.17</v>
      </c>
      <c r="AS291" s="44" t="s">
        <v>134</v>
      </c>
      <c r="AT291" s="43">
        <v>3.17</v>
      </c>
      <c r="AU291" s="49" t="s">
        <v>134</v>
      </c>
      <c r="AV291" s="48">
        <v>3.17</v>
      </c>
      <c r="AW291" s="44" t="s">
        <v>134</v>
      </c>
      <c r="AX291" s="43">
        <v>3.17</v>
      </c>
      <c r="AY291" s="49" t="s">
        <v>134</v>
      </c>
      <c r="AZ291" s="48">
        <v>3.17</v>
      </c>
      <c r="BA291" s="44" t="s">
        <v>134</v>
      </c>
      <c r="BB291" s="43">
        <v>3.17</v>
      </c>
      <c r="BC291" s="49" t="s">
        <v>134</v>
      </c>
      <c r="BD291" s="48">
        <v>3.17</v>
      </c>
      <c r="BE291" s="44" t="s">
        <v>134</v>
      </c>
      <c r="BF291" s="43">
        <v>3.17</v>
      </c>
      <c r="BG291" s="49" t="s">
        <v>134</v>
      </c>
      <c r="BH291" s="48">
        <v>3.17</v>
      </c>
      <c r="BI291" s="44" t="s">
        <v>134</v>
      </c>
      <c r="BJ291" s="43">
        <v>3.17</v>
      </c>
      <c r="BK291" s="49" t="s">
        <v>134</v>
      </c>
      <c r="BL291" s="48">
        <v>3.02</v>
      </c>
      <c r="BM291" s="44" t="s">
        <v>134</v>
      </c>
      <c r="BN291" s="43">
        <v>3.02</v>
      </c>
      <c r="BO291" s="49" t="s">
        <v>134</v>
      </c>
      <c r="BP291" s="48">
        <v>3.02</v>
      </c>
      <c r="BQ291" s="44" t="s">
        <v>134</v>
      </c>
      <c r="BR291" s="43">
        <v>3.02</v>
      </c>
      <c r="BS291" s="49" t="s">
        <v>134</v>
      </c>
      <c r="BT291" s="48">
        <v>3.02</v>
      </c>
      <c r="BU291" s="44" t="s">
        <v>134</v>
      </c>
      <c r="BV291" s="43">
        <v>3.02</v>
      </c>
      <c r="BW291" s="49" t="s">
        <v>134</v>
      </c>
      <c r="BX291" s="48">
        <v>3.02</v>
      </c>
      <c r="BY291" s="44" t="s">
        <v>134</v>
      </c>
      <c r="BZ291" s="43">
        <v>3.02</v>
      </c>
      <c r="CA291" s="49" t="s">
        <v>134</v>
      </c>
      <c r="CB291" s="48">
        <v>3.02</v>
      </c>
      <c r="CC291" s="44" t="s">
        <v>134</v>
      </c>
      <c r="CD291" s="43">
        <v>3.02</v>
      </c>
      <c r="CE291" s="49" t="s">
        <v>134</v>
      </c>
      <c r="CF291" s="48">
        <v>3.02</v>
      </c>
      <c r="CG291" s="44" t="s">
        <v>134</v>
      </c>
      <c r="CH291" s="43">
        <v>3.02</v>
      </c>
      <c r="CI291" s="49" t="s">
        <v>134</v>
      </c>
      <c r="CJ291" s="48">
        <v>2.97</v>
      </c>
      <c r="CK291" s="44" t="s">
        <v>134</v>
      </c>
      <c r="CL291" s="43">
        <v>2.97</v>
      </c>
      <c r="CM291" s="49" t="s">
        <v>134</v>
      </c>
      <c r="CN291" s="48">
        <v>2.97</v>
      </c>
      <c r="CO291" s="44" t="s">
        <v>134</v>
      </c>
      <c r="CP291" s="43">
        <v>2.97</v>
      </c>
      <c r="CQ291" s="49" t="s">
        <v>134</v>
      </c>
      <c r="CR291" s="48">
        <v>2.97</v>
      </c>
      <c r="CS291" s="44" t="s">
        <v>134</v>
      </c>
      <c r="CT291" s="43">
        <v>2.97</v>
      </c>
      <c r="CU291" s="49" t="s">
        <v>134</v>
      </c>
    </row>
    <row r="292" spans="2:99" s="13" customFormat="1" ht="18" customHeight="1" x14ac:dyDescent="0.4">
      <c r="B292" s="35" t="s">
        <v>23</v>
      </c>
      <c r="C292" s="36" t="s">
        <v>137</v>
      </c>
      <c r="D292" s="27" t="s">
        <v>8</v>
      </c>
      <c r="E292" s="16" t="s">
        <v>8</v>
      </c>
      <c r="F292" s="15" t="s">
        <v>8</v>
      </c>
      <c r="G292" s="28" t="s">
        <v>8</v>
      </c>
      <c r="H292" s="27" t="s">
        <v>8</v>
      </c>
      <c r="I292" s="16" t="s">
        <v>8</v>
      </c>
      <c r="J292" s="15" t="s">
        <v>8</v>
      </c>
      <c r="K292" s="28" t="s">
        <v>8</v>
      </c>
      <c r="L292" s="27">
        <v>3</v>
      </c>
      <c r="M292" s="16" t="s">
        <v>134</v>
      </c>
      <c r="N292" s="15">
        <v>3</v>
      </c>
      <c r="O292" s="28" t="s">
        <v>134</v>
      </c>
      <c r="P292" s="27">
        <v>3</v>
      </c>
      <c r="Q292" s="16" t="s">
        <v>134</v>
      </c>
      <c r="R292" s="15">
        <v>3</v>
      </c>
      <c r="S292" s="28" t="s">
        <v>134</v>
      </c>
      <c r="T292" s="27">
        <v>3.2</v>
      </c>
      <c r="U292" s="16" t="s">
        <v>134</v>
      </c>
      <c r="V292" s="15">
        <v>3.2</v>
      </c>
      <c r="W292" s="28" t="s">
        <v>134</v>
      </c>
      <c r="X292" s="27">
        <v>3.2</v>
      </c>
      <c r="Y292" s="16" t="s">
        <v>134</v>
      </c>
      <c r="Z292" s="15">
        <v>3.2</v>
      </c>
      <c r="AA292" s="28" t="s">
        <v>134</v>
      </c>
      <c r="AB292" s="27">
        <v>3.45</v>
      </c>
      <c r="AC292" s="16" t="s">
        <v>134</v>
      </c>
      <c r="AD292" s="15">
        <v>3.45</v>
      </c>
      <c r="AE292" s="28" t="s">
        <v>134</v>
      </c>
      <c r="AF292" s="27">
        <v>3.45</v>
      </c>
      <c r="AG292" s="16" t="s">
        <v>134</v>
      </c>
      <c r="AH292" s="15">
        <v>3.45</v>
      </c>
      <c r="AI292" s="28" t="s">
        <v>134</v>
      </c>
      <c r="AJ292" s="48">
        <v>3.45</v>
      </c>
      <c r="AK292" s="44" t="s">
        <v>134</v>
      </c>
      <c r="AL292" s="43">
        <v>3.45</v>
      </c>
      <c r="AM292" s="49" t="s">
        <v>134</v>
      </c>
      <c r="AN292" s="48">
        <v>3.45</v>
      </c>
      <c r="AO292" s="44" t="s">
        <v>134</v>
      </c>
      <c r="AP292" s="43">
        <v>3.45</v>
      </c>
      <c r="AQ292" s="49" t="s">
        <v>134</v>
      </c>
      <c r="AR292" s="48">
        <v>3.45</v>
      </c>
      <c r="AS292" s="44" t="s">
        <v>134</v>
      </c>
      <c r="AT292" s="43">
        <v>3.45</v>
      </c>
      <c r="AU292" s="49" t="s">
        <v>134</v>
      </c>
      <c r="AV292" s="48">
        <v>3.45</v>
      </c>
      <c r="AW292" s="44" t="s">
        <v>134</v>
      </c>
      <c r="AX292" s="43">
        <v>3.45</v>
      </c>
      <c r="AY292" s="49" t="s">
        <v>134</v>
      </c>
      <c r="AZ292" s="48">
        <v>2.75</v>
      </c>
      <c r="BA292" s="44" t="s">
        <v>134</v>
      </c>
      <c r="BB292" s="43">
        <v>2.75</v>
      </c>
      <c r="BC292" s="49" t="s">
        <v>134</v>
      </c>
      <c r="BD292" s="48">
        <v>2.75</v>
      </c>
      <c r="BE292" s="44" t="s">
        <v>134</v>
      </c>
      <c r="BF292" s="43">
        <v>2.75</v>
      </c>
      <c r="BG292" s="49" t="s">
        <v>134</v>
      </c>
      <c r="BH292" s="48">
        <v>2.75</v>
      </c>
      <c r="BI292" s="44" t="s">
        <v>134</v>
      </c>
      <c r="BJ292" s="43">
        <v>2.75</v>
      </c>
      <c r="BK292" s="49" t="s">
        <v>134</v>
      </c>
      <c r="BL292" s="48">
        <v>2.2000000000000002</v>
      </c>
      <c r="BM292" s="44" t="s">
        <v>134</v>
      </c>
      <c r="BN292" s="43">
        <v>2.2000000000000002</v>
      </c>
      <c r="BO292" s="49" t="s">
        <v>134</v>
      </c>
      <c r="BP292" s="48">
        <v>2.2000000000000002</v>
      </c>
      <c r="BQ292" s="44" t="s">
        <v>134</v>
      </c>
      <c r="BR292" s="43">
        <v>2.2000000000000002</v>
      </c>
      <c r="BS292" s="49" t="s">
        <v>134</v>
      </c>
      <c r="BT292" s="48">
        <v>2.2000000000000002</v>
      </c>
      <c r="BU292" s="44" t="s">
        <v>134</v>
      </c>
      <c r="BV292" s="43">
        <v>2.2000000000000002</v>
      </c>
      <c r="BW292" s="49" t="s">
        <v>134</v>
      </c>
      <c r="BX292" s="48">
        <v>2.2000000000000002</v>
      </c>
      <c r="BY292" s="44" t="s">
        <v>134</v>
      </c>
      <c r="BZ292" s="43">
        <v>2.2000000000000002</v>
      </c>
      <c r="CA292" s="49" t="s">
        <v>134</v>
      </c>
      <c r="CB292" s="48">
        <v>2.2000000000000002</v>
      </c>
      <c r="CC292" s="44" t="s">
        <v>134</v>
      </c>
      <c r="CD292" s="43">
        <v>2.2000000000000002</v>
      </c>
      <c r="CE292" s="49" t="s">
        <v>134</v>
      </c>
      <c r="CF292" s="48">
        <v>2.1</v>
      </c>
      <c r="CG292" s="44" t="s">
        <v>134</v>
      </c>
      <c r="CH292" s="43">
        <v>2.1</v>
      </c>
      <c r="CI292" s="49" t="s">
        <v>134</v>
      </c>
      <c r="CJ292" s="48">
        <v>2.0500000000000003</v>
      </c>
      <c r="CK292" s="44" t="s">
        <v>134</v>
      </c>
      <c r="CL292" s="43">
        <v>2.0500000000000003</v>
      </c>
      <c r="CM292" s="49" t="s">
        <v>134</v>
      </c>
      <c r="CN292" s="48">
        <v>2.0500000000000003</v>
      </c>
      <c r="CO292" s="44" t="s">
        <v>134</v>
      </c>
      <c r="CP292" s="43">
        <v>2.0500000000000003</v>
      </c>
      <c r="CQ292" s="49" t="s">
        <v>134</v>
      </c>
      <c r="CR292" s="48">
        <v>2.0500000000000003</v>
      </c>
      <c r="CS292" s="44" t="s">
        <v>134</v>
      </c>
      <c r="CT292" s="43">
        <v>2.0500000000000003</v>
      </c>
      <c r="CU292" s="49" t="s">
        <v>134</v>
      </c>
    </row>
    <row r="293" spans="2:99" s="10" customFormat="1" ht="18" customHeight="1" x14ac:dyDescent="0.45">
      <c r="B293" s="293" t="s">
        <v>125</v>
      </c>
      <c r="C293" s="31" t="s">
        <v>300</v>
      </c>
      <c r="D293" s="287" t="s">
        <v>8</v>
      </c>
      <c r="E293" s="270" t="s">
        <v>8</v>
      </c>
      <c r="F293" s="273" t="s">
        <v>8</v>
      </c>
      <c r="G293" s="267" t="s">
        <v>8</v>
      </c>
      <c r="H293" s="287" t="s">
        <v>8</v>
      </c>
      <c r="I293" s="270" t="s">
        <v>8</v>
      </c>
      <c r="J293" s="273" t="s">
        <v>8</v>
      </c>
      <c r="K293" s="267" t="s">
        <v>8</v>
      </c>
      <c r="L293" s="287" t="s">
        <v>8</v>
      </c>
      <c r="M293" s="270" t="s">
        <v>8</v>
      </c>
      <c r="N293" s="273" t="s">
        <v>8</v>
      </c>
      <c r="O293" s="267" t="s">
        <v>8</v>
      </c>
      <c r="P293" s="287" t="s">
        <v>8</v>
      </c>
      <c r="Q293" s="270" t="s">
        <v>8</v>
      </c>
      <c r="R293" s="273" t="s">
        <v>8</v>
      </c>
      <c r="S293" s="267" t="s">
        <v>8</v>
      </c>
      <c r="T293" s="287" t="s">
        <v>8</v>
      </c>
      <c r="U293" s="270" t="s">
        <v>8</v>
      </c>
      <c r="V293" s="273" t="s">
        <v>8</v>
      </c>
      <c r="W293" s="267" t="s">
        <v>8</v>
      </c>
      <c r="X293" s="115" t="s">
        <v>8</v>
      </c>
      <c r="Y293" s="270" t="s">
        <v>135</v>
      </c>
      <c r="Z293" s="273" t="s">
        <v>8</v>
      </c>
      <c r="AA293" s="267" t="s">
        <v>8</v>
      </c>
      <c r="AB293" s="115" t="s">
        <v>8</v>
      </c>
      <c r="AC293" s="270" t="s">
        <v>135</v>
      </c>
      <c r="AD293" s="273" t="s">
        <v>8</v>
      </c>
      <c r="AE293" s="267" t="s">
        <v>8</v>
      </c>
      <c r="AF293" s="115" t="s">
        <v>8</v>
      </c>
      <c r="AG293" s="270" t="s">
        <v>135</v>
      </c>
      <c r="AH293" s="273" t="s">
        <v>8</v>
      </c>
      <c r="AI293" s="267" t="s">
        <v>8</v>
      </c>
      <c r="AJ293" s="115" t="s">
        <v>8</v>
      </c>
      <c r="AK293" s="253" t="s">
        <v>135</v>
      </c>
      <c r="AL293" s="250" t="s">
        <v>8</v>
      </c>
      <c r="AM293" s="228" t="s">
        <v>8</v>
      </c>
      <c r="AN293" s="115" t="s">
        <v>8</v>
      </c>
      <c r="AO293" s="253" t="s">
        <v>135</v>
      </c>
      <c r="AP293" s="250" t="s">
        <v>8</v>
      </c>
      <c r="AQ293" s="228" t="s">
        <v>8</v>
      </c>
      <c r="AR293" s="115" t="s">
        <v>8</v>
      </c>
      <c r="AS293" s="253" t="s">
        <v>135</v>
      </c>
      <c r="AT293" s="250" t="s">
        <v>8</v>
      </c>
      <c r="AU293" s="228" t="s">
        <v>8</v>
      </c>
      <c r="AV293" s="115" t="s">
        <v>8</v>
      </c>
      <c r="AW293" s="253" t="s">
        <v>135</v>
      </c>
      <c r="AX293" s="250" t="s">
        <v>8</v>
      </c>
      <c r="AY293" s="228" t="s">
        <v>8</v>
      </c>
      <c r="AZ293" s="115" t="s">
        <v>8</v>
      </c>
      <c r="BA293" s="253" t="s">
        <v>135</v>
      </c>
      <c r="BB293" s="250" t="s">
        <v>8</v>
      </c>
      <c r="BC293" s="228" t="s">
        <v>8</v>
      </c>
      <c r="BD293" s="244">
        <v>0.35</v>
      </c>
      <c r="BE293" s="235" t="s">
        <v>134</v>
      </c>
      <c r="BF293" s="250" t="s">
        <v>8</v>
      </c>
      <c r="BG293" s="228" t="s">
        <v>8</v>
      </c>
      <c r="BH293" s="244">
        <v>0.35</v>
      </c>
      <c r="BI293" s="235" t="s">
        <v>134</v>
      </c>
      <c r="BJ293" s="250" t="s">
        <v>8</v>
      </c>
      <c r="BK293" s="228" t="s">
        <v>8</v>
      </c>
      <c r="BL293" s="244">
        <v>0.3</v>
      </c>
      <c r="BM293" s="235" t="s">
        <v>134</v>
      </c>
      <c r="BN293" s="250" t="s">
        <v>8</v>
      </c>
      <c r="BO293" s="228" t="s">
        <v>8</v>
      </c>
      <c r="BP293" s="244">
        <v>0.3</v>
      </c>
      <c r="BQ293" s="235" t="s">
        <v>134</v>
      </c>
      <c r="BR293" s="250" t="s">
        <v>8</v>
      </c>
      <c r="BS293" s="228" t="s">
        <v>8</v>
      </c>
      <c r="BT293" s="244">
        <v>0.3</v>
      </c>
      <c r="BU293" s="235" t="s">
        <v>134</v>
      </c>
      <c r="BV293" s="250" t="s">
        <v>8</v>
      </c>
      <c r="BW293" s="228" t="s">
        <v>8</v>
      </c>
      <c r="BX293" s="244">
        <v>0.3</v>
      </c>
      <c r="BY293" s="235" t="s">
        <v>134</v>
      </c>
      <c r="BZ293" s="250" t="s">
        <v>8</v>
      </c>
      <c r="CA293" s="228" t="s">
        <v>8</v>
      </c>
      <c r="CB293" s="244">
        <v>0.3</v>
      </c>
      <c r="CC293" s="235" t="s">
        <v>134</v>
      </c>
      <c r="CD293" s="250" t="s">
        <v>8</v>
      </c>
      <c r="CE293" s="228" t="s">
        <v>8</v>
      </c>
      <c r="CF293" s="244">
        <v>0.3</v>
      </c>
      <c r="CG293" s="235" t="s">
        <v>134</v>
      </c>
      <c r="CH293" s="250" t="s">
        <v>8</v>
      </c>
      <c r="CI293" s="228" t="s">
        <v>8</v>
      </c>
      <c r="CJ293" s="244">
        <v>0.25</v>
      </c>
      <c r="CK293" s="235" t="s">
        <v>134</v>
      </c>
      <c r="CL293" s="250" t="s">
        <v>8</v>
      </c>
      <c r="CM293" s="228" t="s">
        <v>8</v>
      </c>
      <c r="CN293" s="244">
        <v>0.25</v>
      </c>
      <c r="CO293" s="235" t="s">
        <v>134</v>
      </c>
      <c r="CP293" s="250" t="s">
        <v>8</v>
      </c>
      <c r="CQ293" s="228" t="s">
        <v>8</v>
      </c>
      <c r="CR293" s="244">
        <v>0.25</v>
      </c>
      <c r="CS293" s="235" t="s">
        <v>134</v>
      </c>
      <c r="CT293" s="250" t="s">
        <v>8</v>
      </c>
      <c r="CU293" s="228" t="s">
        <v>8</v>
      </c>
    </row>
    <row r="294" spans="2:99" s="10" customFormat="1" ht="18" customHeight="1" x14ac:dyDescent="0.45">
      <c r="B294" s="294"/>
      <c r="C294" s="34" t="s">
        <v>48</v>
      </c>
      <c r="D294" s="288"/>
      <c r="E294" s="271"/>
      <c r="F294" s="274"/>
      <c r="G294" s="268"/>
      <c r="H294" s="288"/>
      <c r="I294" s="271"/>
      <c r="J294" s="274"/>
      <c r="K294" s="268"/>
      <c r="L294" s="288"/>
      <c r="M294" s="271"/>
      <c r="N294" s="274"/>
      <c r="O294" s="268"/>
      <c r="P294" s="288"/>
      <c r="Q294" s="271"/>
      <c r="R294" s="274"/>
      <c r="S294" s="268"/>
      <c r="T294" s="288"/>
      <c r="U294" s="271"/>
      <c r="V294" s="274"/>
      <c r="W294" s="268"/>
      <c r="X294" s="24">
        <v>2.25</v>
      </c>
      <c r="Y294" s="271"/>
      <c r="Z294" s="274"/>
      <c r="AA294" s="268"/>
      <c r="AB294" s="24">
        <v>2.5</v>
      </c>
      <c r="AC294" s="271"/>
      <c r="AD294" s="274"/>
      <c r="AE294" s="268"/>
      <c r="AF294" s="24">
        <v>2.5</v>
      </c>
      <c r="AG294" s="271"/>
      <c r="AH294" s="274"/>
      <c r="AI294" s="268"/>
      <c r="AJ294" s="24">
        <v>2.5</v>
      </c>
      <c r="AK294" s="236"/>
      <c r="AL294" s="251"/>
      <c r="AM294" s="226"/>
      <c r="AN294" s="24">
        <v>2.5</v>
      </c>
      <c r="AO294" s="236"/>
      <c r="AP294" s="251"/>
      <c r="AQ294" s="226"/>
      <c r="AR294" s="24">
        <v>2.5</v>
      </c>
      <c r="AS294" s="236"/>
      <c r="AT294" s="251"/>
      <c r="AU294" s="226"/>
      <c r="AV294" s="24">
        <v>2.5</v>
      </c>
      <c r="AW294" s="236"/>
      <c r="AX294" s="251"/>
      <c r="AY294" s="226"/>
      <c r="AZ294" s="24">
        <v>2.5</v>
      </c>
      <c r="BA294" s="236"/>
      <c r="BB294" s="251"/>
      <c r="BC294" s="226"/>
      <c r="BD294" s="245"/>
      <c r="BE294" s="236"/>
      <c r="BF294" s="251"/>
      <c r="BG294" s="226"/>
      <c r="BH294" s="245"/>
      <c r="BI294" s="236"/>
      <c r="BJ294" s="251"/>
      <c r="BK294" s="226"/>
      <c r="BL294" s="245"/>
      <c r="BM294" s="236"/>
      <c r="BN294" s="251"/>
      <c r="BO294" s="226"/>
      <c r="BP294" s="245"/>
      <c r="BQ294" s="236"/>
      <c r="BR294" s="251"/>
      <c r="BS294" s="226"/>
      <c r="BT294" s="245"/>
      <c r="BU294" s="236"/>
      <c r="BV294" s="251"/>
      <c r="BW294" s="226"/>
      <c r="BX294" s="245"/>
      <c r="BY294" s="236"/>
      <c r="BZ294" s="251"/>
      <c r="CA294" s="226"/>
      <c r="CB294" s="245"/>
      <c r="CC294" s="236"/>
      <c r="CD294" s="251"/>
      <c r="CE294" s="226"/>
      <c r="CF294" s="245"/>
      <c r="CG294" s="236"/>
      <c r="CH294" s="251"/>
      <c r="CI294" s="226"/>
      <c r="CJ294" s="245">
        <v>-0.05</v>
      </c>
      <c r="CK294" s="236"/>
      <c r="CL294" s="251">
        <v>-0.05</v>
      </c>
      <c r="CM294" s="226"/>
      <c r="CN294" s="245">
        <v>-0.05</v>
      </c>
      <c r="CO294" s="236"/>
      <c r="CP294" s="251">
        <v>-0.05</v>
      </c>
      <c r="CQ294" s="226"/>
      <c r="CR294" s="245">
        <v>-0.05</v>
      </c>
      <c r="CS294" s="236"/>
      <c r="CT294" s="251">
        <v>-0.05</v>
      </c>
      <c r="CU294" s="226"/>
    </row>
    <row r="295" spans="2:99" s="10" customFormat="1" ht="18" customHeight="1" x14ac:dyDescent="0.45">
      <c r="B295" s="295"/>
      <c r="C295" s="32" t="s">
        <v>49</v>
      </c>
      <c r="D295" s="289">
        <v>0</v>
      </c>
      <c r="E295" s="272">
        <v>0</v>
      </c>
      <c r="F295" s="275">
        <v>0</v>
      </c>
      <c r="G295" s="269">
        <v>0</v>
      </c>
      <c r="H295" s="289">
        <v>0</v>
      </c>
      <c r="I295" s="272">
        <v>0</v>
      </c>
      <c r="J295" s="275">
        <v>0</v>
      </c>
      <c r="K295" s="269">
        <v>0</v>
      </c>
      <c r="L295" s="289">
        <v>0</v>
      </c>
      <c r="M295" s="272">
        <v>0</v>
      </c>
      <c r="N295" s="275">
        <v>0</v>
      </c>
      <c r="O295" s="269">
        <v>0</v>
      </c>
      <c r="P295" s="289">
        <v>0</v>
      </c>
      <c r="Q295" s="272">
        <v>0</v>
      </c>
      <c r="R295" s="275">
        <v>0</v>
      </c>
      <c r="S295" s="269">
        <v>0</v>
      </c>
      <c r="T295" s="289">
        <v>0</v>
      </c>
      <c r="U295" s="272">
        <v>0</v>
      </c>
      <c r="V295" s="275">
        <v>0</v>
      </c>
      <c r="W295" s="269">
        <v>0</v>
      </c>
      <c r="X295" s="116">
        <v>13.5</v>
      </c>
      <c r="Y295" s="272"/>
      <c r="Z295" s="275"/>
      <c r="AA295" s="269"/>
      <c r="AB295" s="116">
        <v>13.75</v>
      </c>
      <c r="AC295" s="272"/>
      <c r="AD295" s="275"/>
      <c r="AE295" s="269"/>
      <c r="AF295" s="116">
        <v>13.75</v>
      </c>
      <c r="AG295" s="272"/>
      <c r="AH295" s="275"/>
      <c r="AI295" s="269"/>
      <c r="AJ295" s="116">
        <v>13.75</v>
      </c>
      <c r="AK295" s="254"/>
      <c r="AL295" s="252"/>
      <c r="AM295" s="229"/>
      <c r="AN295" s="116">
        <v>13.75</v>
      </c>
      <c r="AO295" s="254"/>
      <c r="AP295" s="252"/>
      <c r="AQ295" s="229"/>
      <c r="AR295" s="116">
        <v>13.75</v>
      </c>
      <c r="AS295" s="254"/>
      <c r="AT295" s="252"/>
      <c r="AU295" s="229"/>
      <c r="AV295" s="116">
        <v>13.75</v>
      </c>
      <c r="AW295" s="254"/>
      <c r="AX295" s="252"/>
      <c r="AY295" s="229"/>
      <c r="AZ295" s="116">
        <v>13.75</v>
      </c>
      <c r="BA295" s="254"/>
      <c r="BB295" s="252"/>
      <c r="BC295" s="229"/>
      <c r="BD295" s="246"/>
      <c r="BE295" s="237"/>
      <c r="BF295" s="252"/>
      <c r="BG295" s="229"/>
      <c r="BH295" s="246"/>
      <c r="BI295" s="237"/>
      <c r="BJ295" s="252"/>
      <c r="BK295" s="229"/>
      <c r="BL295" s="246">
        <v>-0.15</v>
      </c>
      <c r="BM295" s="237"/>
      <c r="BN295" s="252">
        <v>-0.15</v>
      </c>
      <c r="BO295" s="229"/>
      <c r="BP295" s="246">
        <v>-0.15</v>
      </c>
      <c r="BQ295" s="237"/>
      <c r="BR295" s="252">
        <v>-0.15</v>
      </c>
      <c r="BS295" s="229"/>
      <c r="BT295" s="246">
        <v>-0.15</v>
      </c>
      <c r="BU295" s="237"/>
      <c r="BV295" s="252">
        <v>-0.15</v>
      </c>
      <c r="BW295" s="229"/>
      <c r="BX295" s="246">
        <v>-0.15</v>
      </c>
      <c r="BY295" s="237"/>
      <c r="BZ295" s="252">
        <v>-0.15</v>
      </c>
      <c r="CA295" s="229"/>
      <c r="CB295" s="246">
        <v>-0.15</v>
      </c>
      <c r="CC295" s="237"/>
      <c r="CD295" s="252">
        <v>-0.15</v>
      </c>
      <c r="CE295" s="229"/>
      <c r="CF295" s="246">
        <v>-0.15</v>
      </c>
      <c r="CG295" s="237"/>
      <c r="CH295" s="252">
        <v>-0.15</v>
      </c>
      <c r="CI295" s="229"/>
      <c r="CJ295" s="246">
        <v>-0.2</v>
      </c>
      <c r="CK295" s="237"/>
      <c r="CL295" s="252">
        <v>-0.2</v>
      </c>
      <c r="CM295" s="229"/>
      <c r="CN295" s="246">
        <v>-0.2</v>
      </c>
      <c r="CO295" s="237"/>
      <c r="CP295" s="252">
        <v>-0.2</v>
      </c>
      <c r="CQ295" s="229"/>
      <c r="CR295" s="246">
        <v>-0.2</v>
      </c>
      <c r="CS295" s="237"/>
      <c r="CT295" s="252">
        <v>-0.2</v>
      </c>
      <c r="CU295" s="229"/>
    </row>
    <row r="296" spans="2:99" s="10" customFormat="1" ht="18" customHeight="1" x14ac:dyDescent="0.45">
      <c r="B296" s="293" t="s">
        <v>126</v>
      </c>
      <c r="C296" s="31" t="s">
        <v>300</v>
      </c>
      <c r="D296" s="287" t="s">
        <v>8</v>
      </c>
      <c r="E296" s="270" t="s">
        <v>8</v>
      </c>
      <c r="F296" s="273" t="s">
        <v>8</v>
      </c>
      <c r="G296" s="267" t="s">
        <v>8</v>
      </c>
      <c r="H296" s="287" t="s">
        <v>8</v>
      </c>
      <c r="I296" s="270" t="s">
        <v>8</v>
      </c>
      <c r="J296" s="273" t="s">
        <v>8</v>
      </c>
      <c r="K296" s="267" t="s">
        <v>8</v>
      </c>
      <c r="L296" s="287" t="s">
        <v>8</v>
      </c>
      <c r="M296" s="270" t="s">
        <v>8</v>
      </c>
      <c r="N296" s="273" t="s">
        <v>8</v>
      </c>
      <c r="O296" s="267" t="s">
        <v>8</v>
      </c>
      <c r="P296" s="287" t="s">
        <v>8</v>
      </c>
      <c r="Q296" s="270" t="s">
        <v>8</v>
      </c>
      <c r="R296" s="273" t="s">
        <v>8</v>
      </c>
      <c r="S296" s="267" t="s">
        <v>8</v>
      </c>
      <c r="T296" s="287" t="s">
        <v>8</v>
      </c>
      <c r="U296" s="270" t="s">
        <v>8</v>
      </c>
      <c r="V296" s="273" t="s">
        <v>8</v>
      </c>
      <c r="W296" s="267" t="s">
        <v>8</v>
      </c>
      <c r="X296" s="115" t="s">
        <v>8</v>
      </c>
      <c r="Y296" s="270" t="s">
        <v>135</v>
      </c>
      <c r="Z296" s="273" t="s">
        <v>8</v>
      </c>
      <c r="AA296" s="267" t="s">
        <v>8</v>
      </c>
      <c r="AB296" s="115" t="s">
        <v>8</v>
      </c>
      <c r="AC296" s="270" t="s">
        <v>135</v>
      </c>
      <c r="AD296" s="273" t="s">
        <v>8</v>
      </c>
      <c r="AE296" s="267" t="s">
        <v>8</v>
      </c>
      <c r="AF296" s="115" t="s">
        <v>8</v>
      </c>
      <c r="AG296" s="270" t="s">
        <v>135</v>
      </c>
      <c r="AH296" s="273" t="s">
        <v>8</v>
      </c>
      <c r="AI296" s="267" t="s">
        <v>8</v>
      </c>
      <c r="AJ296" s="115" t="s">
        <v>8</v>
      </c>
      <c r="AK296" s="253" t="s">
        <v>135</v>
      </c>
      <c r="AL296" s="250" t="s">
        <v>8</v>
      </c>
      <c r="AM296" s="228" t="s">
        <v>8</v>
      </c>
      <c r="AN296" s="115" t="s">
        <v>8</v>
      </c>
      <c r="AO296" s="253" t="s">
        <v>135</v>
      </c>
      <c r="AP296" s="250" t="s">
        <v>8</v>
      </c>
      <c r="AQ296" s="228" t="s">
        <v>8</v>
      </c>
      <c r="AR296" s="115" t="s">
        <v>8</v>
      </c>
      <c r="AS296" s="253" t="s">
        <v>135</v>
      </c>
      <c r="AT296" s="250" t="s">
        <v>8</v>
      </c>
      <c r="AU296" s="228" t="s">
        <v>8</v>
      </c>
      <c r="AV296" s="115" t="s">
        <v>8</v>
      </c>
      <c r="AW296" s="253" t="s">
        <v>135</v>
      </c>
      <c r="AX296" s="250" t="s">
        <v>8</v>
      </c>
      <c r="AY296" s="228" t="s">
        <v>8</v>
      </c>
      <c r="AZ296" s="115" t="s">
        <v>8</v>
      </c>
      <c r="BA296" s="253" t="s">
        <v>135</v>
      </c>
      <c r="BB296" s="250" t="s">
        <v>8</v>
      </c>
      <c r="BC296" s="228" t="s">
        <v>8</v>
      </c>
      <c r="BD296" s="244">
        <v>0.35</v>
      </c>
      <c r="BE296" s="235" t="s">
        <v>134</v>
      </c>
      <c r="BF296" s="250" t="s">
        <v>8</v>
      </c>
      <c r="BG296" s="228" t="s">
        <v>8</v>
      </c>
      <c r="BH296" s="244">
        <v>0.35</v>
      </c>
      <c r="BI296" s="235" t="s">
        <v>134</v>
      </c>
      <c r="BJ296" s="250" t="s">
        <v>8</v>
      </c>
      <c r="BK296" s="228" t="s">
        <v>8</v>
      </c>
      <c r="BL296" s="244">
        <v>0.3</v>
      </c>
      <c r="BM296" s="235" t="s">
        <v>134</v>
      </c>
      <c r="BN296" s="250" t="s">
        <v>8</v>
      </c>
      <c r="BO296" s="228" t="s">
        <v>8</v>
      </c>
      <c r="BP296" s="244">
        <v>0.3</v>
      </c>
      <c r="BQ296" s="235" t="s">
        <v>134</v>
      </c>
      <c r="BR296" s="250" t="s">
        <v>8</v>
      </c>
      <c r="BS296" s="228" t="s">
        <v>8</v>
      </c>
      <c r="BT296" s="244">
        <v>0.3</v>
      </c>
      <c r="BU296" s="235" t="s">
        <v>134</v>
      </c>
      <c r="BV296" s="250" t="s">
        <v>8</v>
      </c>
      <c r="BW296" s="228" t="s">
        <v>8</v>
      </c>
      <c r="BX296" s="244">
        <v>0.3</v>
      </c>
      <c r="BY296" s="235" t="s">
        <v>134</v>
      </c>
      <c r="BZ296" s="250" t="s">
        <v>8</v>
      </c>
      <c r="CA296" s="228" t="s">
        <v>8</v>
      </c>
      <c r="CB296" s="244">
        <v>0.3</v>
      </c>
      <c r="CC296" s="235" t="s">
        <v>134</v>
      </c>
      <c r="CD296" s="250" t="s">
        <v>8</v>
      </c>
      <c r="CE296" s="228" t="s">
        <v>8</v>
      </c>
      <c r="CF296" s="244">
        <v>0.3</v>
      </c>
      <c r="CG296" s="235" t="s">
        <v>134</v>
      </c>
      <c r="CH296" s="250" t="s">
        <v>8</v>
      </c>
      <c r="CI296" s="228" t="s">
        <v>8</v>
      </c>
      <c r="CJ296" s="244">
        <v>0.25</v>
      </c>
      <c r="CK296" s="235" t="s">
        <v>134</v>
      </c>
      <c r="CL296" s="250" t="s">
        <v>8</v>
      </c>
      <c r="CM296" s="228" t="s">
        <v>8</v>
      </c>
      <c r="CN296" s="244">
        <v>0.25</v>
      </c>
      <c r="CO296" s="235" t="s">
        <v>134</v>
      </c>
      <c r="CP296" s="250" t="s">
        <v>8</v>
      </c>
      <c r="CQ296" s="228" t="s">
        <v>8</v>
      </c>
      <c r="CR296" s="244">
        <v>0.25</v>
      </c>
      <c r="CS296" s="235" t="s">
        <v>134</v>
      </c>
      <c r="CT296" s="250" t="s">
        <v>8</v>
      </c>
      <c r="CU296" s="228" t="s">
        <v>8</v>
      </c>
    </row>
    <row r="297" spans="2:99" s="10" customFormat="1" ht="18" customHeight="1" x14ac:dyDescent="0.45">
      <c r="B297" s="294"/>
      <c r="C297" s="34" t="s">
        <v>48</v>
      </c>
      <c r="D297" s="288"/>
      <c r="E297" s="271"/>
      <c r="F297" s="274"/>
      <c r="G297" s="268"/>
      <c r="H297" s="288"/>
      <c r="I297" s="271"/>
      <c r="J297" s="274"/>
      <c r="K297" s="268"/>
      <c r="L297" s="288"/>
      <c r="M297" s="271"/>
      <c r="N297" s="274"/>
      <c r="O297" s="268"/>
      <c r="P297" s="288"/>
      <c r="Q297" s="271"/>
      <c r="R297" s="274"/>
      <c r="S297" s="268"/>
      <c r="T297" s="288"/>
      <c r="U297" s="271"/>
      <c r="V297" s="274"/>
      <c r="W297" s="268"/>
      <c r="X297" s="24">
        <v>2.25</v>
      </c>
      <c r="Y297" s="271"/>
      <c r="Z297" s="274"/>
      <c r="AA297" s="268"/>
      <c r="AB297" s="24">
        <v>2.5</v>
      </c>
      <c r="AC297" s="271"/>
      <c r="AD297" s="274"/>
      <c r="AE297" s="268"/>
      <c r="AF297" s="24">
        <v>2.5</v>
      </c>
      <c r="AG297" s="271"/>
      <c r="AH297" s="274"/>
      <c r="AI297" s="268"/>
      <c r="AJ297" s="24">
        <v>2.5</v>
      </c>
      <c r="AK297" s="236"/>
      <c r="AL297" s="251"/>
      <c r="AM297" s="226"/>
      <c r="AN297" s="24">
        <v>2.5</v>
      </c>
      <c r="AO297" s="236"/>
      <c r="AP297" s="251"/>
      <c r="AQ297" s="226"/>
      <c r="AR297" s="24">
        <v>2.5</v>
      </c>
      <c r="AS297" s="236"/>
      <c r="AT297" s="251"/>
      <c r="AU297" s="226"/>
      <c r="AV297" s="24">
        <v>2.5</v>
      </c>
      <c r="AW297" s="236"/>
      <c r="AX297" s="251"/>
      <c r="AY297" s="226"/>
      <c r="AZ297" s="24">
        <v>2.5</v>
      </c>
      <c r="BA297" s="236"/>
      <c r="BB297" s="251"/>
      <c r="BC297" s="226"/>
      <c r="BD297" s="245"/>
      <c r="BE297" s="236"/>
      <c r="BF297" s="251"/>
      <c r="BG297" s="226"/>
      <c r="BH297" s="245"/>
      <c r="BI297" s="236"/>
      <c r="BJ297" s="251"/>
      <c r="BK297" s="226"/>
      <c r="BL297" s="245"/>
      <c r="BM297" s="236"/>
      <c r="BN297" s="251"/>
      <c r="BO297" s="226"/>
      <c r="BP297" s="245"/>
      <c r="BQ297" s="236"/>
      <c r="BR297" s="251"/>
      <c r="BS297" s="226"/>
      <c r="BT297" s="245"/>
      <c r="BU297" s="236"/>
      <c r="BV297" s="251"/>
      <c r="BW297" s="226"/>
      <c r="BX297" s="245"/>
      <c r="BY297" s="236"/>
      <c r="BZ297" s="251"/>
      <c r="CA297" s="226"/>
      <c r="CB297" s="245"/>
      <c r="CC297" s="236"/>
      <c r="CD297" s="251"/>
      <c r="CE297" s="226"/>
      <c r="CF297" s="245"/>
      <c r="CG297" s="236"/>
      <c r="CH297" s="251"/>
      <c r="CI297" s="226"/>
      <c r="CJ297" s="245">
        <v>-0.05</v>
      </c>
      <c r="CK297" s="236"/>
      <c r="CL297" s="251">
        <v>-0.05</v>
      </c>
      <c r="CM297" s="226"/>
      <c r="CN297" s="245">
        <v>-0.05</v>
      </c>
      <c r="CO297" s="236"/>
      <c r="CP297" s="251">
        <v>-0.05</v>
      </c>
      <c r="CQ297" s="226"/>
      <c r="CR297" s="245">
        <v>-0.05</v>
      </c>
      <c r="CS297" s="236"/>
      <c r="CT297" s="251">
        <v>-0.05</v>
      </c>
      <c r="CU297" s="226"/>
    </row>
    <row r="298" spans="2:99" s="10" customFormat="1" ht="18" customHeight="1" x14ac:dyDescent="0.45">
      <c r="B298" s="295"/>
      <c r="C298" s="32" t="s">
        <v>49</v>
      </c>
      <c r="D298" s="289">
        <v>0</v>
      </c>
      <c r="E298" s="272">
        <v>0</v>
      </c>
      <c r="F298" s="275">
        <v>0</v>
      </c>
      <c r="G298" s="269">
        <v>0</v>
      </c>
      <c r="H298" s="289">
        <v>0</v>
      </c>
      <c r="I298" s="272">
        <v>0</v>
      </c>
      <c r="J298" s="275">
        <v>0</v>
      </c>
      <c r="K298" s="269">
        <v>0</v>
      </c>
      <c r="L298" s="289">
        <v>0</v>
      </c>
      <c r="M298" s="272">
        <v>0</v>
      </c>
      <c r="N298" s="275">
        <v>0</v>
      </c>
      <c r="O298" s="269">
        <v>0</v>
      </c>
      <c r="P298" s="289">
        <v>0</v>
      </c>
      <c r="Q298" s="272">
        <v>0</v>
      </c>
      <c r="R298" s="275">
        <v>0</v>
      </c>
      <c r="S298" s="269">
        <v>0</v>
      </c>
      <c r="T298" s="289">
        <v>0</v>
      </c>
      <c r="U298" s="272">
        <v>0</v>
      </c>
      <c r="V298" s="275">
        <v>0</v>
      </c>
      <c r="W298" s="269">
        <v>0</v>
      </c>
      <c r="X298" s="116">
        <v>13.5</v>
      </c>
      <c r="Y298" s="272"/>
      <c r="Z298" s="275"/>
      <c r="AA298" s="269"/>
      <c r="AB298" s="116">
        <v>13.75</v>
      </c>
      <c r="AC298" s="272"/>
      <c r="AD298" s="275"/>
      <c r="AE298" s="269"/>
      <c r="AF298" s="116">
        <v>13.75</v>
      </c>
      <c r="AG298" s="272"/>
      <c r="AH298" s="275"/>
      <c r="AI298" s="269"/>
      <c r="AJ298" s="116">
        <v>13.75</v>
      </c>
      <c r="AK298" s="254"/>
      <c r="AL298" s="252"/>
      <c r="AM298" s="229"/>
      <c r="AN298" s="116">
        <v>13.75</v>
      </c>
      <c r="AO298" s="254"/>
      <c r="AP298" s="252"/>
      <c r="AQ298" s="229"/>
      <c r="AR298" s="116">
        <v>13.75</v>
      </c>
      <c r="AS298" s="254"/>
      <c r="AT298" s="252"/>
      <c r="AU298" s="229"/>
      <c r="AV298" s="116">
        <v>13.75</v>
      </c>
      <c r="AW298" s="254"/>
      <c r="AX298" s="252"/>
      <c r="AY298" s="229"/>
      <c r="AZ298" s="116">
        <v>13.75</v>
      </c>
      <c r="BA298" s="254"/>
      <c r="BB298" s="252"/>
      <c r="BC298" s="229"/>
      <c r="BD298" s="246"/>
      <c r="BE298" s="237"/>
      <c r="BF298" s="252"/>
      <c r="BG298" s="229"/>
      <c r="BH298" s="246"/>
      <c r="BI298" s="237"/>
      <c r="BJ298" s="252"/>
      <c r="BK298" s="229"/>
      <c r="BL298" s="246">
        <v>-0.15</v>
      </c>
      <c r="BM298" s="237"/>
      <c r="BN298" s="252">
        <v>-0.15</v>
      </c>
      <c r="BO298" s="229"/>
      <c r="BP298" s="246">
        <v>-0.15</v>
      </c>
      <c r="BQ298" s="237"/>
      <c r="BR298" s="252">
        <v>-0.15</v>
      </c>
      <c r="BS298" s="229"/>
      <c r="BT298" s="246">
        <v>-0.15</v>
      </c>
      <c r="BU298" s="237"/>
      <c r="BV298" s="252">
        <v>-0.15</v>
      </c>
      <c r="BW298" s="229"/>
      <c r="BX298" s="246">
        <v>-0.15</v>
      </c>
      <c r="BY298" s="237"/>
      <c r="BZ298" s="252">
        <v>-0.15</v>
      </c>
      <c r="CA298" s="229"/>
      <c r="CB298" s="246">
        <v>-0.15</v>
      </c>
      <c r="CC298" s="237"/>
      <c r="CD298" s="252">
        <v>-0.15</v>
      </c>
      <c r="CE298" s="229"/>
      <c r="CF298" s="246">
        <v>-0.15</v>
      </c>
      <c r="CG298" s="237"/>
      <c r="CH298" s="252">
        <v>-0.15</v>
      </c>
      <c r="CI298" s="229"/>
      <c r="CJ298" s="246">
        <v>-0.2</v>
      </c>
      <c r="CK298" s="237"/>
      <c r="CL298" s="252">
        <v>-0.2</v>
      </c>
      <c r="CM298" s="229"/>
      <c r="CN298" s="246">
        <v>-0.2</v>
      </c>
      <c r="CO298" s="237"/>
      <c r="CP298" s="252">
        <v>-0.2</v>
      </c>
      <c r="CQ298" s="229"/>
      <c r="CR298" s="246">
        <v>-0.2</v>
      </c>
      <c r="CS298" s="237"/>
      <c r="CT298" s="252">
        <v>-0.2</v>
      </c>
      <c r="CU298" s="229"/>
    </row>
    <row r="299" spans="2:99" s="13" customFormat="1" ht="18" customHeight="1" x14ac:dyDescent="0.4">
      <c r="B299" s="33" t="s">
        <v>24</v>
      </c>
      <c r="C299" s="34" t="s">
        <v>137</v>
      </c>
      <c r="D299" s="26" t="s">
        <v>8</v>
      </c>
      <c r="E299" s="14" t="s">
        <v>8</v>
      </c>
      <c r="F299" s="8" t="s">
        <v>8</v>
      </c>
      <c r="G299" s="29" t="s">
        <v>8</v>
      </c>
      <c r="H299" s="26" t="s">
        <v>8</v>
      </c>
      <c r="I299" s="14" t="s">
        <v>8</v>
      </c>
      <c r="J299" s="8" t="s">
        <v>8</v>
      </c>
      <c r="K299" s="29" t="s">
        <v>8</v>
      </c>
      <c r="L299" s="26">
        <v>3</v>
      </c>
      <c r="M299" s="14" t="s">
        <v>134</v>
      </c>
      <c r="N299" s="8">
        <v>3</v>
      </c>
      <c r="O299" s="29" t="s">
        <v>134</v>
      </c>
      <c r="P299" s="26">
        <v>3</v>
      </c>
      <c r="Q299" s="14" t="s">
        <v>134</v>
      </c>
      <c r="R299" s="8">
        <v>3</v>
      </c>
      <c r="S299" s="29" t="s">
        <v>134</v>
      </c>
      <c r="T299" s="26">
        <v>3</v>
      </c>
      <c r="U299" s="14" t="s">
        <v>134</v>
      </c>
      <c r="V299" s="8">
        <v>3</v>
      </c>
      <c r="W299" s="29" t="s">
        <v>134</v>
      </c>
      <c r="X299" s="26">
        <v>3</v>
      </c>
      <c r="Y299" s="14" t="s">
        <v>134</v>
      </c>
      <c r="Z299" s="8">
        <v>3</v>
      </c>
      <c r="AA299" s="29" t="s">
        <v>134</v>
      </c>
      <c r="AB299" s="37">
        <v>3.25</v>
      </c>
      <c r="AC299" s="38" t="s">
        <v>134</v>
      </c>
      <c r="AD299" s="15">
        <v>3.25</v>
      </c>
      <c r="AE299" s="39" t="s">
        <v>134</v>
      </c>
      <c r="AF299" s="52">
        <v>3.25</v>
      </c>
      <c r="AG299" s="50" t="s">
        <v>134</v>
      </c>
      <c r="AH299" s="15">
        <v>3.25</v>
      </c>
      <c r="AI299" s="51" t="s">
        <v>134</v>
      </c>
      <c r="AJ299" s="45">
        <v>3.25</v>
      </c>
      <c r="AK299" s="58" t="s">
        <v>134</v>
      </c>
      <c r="AL299" s="41">
        <v>3.25</v>
      </c>
      <c r="AM299" s="59" t="s">
        <v>134</v>
      </c>
      <c r="AN299" s="45">
        <v>3.25</v>
      </c>
      <c r="AO299" s="67" t="s">
        <v>134</v>
      </c>
      <c r="AP299" s="41">
        <v>3.25</v>
      </c>
      <c r="AQ299" s="68" t="s">
        <v>134</v>
      </c>
      <c r="AR299" s="45">
        <v>3.25</v>
      </c>
      <c r="AS299" s="81" t="s">
        <v>134</v>
      </c>
      <c r="AT299" s="41">
        <v>3.25</v>
      </c>
      <c r="AU299" s="80" t="s">
        <v>134</v>
      </c>
      <c r="AV299" s="45">
        <v>3.25</v>
      </c>
      <c r="AW299" s="82" t="s">
        <v>134</v>
      </c>
      <c r="AX299" s="41">
        <v>3.25</v>
      </c>
      <c r="AY299" s="83" t="s">
        <v>134</v>
      </c>
      <c r="AZ299" s="45">
        <v>2.5</v>
      </c>
      <c r="BA299" s="82" t="s">
        <v>134</v>
      </c>
      <c r="BB299" s="41">
        <v>2.5</v>
      </c>
      <c r="BC299" s="83" t="s">
        <v>134</v>
      </c>
      <c r="BD299" s="45">
        <v>2.5</v>
      </c>
      <c r="BE299" s="86" t="s">
        <v>134</v>
      </c>
      <c r="BF299" s="41">
        <v>2.5</v>
      </c>
      <c r="BG299" s="87" t="s">
        <v>134</v>
      </c>
      <c r="BH299" s="45">
        <v>2.5</v>
      </c>
      <c r="BI299" s="91" t="s">
        <v>134</v>
      </c>
      <c r="BJ299" s="41">
        <v>2.5</v>
      </c>
      <c r="BK299" s="92" t="s">
        <v>134</v>
      </c>
      <c r="BL299" s="45">
        <v>2.1</v>
      </c>
      <c r="BM299" s="97" t="s">
        <v>134</v>
      </c>
      <c r="BN299" s="41">
        <v>2.1</v>
      </c>
      <c r="BO299" s="95" t="s">
        <v>134</v>
      </c>
      <c r="BP299" s="45">
        <v>2.1</v>
      </c>
      <c r="BQ299" s="100" t="s">
        <v>134</v>
      </c>
      <c r="BR299" s="41">
        <v>2.1</v>
      </c>
      <c r="BS299" s="98" t="s">
        <v>134</v>
      </c>
      <c r="BT299" s="45">
        <v>2.1</v>
      </c>
      <c r="BU299" s="103" t="s">
        <v>134</v>
      </c>
      <c r="BV299" s="41">
        <v>2.1</v>
      </c>
      <c r="BW299" s="101" t="s">
        <v>134</v>
      </c>
      <c r="BX299" s="45">
        <v>2.1</v>
      </c>
      <c r="BY299" s="108" t="s">
        <v>134</v>
      </c>
      <c r="BZ299" s="41">
        <v>2.1</v>
      </c>
      <c r="CA299" s="106" t="s">
        <v>134</v>
      </c>
      <c r="CB299" s="45">
        <v>2.1</v>
      </c>
      <c r="CC299" s="111" t="s">
        <v>134</v>
      </c>
      <c r="CD299" s="41">
        <v>2.1</v>
      </c>
      <c r="CE299" s="109" t="s">
        <v>134</v>
      </c>
      <c r="CF299" s="45">
        <v>1.6</v>
      </c>
      <c r="CG299" s="114" t="s">
        <v>134</v>
      </c>
      <c r="CH299" s="41">
        <v>1.6</v>
      </c>
      <c r="CI299" s="113" t="s">
        <v>134</v>
      </c>
      <c r="CJ299" s="130">
        <v>1.55</v>
      </c>
      <c r="CK299" s="129" t="s">
        <v>134</v>
      </c>
      <c r="CL299" s="125">
        <v>1.55</v>
      </c>
      <c r="CM299" s="128" t="s">
        <v>134</v>
      </c>
      <c r="CN299" s="142">
        <v>1.55</v>
      </c>
      <c r="CO299" s="141" t="s">
        <v>134</v>
      </c>
      <c r="CP299" s="137">
        <v>1.55</v>
      </c>
      <c r="CQ299" s="144" t="s">
        <v>134</v>
      </c>
      <c r="CR299" s="152">
        <v>1.55</v>
      </c>
      <c r="CS299" s="151" t="s">
        <v>134</v>
      </c>
      <c r="CT299" s="149">
        <v>1.55</v>
      </c>
      <c r="CU299" s="147" t="s">
        <v>134</v>
      </c>
    </row>
    <row r="300" spans="2:99" s="10" customFormat="1" ht="18" customHeight="1" x14ac:dyDescent="0.45">
      <c r="B300" s="293" t="s">
        <v>129</v>
      </c>
      <c r="C300" s="31" t="s">
        <v>300</v>
      </c>
      <c r="D300" s="287" t="s">
        <v>8</v>
      </c>
      <c r="E300" s="270" t="s">
        <v>8</v>
      </c>
      <c r="F300" s="273" t="s">
        <v>8</v>
      </c>
      <c r="G300" s="267" t="s">
        <v>8</v>
      </c>
      <c r="H300" s="287" t="s">
        <v>8</v>
      </c>
      <c r="I300" s="270" t="s">
        <v>8</v>
      </c>
      <c r="J300" s="273" t="s">
        <v>8</v>
      </c>
      <c r="K300" s="267" t="s">
        <v>8</v>
      </c>
      <c r="L300" s="287" t="s">
        <v>8</v>
      </c>
      <c r="M300" s="270" t="s">
        <v>8</v>
      </c>
      <c r="N300" s="273" t="s">
        <v>8</v>
      </c>
      <c r="O300" s="267" t="s">
        <v>8</v>
      </c>
      <c r="P300" s="287" t="s">
        <v>8</v>
      </c>
      <c r="Q300" s="270" t="s">
        <v>8</v>
      </c>
      <c r="R300" s="273" t="s">
        <v>8</v>
      </c>
      <c r="S300" s="267" t="s">
        <v>8</v>
      </c>
      <c r="T300" s="287" t="s">
        <v>8</v>
      </c>
      <c r="U300" s="270" t="s">
        <v>8</v>
      </c>
      <c r="V300" s="273" t="s">
        <v>8</v>
      </c>
      <c r="W300" s="267" t="s">
        <v>8</v>
      </c>
      <c r="X300" s="115" t="s">
        <v>8</v>
      </c>
      <c r="Y300" s="270" t="s">
        <v>135</v>
      </c>
      <c r="Z300" s="273" t="s">
        <v>8</v>
      </c>
      <c r="AA300" s="267" t="s">
        <v>8</v>
      </c>
      <c r="AB300" s="115" t="s">
        <v>8</v>
      </c>
      <c r="AC300" s="270" t="s">
        <v>135</v>
      </c>
      <c r="AD300" s="273" t="s">
        <v>8</v>
      </c>
      <c r="AE300" s="267" t="s">
        <v>8</v>
      </c>
      <c r="AF300" s="115" t="s">
        <v>8</v>
      </c>
      <c r="AG300" s="270" t="s">
        <v>135</v>
      </c>
      <c r="AH300" s="273" t="s">
        <v>8</v>
      </c>
      <c r="AI300" s="267" t="s">
        <v>8</v>
      </c>
      <c r="AJ300" s="115" t="s">
        <v>8</v>
      </c>
      <c r="AK300" s="253" t="s">
        <v>135</v>
      </c>
      <c r="AL300" s="250" t="s">
        <v>8</v>
      </c>
      <c r="AM300" s="228" t="s">
        <v>8</v>
      </c>
      <c r="AN300" s="115" t="s">
        <v>8</v>
      </c>
      <c r="AO300" s="253" t="s">
        <v>135</v>
      </c>
      <c r="AP300" s="250" t="s">
        <v>8</v>
      </c>
      <c r="AQ300" s="228" t="s">
        <v>8</v>
      </c>
      <c r="AR300" s="115" t="s">
        <v>8</v>
      </c>
      <c r="AS300" s="253" t="s">
        <v>135</v>
      </c>
      <c r="AT300" s="250" t="s">
        <v>8</v>
      </c>
      <c r="AU300" s="228" t="s">
        <v>8</v>
      </c>
      <c r="AV300" s="115" t="s">
        <v>8</v>
      </c>
      <c r="AW300" s="253" t="s">
        <v>135</v>
      </c>
      <c r="AX300" s="250" t="s">
        <v>8</v>
      </c>
      <c r="AY300" s="228" t="s">
        <v>8</v>
      </c>
      <c r="AZ300" s="115" t="s">
        <v>8</v>
      </c>
      <c r="BA300" s="253" t="s">
        <v>135</v>
      </c>
      <c r="BB300" s="250" t="s">
        <v>8</v>
      </c>
      <c r="BC300" s="228" t="s">
        <v>8</v>
      </c>
      <c r="BD300" s="244">
        <v>0.35</v>
      </c>
      <c r="BE300" s="235" t="s">
        <v>134</v>
      </c>
      <c r="BF300" s="250" t="s">
        <v>8</v>
      </c>
      <c r="BG300" s="228" t="s">
        <v>8</v>
      </c>
      <c r="BH300" s="244">
        <v>0.35</v>
      </c>
      <c r="BI300" s="235" t="s">
        <v>134</v>
      </c>
      <c r="BJ300" s="250" t="s">
        <v>8</v>
      </c>
      <c r="BK300" s="228" t="s">
        <v>8</v>
      </c>
      <c r="BL300" s="244">
        <v>0.3</v>
      </c>
      <c r="BM300" s="235" t="s">
        <v>134</v>
      </c>
      <c r="BN300" s="250" t="s">
        <v>8</v>
      </c>
      <c r="BO300" s="228" t="s">
        <v>8</v>
      </c>
      <c r="BP300" s="244">
        <v>0.3</v>
      </c>
      <c r="BQ300" s="235" t="s">
        <v>134</v>
      </c>
      <c r="BR300" s="250" t="s">
        <v>8</v>
      </c>
      <c r="BS300" s="228" t="s">
        <v>8</v>
      </c>
      <c r="BT300" s="244">
        <v>0.3</v>
      </c>
      <c r="BU300" s="235" t="s">
        <v>134</v>
      </c>
      <c r="BV300" s="250" t="s">
        <v>8</v>
      </c>
      <c r="BW300" s="228" t="s">
        <v>8</v>
      </c>
      <c r="BX300" s="244">
        <v>0.3</v>
      </c>
      <c r="BY300" s="235" t="s">
        <v>134</v>
      </c>
      <c r="BZ300" s="250" t="s">
        <v>8</v>
      </c>
      <c r="CA300" s="228" t="s">
        <v>8</v>
      </c>
      <c r="CB300" s="244">
        <v>0.3</v>
      </c>
      <c r="CC300" s="235" t="s">
        <v>134</v>
      </c>
      <c r="CD300" s="250" t="s">
        <v>8</v>
      </c>
      <c r="CE300" s="228" t="s">
        <v>8</v>
      </c>
      <c r="CF300" s="244">
        <v>0.3</v>
      </c>
      <c r="CG300" s="235" t="s">
        <v>134</v>
      </c>
      <c r="CH300" s="250" t="s">
        <v>8</v>
      </c>
      <c r="CI300" s="228" t="s">
        <v>8</v>
      </c>
      <c r="CJ300" s="244">
        <v>0.25</v>
      </c>
      <c r="CK300" s="235" t="s">
        <v>134</v>
      </c>
      <c r="CL300" s="250" t="s">
        <v>8</v>
      </c>
      <c r="CM300" s="228" t="s">
        <v>8</v>
      </c>
      <c r="CN300" s="244">
        <v>0.25</v>
      </c>
      <c r="CO300" s="235" t="s">
        <v>134</v>
      </c>
      <c r="CP300" s="250" t="s">
        <v>8</v>
      </c>
      <c r="CQ300" s="228" t="s">
        <v>8</v>
      </c>
      <c r="CR300" s="244">
        <v>0.25</v>
      </c>
      <c r="CS300" s="235" t="s">
        <v>134</v>
      </c>
      <c r="CT300" s="250" t="s">
        <v>8</v>
      </c>
      <c r="CU300" s="228" t="s">
        <v>8</v>
      </c>
    </row>
    <row r="301" spans="2:99" s="10" customFormat="1" ht="18" customHeight="1" x14ac:dyDescent="0.45">
      <c r="B301" s="294"/>
      <c r="C301" s="34" t="s">
        <v>48</v>
      </c>
      <c r="D301" s="288"/>
      <c r="E301" s="271"/>
      <c r="F301" s="274"/>
      <c r="G301" s="268"/>
      <c r="H301" s="288"/>
      <c r="I301" s="271"/>
      <c r="J301" s="274"/>
      <c r="K301" s="268"/>
      <c r="L301" s="288"/>
      <c r="M301" s="271"/>
      <c r="N301" s="274"/>
      <c r="O301" s="268"/>
      <c r="P301" s="288"/>
      <c r="Q301" s="271"/>
      <c r="R301" s="274"/>
      <c r="S301" s="268"/>
      <c r="T301" s="288"/>
      <c r="U301" s="271"/>
      <c r="V301" s="274"/>
      <c r="W301" s="268"/>
      <c r="X301" s="24">
        <v>2.25</v>
      </c>
      <c r="Y301" s="271"/>
      <c r="Z301" s="274"/>
      <c r="AA301" s="268"/>
      <c r="AB301" s="24">
        <v>2.5</v>
      </c>
      <c r="AC301" s="271"/>
      <c r="AD301" s="274"/>
      <c r="AE301" s="268"/>
      <c r="AF301" s="24">
        <v>2.5</v>
      </c>
      <c r="AG301" s="271"/>
      <c r="AH301" s="274"/>
      <c r="AI301" s="268"/>
      <c r="AJ301" s="24">
        <v>2.5</v>
      </c>
      <c r="AK301" s="236"/>
      <c r="AL301" s="251"/>
      <c r="AM301" s="226"/>
      <c r="AN301" s="24">
        <v>2.5</v>
      </c>
      <c r="AO301" s="236"/>
      <c r="AP301" s="251"/>
      <c r="AQ301" s="226"/>
      <c r="AR301" s="24">
        <v>2.5</v>
      </c>
      <c r="AS301" s="236"/>
      <c r="AT301" s="251"/>
      <c r="AU301" s="226"/>
      <c r="AV301" s="24">
        <v>2.5</v>
      </c>
      <c r="AW301" s="236"/>
      <c r="AX301" s="251"/>
      <c r="AY301" s="226"/>
      <c r="AZ301" s="24">
        <v>2.5</v>
      </c>
      <c r="BA301" s="236"/>
      <c r="BB301" s="251"/>
      <c r="BC301" s="226"/>
      <c r="BD301" s="245"/>
      <c r="BE301" s="236"/>
      <c r="BF301" s="251"/>
      <c r="BG301" s="226"/>
      <c r="BH301" s="245"/>
      <c r="BI301" s="236"/>
      <c r="BJ301" s="251"/>
      <c r="BK301" s="226"/>
      <c r="BL301" s="245"/>
      <c r="BM301" s="236"/>
      <c r="BN301" s="251"/>
      <c r="BO301" s="226"/>
      <c r="BP301" s="245"/>
      <c r="BQ301" s="236"/>
      <c r="BR301" s="251"/>
      <c r="BS301" s="226"/>
      <c r="BT301" s="245"/>
      <c r="BU301" s="236"/>
      <c r="BV301" s="251"/>
      <c r="BW301" s="226"/>
      <c r="BX301" s="245"/>
      <c r="BY301" s="236"/>
      <c r="BZ301" s="251"/>
      <c r="CA301" s="226"/>
      <c r="CB301" s="245"/>
      <c r="CC301" s="236"/>
      <c r="CD301" s="251"/>
      <c r="CE301" s="226"/>
      <c r="CF301" s="245"/>
      <c r="CG301" s="236"/>
      <c r="CH301" s="251"/>
      <c r="CI301" s="226"/>
      <c r="CJ301" s="245">
        <v>-0.05</v>
      </c>
      <c r="CK301" s="236"/>
      <c r="CL301" s="251">
        <v>-0.05</v>
      </c>
      <c r="CM301" s="226"/>
      <c r="CN301" s="245">
        <v>-0.05</v>
      </c>
      <c r="CO301" s="236"/>
      <c r="CP301" s="251">
        <v>-0.05</v>
      </c>
      <c r="CQ301" s="226"/>
      <c r="CR301" s="245">
        <v>-0.05</v>
      </c>
      <c r="CS301" s="236"/>
      <c r="CT301" s="251">
        <v>-0.05</v>
      </c>
      <c r="CU301" s="226"/>
    </row>
    <row r="302" spans="2:99" s="10" customFormat="1" ht="18" customHeight="1" x14ac:dyDescent="0.45">
      <c r="B302" s="295"/>
      <c r="C302" s="32" t="s">
        <v>49</v>
      </c>
      <c r="D302" s="289">
        <v>0</v>
      </c>
      <c r="E302" s="272">
        <v>0</v>
      </c>
      <c r="F302" s="275">
        <v>0</v>
      </c>
      <c r="G302" s="269">
        <v>0</v>
      </c>
      <c r="H302" s="289">
        <v>0</v>
      </c>
      <c r="I302" s="272">
        <v>0</v>
      </c>
      <c r="J302" s="275">
        <v>0</v>
      </c>
      <c r="K302" s="269">
        <v>0</v>
      </c>
      <c r="L302" s="289">
        <v>0</v>
      </c>
      <c r="M302" s="272">
        <v>0</v>
      </c>
      <c r="N302" s="275">
        <v>0</v>
      </c>
      <c r="O302" s="269">
        <v>0</v>
      </c>
      <c r="P302" s="289">
        <v>0</v>
      </c>
      <c r="Q302" s="272">
        <v>0</v>
      </c>
      <c r="R302" s="275">
        <v>0</v>
      </c>
      <c r="S302" s="269">
        <v>0</v>
      </c>
      <c r="T302" s="289">
        <v>0</v>
      </c>
      <c r="U302" s="272">
        <v>0</v>
      </c>
      <c r="V302" s="275">
        <v>0</v>
      </c>
      <c r="W302" s="269">
        <v>0</v>
      </c>
      <c r="X302" s="116">
        <v>13.5</v>
      </c>
      <c r="Y302" s="272"/>
      <c r="Z302" s="275"/>
      <c r="AA302" s="269"/>
      <c r="AB302" s="116">
        <v>13.75</v>
      </c>
      <c r="AC302" s="272"/>
      <c r="AD302" s="275"/>
      <c r="AE302" s="269"/>
      <c r="AF302" s="116">
        <v>13.75</v>
      </c>
      <c r="AG302" s="272"/>
      <c r="AH302" s="275"/>
      <c r="AI302" s="269"/>
      <c r="AJ302" s="116">
        <v>13.75</v>
      </c>
      <c r="AK302" s="254"/>
      <c r="AL302" s="252"/>
      <c r="AM302" s="229"/>
      <c r="AN302" s="116">
        <v>13.75</v>
      </c>
      <c r="AO302" s="254"/>
      <c r="AP302" s="252"/>
      <c r="AQ302" s="229"/>
      <c r="AR302" s="116">
        <v>13.75</v>
      </c>
      <c r="AS302" s="254"/>
      <c r="AT302" s="252"/>
      <c r="AU302" s="229"/>
      <c r="AV302" s="116">
        <v>13.75</v>
      </c>
      <c r="AW302" s="254"/>
      <c r="AX302" s="252"/>
      <c r="AY302" s="229"/>
      <c r="AZ302" s="116">
        <v>13.75</v>
      </c>
      <c r="BA302" s="254"/>
      <c r="BB302" s="252"/>
      <c r="BC302" s="229"/>
      <c r="BD302" s="246"/>
      <c r="BE302" s="237"/>
      <c r="BF302" s="252"/>
      <c r="BG302" s="229"/>
      <c r="BH302" s="246"/>
      <c r="BI302" s="237"/>
      <c r="BJ302" s="252"/>
      <c r="BK302" s="229"/>
      <c r="BL302" s="246">
        <v>-0.15</v>
      </c>
      <c r="BM302" s="237"/>
      <c r="BN302" s="252">
        <v>-0.15</v>
      </c>
      <c r="BO302" s="229"/>
      <c r="BP302" s="246">
        <v>-0.15</v>
      </c>
      <c r="BQ302" s="237"/>
      <c r="BR302" s="252">
        <v>-0.15</v>
      </c>
      <c r="BS302" s="229"/>
      <c r="BT302" s="246">
        <v>-0.15</v>
      </c>
      <c r="BU302" s="237"/>
      <c r="BV302" s="252">
        <v>-0.15</v>
      </c>
      <c r="BW302" s="229"/>
      <c r="BX302" s="246">
        <v>-0.15</v>
      </c>
      <c r="BY302" s="237"/>
      <c r="BZ302" s="252">
        <v>-0.15</v>
      </c>
      <c r="CA302" s="229"/>
      <c r="CB302" s="246">
        <v>-0.15</v>
      </c>
      <c r="CC302" s="237"/>
      <c r="CD302" s="252">
        <v>-0.15</v>
      </c>
      <c r="CE302" s="229"/>
      <c r="CF302" s="246">
        <v>-0.15</v>
      </c>
      <c r="CG302" s="237"/>
      <c r="CH302" s="252">
        <v>-0.15</v>
      </c>
      <c r="CI302" s="229"/>
      <c r="CJ302" s="246">
        <v>-0.2</v>
      </c>
      <c r="CK302" s="237"/>
      <c r="CL302" s="252">
        <v>-0.2</v>
      </c>
      <c r="CM302" s="229"/>
      <c r="CN302" s="246">
        <v>-0.2</v>
      </c>
      <c r="CO302" s="237"/>
      <c r="CP302" s="252">
        <v>-0.2</v>
      </c>
      <c r="CQ302" s="229"/>
      <c r="CR302" s="246">
        <v>-0.2</v>
      </c>
      <c r="CS302" s="237"/>
      <c r="CT302" s="252">
        <v>-0.2</v>
      </c>
      <c r="CU302" s="229"/>
    </row>
    <row r="303" spans="2:99" s="13" customFormat="1" ht="18" customHeight="1" x14ac:dyDescent="0.4">
      <c r="B303" s="33" t="s">
        <v>19</v>
      </c>
      <c r="C303" s="34" t="s">
        <v>137</v>
      </c>
      <c r="D303" s="24" t="s">
        <v>8</v>
      </c>
      <c r="E303" s="12" t="s">
        <v>8</v>
      </c>
      <c r="F303" s="11" t="s">
        <v>8</v>
      </c>
      <c r="G303" s="25" t="s">
        <v>8</v>
      </c>
      <c r="H303" s="24" t="s">
        <v>8</v>
      </c>
      <c r="I303" s="12" t="s">
        <v>8</v>
      </c>
      <c r="J303" s="11" t="s">
        <v>8</v>
      </c>
      <c r="K303" s="25" t="s">
        <v>8</v>
      </c>
      <c r="L303" s="24">
        <v>0.5</v>
      </c>
      <c r="M303" s="12" t="s">
        <v>134</v>
      </c>
      <c r="N303" s="11">
        <v>0.5</v>
      </c>
      <c r="O303" s="25" t="s">
        <v>134</v>
      </c>
      <c r="P303" s="24">
        <v>2.5</v>
      </c>
      <c r="Q303" s="12" t="s">
        <v>134</v>
      </c>
      <c r="R303" s="11">
        <v>2.5</v>
      </c>
      <c r="S303" s="25" t="s">
        <v>134</v>
      </c>
      <c r="T303" s="24">
        <v>2.5</v>
      </c>
      <c r="U303" s="12" t="s">
        <v>134</v>
      </c>
      <c r="V303" s="11">
        <v>2.5</v>
      </c>
      <c r="W303" s="25" t="s">
        <v>134</v>
      </c>
      <c r="X303" s="24">
        <v>2.5</v>
      </c>
      <c r="Y303" s="12" t="s">
        <v>134</v>
      </c>
      <c r="Z303" s="11">
        <v>2.5</v>
      </c>
      <c r="AA303" s="25" t="s">
        <v>134</v>
      </c>
      <c r="AB303" s="24">
        <v>2.75</v>
      </c>
      <c r="AC303" s="12" t="s">
        <v>134</v>
      </c>
      <c r="AD303" s="15">
        <v>2.75</v>
      </c>
      <c r="AE303" s="25" t="s">
        <v>134</v>
      </c>
      <c r="AF303" s="24">
        <v>2.75</v>
      </c>
      <c r="AG303" s="12" t="s">
        <v>134</v>
      </c>
      <c r="AH303" s="15">
        <v>2.75</v>
      </c>
      <c r="AI303" s="25" t="s">
        <v>134</v>
      </c>
      <c r="AJ303" s="46">
        <v>2.75</v>
      </c>
      <c r="AK303" s="42" t="s">
        <v>134</v>
      </c>
      <c r="AL303" s="41">
        <v>2.75</v>
      </c>
      <c r="AM303" s="47" t="s">
        <v>134</v>
      </c>
      <c r="AN303" s="46">
        <v>2.75</v>
      </c>
      <c r="AO303" s="42" t="s">
        <v>134</v>
      </c>
      <c r="AP303" s="41">
        <v>2.75</v>
      </c>
      <c r="AQ303" s="47" t="s">
        <v>134</v>
      </c>
      <c r="AR303" s="46">
        <v>2.75</v>
      </c>
      <c r="AS303" s="42" t="s">
        <v>134</v>
      </c>
      <c r="AT303" s="41">
        <v>2.75</v>
      </c>
      <c r="AU303" s="47" t="s">
        <v>134</v>
      </c>
      <c r="AV303" s="46">
        <v>2.75</v>
      </c>
      <c r="AW303" s="42" t="s">
        <v>134</v>
      </c>
      <c r="AX303" s="41">
        <v>2.75</v>
      </c>
      <c r="AY303" s="47" t="s">
        <v>134</v>
      </c>
      <c r="AZ303" s="46">
        <v>2.25</v>
      </c>
      <c r="BA303" s="42" t="s">
        <v>134</v>
      </c>
      <c r="BB303" s="41">
        <v>2.25</v>
      </c>
      <c r="BC303" s="47" t="s">
        <v>134</v>
      </c>
      <c r="BD303" s="46">
        <v>2.25</v>
      </c>
      <c r="BE303" s="42" t="s">
        <v>134</v>
      </c>
      <c r="BF303" s="41">
        <v>2.25</v>
      </c>
      <c r="BG303" s="47" t="s">
        <v>134</v>
      </c>
      <c r="BH303" s="46">
        <v>2.25</v>
      </c>
      <c r="BI303" s="42" t="s">
        <v>134</v>
      </c>
      <c r="BJ303" s="41">
        <v>2.25</v>
      </c>
      <c r="BK303" s="47" t="s">
        <v>134</v>
      </c>
      <c r="BL303" s="46">
        <v>1.85</v>
      </c>
      <c r="BM303" s="42" t="s">
        <v>134</v>
      </c>
      <c r="BN303" s="41">
        <v>1.85</v>
      </c>
      <c r="BO303" s="47" t="s">
        <v>134</v>
      </c>
      <c r="BP303" s="46">
        <v>1.85</v>
      </c>
      <c r="BQ303" s="42" t="s">
        <v>134</v>
      </c>
      <c r="BR303" s="41">
        <v>1.85</v>
      </c>
      <c r="BS303" s="47" t="s">
        <v>134</v>
      </c>
      <c r="BT303" s="46">
        <v>1.85</v>
      </c>
      <c r="BU303" s="42" t="s">
        <v>134</v>
      </c>
      <c r="BV303" s="41">
        <v>1.85</v>
      </c>
      <c r="BW303" s="47" t="s">
        <v>134</v>
      </c>
      <c r="BX303" s="46">
        <v>1.85</v>
      </c>
      <c r="BY303" s="42" t="s">
        <v>134</v>
      </c>
      <c r="BZ303" s="41">
        <v>1.85</v>
      </c>
      <c r="CA303" s="47" t="s">
        <v>134</v>
      </c>
      <c r="CB303" s="46">
        <v>1.85</v>
      </c>
      <c r="CC303" s="42" t="s">
        <v>134</v>
      </c>
      <c r="CD303" s="41">
        <v>1.85</v>
      </c>
      <c r="CE303" s="47" t="s">
        <v>134</v>
      </c>
      <c r="CF303" s="46">
        <v>1.85</v>
      </c>
      <c r="CG303" s="42" t="s">
        <v>134</v>
      </c>
      <c r="CH303" s="41">
        <v>1.85</v>
      </c>
      <c r="CI303" s="47" t="s">
        <v>134</v>
      </c>
      <c r="CJ303" s="123">
        <v>1.8</v>
      </c>
      <c r="CK303" s="124" t="s">
        <v>134</v>
      </c>
      <c r="CL303" s="125">
        <v>1.8</v>
      </c>
      <c r="CM303" s="127" t="s">
        <v>134</v>
      </c>
      <c r="CN303" s="139">
        <v>1.8</v>
      </c>
      <c r="CO303" s="140" t="s">
        <v>134</v>
      </c>
      <c r="CP303" s="137">
        <v>1.8</v>
      </c>
      <c r="CQ303" s="143" t="s">
        <v>134</v>
      </c>
      <c r="CR303" s="145">
        <v>1.8</v>
      </c>
      <c r="CS303" s="146" t="s">
        <v>134</v>
      </c>
      <c r="CT303" s="149">
        <v>1.8</v>
      </c>
      <c r="CU303" s="148" t="s">
        <v>134</v>
      </c>
    </row>
    <row r="304" spans="2:99" s="13" customFormat="1" ht="18" customHeight="1" x14ac:dyDescent="0.4">
      <c r="B304" s="293" t="s">
        <v>13</v>
      </c>
      <c r="C304" s="31" t="s">
        <v>300</v>
      </c>
      <c r="D304" s="287" t="s">
        <v>8</v>
      </c>
      <c r="E304" s="270" t="s">
        <v>8</v>
      </c>
      <c r="F304" s="273" t="s">
        <v>8</v>
      </c>
      <c r="G304" s="267" t="s">
        <v>8</v>
      </c>
      <c r="H304" s="287" t="s">
        <v>8</v>
      </c>
      <c r="I304" s="270" t="s">
        <v>8</v>
      </c>
      <c r="J304" s="273">
        <v>1.5</v>
      </c>
      <c r="K304" s="267" t="s">
        <v>134</v>
      </c>
      <c r="L304" s="287" t="s">
        <v>8</v>
      </c>
      <c r="M304" s="270" t="s">
        <v>8</v>
      </c>
      <c r="N304" s="273">
        <v>1.5</v>
      </c>
      <c r="O304" s="267" t="s">
        <v>134</v>
      </c>
      <c r="P304" s="287" t="s">
        <v>8</v>
      </c>
      <c r="Q304" s="270" t="s">
        <v>8</v>
      </c>
      <c r="R304" s="301">
        <v>1.5</v>
      </c>
      <c r="S304" s="267" t="s">
        <v>134</v>
      </c>
      <c r="T304" s="287" t="s">
        <v>8</v>
      </c>
      <c r="U304" s="270" t="s">
        <v>8</v>
      </c>
      <c r="V304" s="273">
        <v>1.5</v>
      </c>
      <c r="W304" s="267" t="s">
        <v>134</v>
      </c>
      <c r="X304" s="115" t="s">
        <v>8</v>
      </c>
      <c r="Y304" s="270" t="s">
        <v>135</v>
      </c>
      <c r="Z304" s="273">
        <v>1.5</v>
      </c>
      <c r="AA304" s="267" t="s">
        <v>134</v>
      </c>
      <c r="AB304" s="115" t="s">
        <v>8</v>
      </c>
      <c r="AC304" s="270" t="s">
        <v>135</v>
      </c>
      <c r="AD304" s="273">
        <v>1.75</v>
      </c>
      <c r="AE304" s="267" t="s">
        <v>134</v>
      </c>
      <c r="AF304" s="115" t="s">
        <v>8</v>
      </c>
      <c r="AG304" s="270" t="s">
        <v>135</v>
      </c>
      <c r="AH304" s="273">
        <v>1.75</v>
      </c>
      <c r="AI304" s="267" t="s">
        <v>134</v>
      </c>
      <c r="AJ304" s="115" t="s">
        <v>8</v>
      </c>
      <c r="AK304" s="253" t="s">
        <v>135</v>
      </c>
      <c r="AL304" s="250">
        <v>1.75</v>
      </c>
      <c r="AM304" s="228" t="s">
        <v>134</v>
      </c>
      <c r="AN304" s="115" t="s">
        <v>8</v>
      </c>
      <c r="AO304" s="253" t="s">
        <v>135</v>
      </c>
      <c r="AP304" s="250">
        <v>1.75</v>
      </c>
      <c r="AQ304" s="228" t="s">
        <v>134</v>
      </c>
      <c r="AR304" s="115" t="s">
        <v>8</v>
      </c>
      <c r="AS304" s="253" t="s">
        <v>135</v>
      </c>
      <c r="AT304" s="250">
        <v>1.75</v>
      </c>
      <c r="AU304" s="228" t="s">
        <v>134</v>
      </c>
      <c r="AV304" s="115" t="s">
        <v>8</v>
      </c>
      <c r="AW304" s="253" t="s">
        <v>135</v>
      </c>
      <c r="AX304" s="250">
        <v>1.75</v>
      </c>
      <c r="AY304" s="228" t="s">
        <v>134</v>
      </c>
      <c r="AZ304" s="115" t="s">
        <v>8</v>
      </c>
      <c r="BA304" s="253" t="s">
        <v>135</v>
      </c>
      <c r="BB304" s="250">
        <v>1.75</v>
      </c>
      <c r="BC304" s="228" t="s">
        <v>134</v>
      </c>
      <c r="BD304" s="244">
        <v>0.35</v>
      </c>
      <c r="BE304" s="235" t="s">
        <v>134</v>
      </c>
      <c r="BF304" s="250">
        <v>1.75</v>
      </c>
      <c r="BG304" s="228" t="s">
        <v>134</v>
      </c>
      <c r="BH304" s="244">
        <v>0.35</v>
      </c>
      <c r="BI304" s="235" t="s">
        <v>134</v>
      </c>
      <c r="BJ304" s="250">
        <v>1.75</v>
      </c>
      <c r="BK304" s="228" t="s">
        <v>134</v>
      </c>
      <c r="BL304" s="244">
        <v>0.3</v>
      </c>
      <c r="BM304" s="235" t="s">
        <v>134</v>
      </c>
      <c r="BN304" s="250">
        <v>1.6</v>
      </c>
      <c r="BO304" s="228" t="s">
        <v>134</v>
      </c>
      <c r="BP304" s="244">
        <v>0.3</v>
      </c>
      <c r="BQ304" s="235" t="s">
        <v>134</v>
      </c>
      <c r="BR304" s="250">
        <v>1.6</v>
      </c>
      <c r="BS304" s="228" t="s">
        <v>134</v>
      </c>
      <c r="BT304" s="244">
        <v>0.3</v>
      </c>
      <c r="BU304" s="235" t="s">
        <v>134</v>
      </c>
      <c r="BV304" s="250">
        <v>1.6</v>
      </c>
      <c r="BW304" s="228" t="s">
        <v>134</v>
      </c>
      <c r="BX304" s="244">
        <v>0.3</v>
      </c>
      <c r="BY304" s="235" t="s">
        <v>134</v>
      </c>
      <c r="BZ304" s="250">
        <v>1.6</v>
      </c>
      <c r="CA304" s="228" t="s">
        <v>134</v>
      </c>
      <c r="CB304" s="244">
        <v>0.3</v>
      </c>
      <c r="CC304" s="235" t="s">
        <v>134</v>
      </c>
      <c r="CD304" s="250">
        <v>1.6</v>
      </c>
      <c r="CE304" s="228" t="s">
        <v>134</v>
      </c>
      <c r="CF304" s="244">
        <v>0.3</v>
      </c>
      <c r="CG304" s="235" t="s">
        <v>134</v>
      </c>
      <c r="CH304" s="250">
        <v>1.1000000000000001</v>
      </c>
      <c r="CI304" s="228" t="s">
        <v>134</v>
      </c>
      <c r="CJ304" s="244">
        <v>0.25</v>
      </c>
      <c r="CK304" s="235" t="s">
        <v>134</v>
      </c>
      <c r="CL304" s="250">
        <v>1.05</v>
      </c>
      <c r="CM304" s="228" t="s">
        <v>134</v>
      </c>
      <c r="CN304" s="244">
        <v>0.25</v>
      </c>
      <c r="CO304" s="235" t="s">
        <v>134</v>
      </c>
      <c r="CP304" s="250">
        <v>1.05</v>
      </c>
      <c r="CQ304" s="228" t="s">
        <v>134</v>
      </c>
      <c r="CR304" s="244">
        <v>0.25</v>
      </c>
      <c r="CS304" s="235" t="s">
        <v>134</v>
      </c>
      <c r="CT304" s="250">
        <v>1.05</v>
      </c>
      <c r="CU304" s="228" t="s">
        <v>134</v>
      </c>
    </row>
    <row r="305" spans="2:99" s="13" customFormat="1" ht="18" customHeight="1" x14ac:dyDescent="0.4">
      <c r="B305" s="294"/>
      <c r="C305" s="34" t="s">
        <v>48</v>
      </c>
      <c r="D305" s="288"/>
      <c r="E305" s="271"/>
      <c r="F305" s="274"/>
      <c r="G305" s="268"/>
      <c r="H305" s="288"/>
      <c r="I305" s="271"/>
      <c r="J305" s="274"/>
      <c r="K305" s="268"/>
      <c r="L305" s="288"/>
      <c r="M305" s="271"/>
      <c r="N305" s="274"/>
      <c r="O305" s="268"/>
      <c r="P305" s="288"/>
      <c r="Q305" s="271"/>
      <c r="R305" s="302"/>
      <c r="S305" s="268"/>
      <c r="T305" s="288"/>
      <c r="U305" s="271"/>
      <c r="V305" s="274"/>
      <c r="W305" s="268"/>
      <c r="X305" s="24">
        <v>2.25</v>
      </c>
      <c r="Y305" s="271"/>
      <c r="Z305" s="274"/>
      <c r="AA305" s="268"/>
      <c r="AB305" s="24">
        <v>2.5</v>
      </c>
      <c r="AC305" s="271"/>
      <c r="AD305" s="274"/>
      <c r="AE305" s="268"/>
      <c r="AF305" s="24">
        <v>2.5</v>
      </c>
      <c r="AG305" s="271"/>
      <c r="AH305" s="274"/>
      <c r="AI305" s="268"/>
      <c r="AJ305" s="24">
        <v>2.5</v>
      </c>
      <c r="AK305" s="236"/>
      <c r="AL305" s="251"/>
      <c r="AM305" s="226"/>
      <c r="AN305" s="24">
        <v>2.5</v>
      </c>
      <c r="AO305" s="236"/>
      <c r="AP305" s="251"/>
      <c r="AQ305" s="226"/>
      <c r="AR305" s="24">
        <v>2.5</v>
      </c>
      <c r="AS305" s="236"/>
      <c r="AT305" s="251"/>
      <c r="AU305" s="226"/>
      <c r="AV305" s="24">
        <v>2.5</v>
      </c>
      <c r="AW305" s="236"/>
      <c r="AX305" s="251"/>
      <c r="AY305" s="226"/>
      <c r="AZ305" s="24">
        <v>2.5</v>
      </c>
      <c r="BA305" s="236"/>
      <c r="BB305" s="251"/>
      <c r="BC305" s="226"/>
      <c r="BD305" s="245"/>
      <c r="BE305" s="236"/>
      <c r="BF305" s="251"/>
      <c r="BG305" s="226"/>
      <c r="BH305" s="245"/>
      <c r="BI305" s="236"/>
      <c r="BJ305" s="251"/>
      <c r="BK305" s="226"/>
      <c r="BL305" s="245"/>
      <c r="BM305" s="236"/>
      <c r="BN305" s="251"/>
      <c r="BO305" s="226"/>
      <c r="BP305" s="245"/>
      <c r="BQ305" s="236"/>
      <c r="BR305" s="251"/>
      <c r="BS305" s="226"/>
      <c r="BT305" s="245"/>
      <c r="BU305" s="236"/>
      <c r="BV305" s="251"/>
      <c r="BW305" s="226"/>
      <c r="BX305" s="245"/>
      <c r="BY305" s="236"/>
      <c r="BZ305" s="251"/>
      <c r="CA305" s="226"/>
      <c r="CB305" s="245"/>
      <c r="CC305" s="236"/>
      <c r="CD305" s="251"/>
      <c r="CE305" s="226"/>
      <c r="CF305" s="245"/>
      <c r="CG305" s="236"/>
      <c r="CH305" s="251"/>
      <c r="CI305" s="226"/>
      <c r="CJ305" s="245">
        <v>-0.05</v>
      </c>
      <c r="CK305" s="236"/>
      <c r="CL305" s="251">
        <v>-0.05</v>
      </c>
      <c r="CM305" s="226"/>
      <c r="CN305" s="245">
        <v>-0.05</v>
      </c>
      <c r="CO305" s="236"/>
      <c r="CP305" s="251">
        <v>-0.05</v>
      </c>
      <c r="CQ305" s="226"/>
      <c r="CR305" s="245">
        <v>-0.05</v>
      </c>
      <c r="CS305" s="236"/>
      <c r="CT305" s="251">
        <v>-0.05</v>
      </c>
      <c r="CU305" s="226"/>
    </row>
    <row r="306" spans="2:99" s="13" customFormat="1" ht="18" customHeight="1" x14ac:dyDescent="0.4">
      <c r="B306" s="295"/>
      <c r="C306" s="32" t="s">
        <v>49</v>
      </c>
      <c r="D306" s="289">
        <v>0</v>
      </c>
      <c r="E306" s="272">
        <v>0</v>
      </c>
      <c r="F306" s="275">
        <v>0</v>
      </c>
      <c r="G306" s="269">
        <v>0</v>
      </c>
      <c r="H306" s="289">
        <v>0</v>
      </c>
      <c r="I306" s="272">
        <v>0</v>
      </c>
      <c r="J306" s="275">
        <v>0</v>
      </c>
      <c r="K306" s="269">
        <v>0</v>
      </c>
      <c r="L306" s="289">
        <v>0</v>
      </c>
      <c r="M306" s="272">
        <v>0</v>
      </c>
      <c r="N306" s="275">
        <v>0</v>
      </c>
      <c r="O306" s="269">
        <v>0</v>
      </c>
      <c r="P306" s="289">
        <v>0</v>
      </c>
      <c r="Q306" s="272">
        <v>0</v>
      </c>
      <c r="R306" s="303">
        <v>0</v>
      </c>
      <c r="S306" s="269">
        <v>0</v>
      </c>
      <c r="T306" s="289">
        <v>0</v>
      </c>
      <c r="U306" s="272">
        <v>0</v>
      </c>
      <c r="V306" s="275">
        <v>0</v>
      </c>
      <c r="W306" s="269">
        <v>0</v>
      </c>
      <c r="X306" s="116">
        <v>13.5</v>
      </c>
      <c r="Y306" s="272"/>
      <c r="Z306" s="275"/>
      <c r="AA306" s="269"/>
      <c r="AB306" s="116">
        <v>13.75</v>
      </c>
      <c r="AC306" s="272"/>
      <c r="AD306" s="275"/>
      <c r="AE306" s="269"/>
      <c r="AF306" s="116">
        <v>13.75</v>
      </c>
      <c r="AG306" s="272"/>
      <c r="AH306" s="275"/>
      <c r="AI306" s="269"/>
      <c r="AJ306" s="116">
        <v>13.75</v>
      </c>
      <c r="AK306" s="254"/>
      <c r="AL306" s="252"/>
      <c r="AM306" s="229"/>
      <c r="AN306" s="116">
        <v>13.75</v>
      </c>
      <c r="AO306" s="254"/>
      <c r="AP306" s="252"/>
      <c r="AQ306" s="229"/>
      <c r="AR306" s="116">
        <v>13.75</v>
      </c>
      <c r="AS306" s="254"/>
      <c r="AT306" s="252"/>
      <c r="AU306" s="229"/>
      <c r="AV306" s="116">
        <v>13.75</v>
      </c>
      <c r="AW306" s="254"/>
      <c r="AX306" s="252"/>
      <c r="AY306" s="229"/>
      <c r="AZ306" s="116">
        <v>13.75</v>
      </c>
      <c r="BA306" s="254"/>
      <c r="BB306" s="252"/>
      <c r="BC306" s="229"/>
      <c r="BD306" s="246"/>
      <c r="BE306" s="237"/>
      <c r="BF306" s="252"/>
      <c r="BG306" s="229"/>
      <c r="BH306" s="246"/>
      <c r="BI306" s="237"/>
      <c r="BJ306" s="252"/>
      <c r="BK306" s="229"/>
      <c r="BL306" s="246">
        <v>-0.15</v>
      </c>
      <c r="BM306" s="237"/>
      <c r="BN306" s="252">
        <v>-0.15</v>
      </c>
      <c r="BO306" s="229"/>
      <c r="BP306" s="246">
        <v>-0.15</v>
      </c>
      <c r="BQ306" s="237"/>
      <c r="BR306" s="252">
        <v>-0.15</v>
      </c>
      <c r="BS306" s="229"/>
      <c r="BT306" s="246">
        <v>-0.15</v>
      </c>
      <c r="BU306" s="237"/>
      <c r="BV306" s="252">
        <v>-0.15</v>
      </c>
      <c r="BW306" s="229"/>
      <c r="BX306" s="246">
        <v>-0.15</v>
      </c>
      <c r="BY306" s="237"/>
      <c r="BZ306" s="252">
        <v>-0.15</v>
      </c>
      <c r="CA306" s="229"/>
      <c r="CB306" s="246">
        <v>-0.15</v>
      </c>
      <c r="CC306" s="237"/>
      <c r="CD306" s="252">
        <v>-0.15</v>
      </c>
      <c r="CE306" s="229"/>
      <c r="CF306" s="246">
        <v>-0.15</v>
      </c>
      <c r="CG306" s="237"/>
      <c r="CH306" s="252">
        <v>-0.15</v>
      </c>
      <c r="CI306" s="229"/>
      <c r="CJ306" s="246">
        <v>-0.2</v>
      </c>
      <c r="CK306" s="237"/>
      <c r="CL306" s="252">
        <v>-0.2</v>
      </c>
      <c r="CM306" s="229"/>
      <c r="CN306" s="246">
        <v>-0.2</v>
      </c>
      <c r="CO306" s="237"/>
      <c r="CP306" s="252">
        <v>-0.2</v>
      </c>
      <c r="CQ306" s="229"/>
      <c r="CR306" s="246">
        <v>-0.2</v>
      </c>
      <c r="CS306" s="237"/>
      <c r="CT306" s="252">
        <v>-0.2</v>
      </c>
      <c r="CU306" s="229"/>
    </row>
    <row r="307" spans="2:99" s="10" customFormat="1" ht="18" customHeight="1" x14ac:dyDescent="0.45">
      <c r="B307" s="293" t="s">
        <v>127</v>
      </c>
      <c r="C307" s="31" t="s">
        <v>300</v>
      </c>
      <c r="D307" s="287" t="s">
        <v>8</v>
      </c>
      <c r="E307" s="270" t="s">
        <v>8</v>
      </c>
      <c r="F307" s="273" t="s">
        <v>8</v>
      </c>
      <c r="G307" s="267" t="s">
        <v>8</v>
      </c>
      <c r="H307" s="287" t="s">
        <v>8</v>
      </c>
      <c r="I307" s="270" t="s">
        <v>8</v>
      </c>
      <c r="J307" s="273" t="s">
        <v>8</v>
      </c>
      <c r="K307" s="267" t="s">
        <v>8</v>
      </c>
      <c r="L307" s="287" t="s">
        <v>8</v>
      </c>
      <c r="M307" s="270" t="s">
        <v>8</v>
      </c>
      <c r="N307" s="273" t="s">
        <v>8</v>
      </c>
      <c r="O307" s="267" t="s">
        <v>8</v>
      </c>
      <c r="P307" s="287" t="s">
        <v>8</v>
      </c>
      <c r="Q307" s="270" t="s">
        <v>8</v>
      </c>
      <c r="R307" s="273" t="s">
        <v>8</v>
      </c>
      <c r="S307" s="267" t="s">
        <v>8</v>
      </c>
      <c r="T307" s="287" t="s">
        <v>8</v>
      </c>
      <c r="U307" s="270" t="s">
        <v>8</v>
      </c>
      <c r="V307" s="273" t="s">
        <v>8</v>
      </c>
      <c r="W307" s="267" t="s">
        <v>8</v>
      </c>
      <c r="X307" s="115" t="s">
        <v>8</v>
      </c>
      <c r="Y307" s="270" t="s">
        <v>135</v>
      </c>
      <c r="Z307" s="273" t="s">
        <v>8</v>
      </c>
      <c r="AA307" s="267" t="s">
        <v>8</v>
      </c>
      <c r="AB307" s="115" t="s">
        <v>8</v>
      </c>
      <c r="AC307" s="270" t="s">
        <v>135</v>
      </c>
      <c r="AD307" s="273" t="s">
        <v>8</v>
      </c>
      <c r="AE307" s="267" t="s">
        <v>8</v>
      </c>
      <c r="AF307" s="115" t="s">
        <v>8</v>
      </c>
      <c r="AG307" s="270" t="s">
        <v>135</v>
      </c>
      <c r="AH307" s="273" t="s">
        <v>8</v>
      </c>
      <c r="AI307" s="267" t="s">
        <v>8</v>
      </c>
      <c r="AJ307" s="115" t="s">
        <v>8</v>
      </c>
      <c r="AK307" s="253" t="s">
        <v>135</v>
      </c>
      <c r="AL307" s="250" t="s">
        <v>8</v>
      </c>
      <c r="AM307" s="228" t="s">
        <v>8</v>
      </c>
      <c r="AN307" s="115" t="s">
        <v>8</v>
      </c>
      <c r="AO307" s="253" t="s">
        <v>135</v>
      </c>
      <c r="AP307" s="250" t="s">
        <v>8</v>
      </c>
      <c r="AQ307" s="228" t="s">
        <v>8</v>
      </c>
      <c r="AR307" s="115" t="s">
        <v>8</v>
      </c>
      <c r="AS307" s="253" t="s">
        <v>135</v>
      </c>
      <c r="AT307" s="250" t="s">
        <v>8</v>
      </c>
      <c r="AU307" s="228" t="s">
        <v>8</v>
      </c>
      <c r="AV307" s="115" t="s">
        <v>8</v>
      </c>
      <c r="AW307" s="253" t="s">
        <v>135</v>
      </c>
      <c r="AX307" s="250" t="s">
        <v>8</v>
      </c>
      <c r="AY307" s="228" t="s">
        <v>8</v>
      </c>
      <c r="AZ307" s="115" t="s">
        <v>8</v>
      </c>
      <c r="BA307" s="253" t="s">
        <v>135</v>
      </c>
      <c r="BB307" s="250" t="s">
        <v>8</v>
      </c>
      <c r="BC307" s="228" t="s">
        <v>8</v>
      </c>
      <c r="BD307" s="244">
        <v>0.35</v>
      </c>
      <c r="BE307" s="235" t="s">
        <v>134</v>
      </c>
      <c r="BF307" s="250" t="s">
        <v>8</v>
      </c>
      <c r="BG307" s="228" t="s">
        <v>8</v>
      </c>
      <c r="BH307" s="244">
        <v>0.35</v>
      </c>
      <c r="BI307" s="235" t="s">
        <v>134</v>
      </c>
      <c r="BJ307" s="250" t="s">
        <v>8</v>
      </c>
      <c r="BK307" s="228" t="s">
        <v>8</v>
      </c>
      <c r="BL307" s="244">
        <v>0.3</v>
      </c>
      <c r="BM307" s="235" t="s">
        <v>134</v>
      </c>
      <c r="BN307" s="250" t="s">
        <v>8</v>
      </c>
      <c r="BO307" s="228" t="s">
        <v>8</v>
      </c>
      <c r="BP307" s="244">
        <v>0.3</v>
      </c>
      <c r="BQ307" s="235" t="s">
        <v>134</v>
      </c>
      <c r="BR307" s="250" t="s">
        <v>8</v>
      </c>
      <c r="BS307" s="228" t="s">
        <v>8</v>
      </c>
      <c r="BT307" s="244">
        <v>0.3</v>
      </c>
      <c r="BU307" s="235" t="s">
        <v>134</v>
      </c>
      <c r="BV307" s="250" t="s">
        <v>8</v>
      </c>
      <c r="BW307" s="228" t="s">
        <v>8</v>
      </c>
      <c r="BX307" s="244">
        <v>0.3</v>
      </c>
      <c r="BY307" s="235" t="s">
        <v>134</v>
      </c>
      <c r="BZ307" s="250" t="s">
        <v>8</v>
      </c>
      <c r="CA307" s="228" t="s">
        <v>8</v>
      </c>
      <c r="CB307" s="244">
        <v>0.3</v>
      </c>
      <c r="CC307" s="235" t="s">
        <v>134</v>
      </c>
      <c r="CD307" s="250" t="s">
        <v>8</v>
      </c>
      <c r="CE307" s="228" t="s">
        <v>8</v>
      </c>
      <c r="CF307" s="244">
        <v>0.3</v>
      </c>
      <c r="CG307" s="235" t="s">
        <v>134</v>
      </c>
      <c r="CH307" s="250" t="s">
        <v>8</v>
      </c>
      <c r="CI307" s="228" t="s">
        <v>8</v>
      </c>
      <c r="CJ307" s="244">
        <v>0.25</v>
      </c>
      <c r="CK307" s="235" t="s">
        <v>134</v>
      </c>
      <c r="CL307" s="250" t="s">
        <v>8</v>
      </c>
      <c r="CM307" s="228" t="s">
        <v>8</v>
      </c>
      <c r="CN307" s="244">
        <v>0.25</v>
      </c>
      <c r="CO307" s="235" t="s">
        <v>134</v>
      </c>
      <c r="CP307" s="250" t="s">
        <v>8</v>
      </c>
      <c r="CQ307" s="228" t="s">
        <v>8</v>
      </c>
      <c r="CR307" s="244">
        <v>0.25</v>
      </c>
      <c r="CS307" s="235" t="s">
        <v>134</v>
      </c>
      <c r="CT307" s="250" t="s">
        <v>8</v>
      </c>
      <c r="CU307" s="228" t="s">
        <v>8</v>
      </c>
    </row>
    <row r="308" spans="2:99" s="10" customFormat="1" ht="18" customHeight="1" x14ac:dyDescent="0.45">
      <c r="B308" s="294"/>
      <c r="C308" s="34" t="s">
        <v>48</v>
      </c>
      <c r="D308" s="288"/>
      <c r="E308" s="271"/>
      <c r="F308" s="274"/>
      <c r="G308" s="268"/>
      <c r="H308" s="288"/>
      <c r="I308" s="271"/>
      <c r="J308" s="274"/>
      <c r="K308" s="268"/>
      <c r="L308" s="288"/>
      <c r="M308" s="271"/>
      <c r="N308" s="274"/>
      <c r="O308" s="268"/>
      <c r="P308" s="288"/>
      <c r="Q308" s="271"/>
      <c r="R308" s="274"/>
      <c r="S308" s="268"/>
      <c r="T308" s="288"/>
      <c r="U308" s="271"/>
      <c r="V308" s="274"/>
      <c r="W308" s="268"/>
      <c r="X308" s="24">
        <v>2.25</v>
      </c>
      <c r="Y308" s="271"/>
      <c r="Z308" s="274"/>
      <c r="AA308" s="268"/>
      <c r="AB308" s="24">
        <v>2.5</v>
      </c>
      <c r="AC308" s="271"/>
      <c r="AD308" s="274"/>
      <c r="AE308" s="268"/>
      <c r="AF308" s="24">
        <v>2.5</v>
      </c>
      <c r="AG308" s="271"/>
      <c r="AH308" s="274"/>
      <c r="AI308" s="268"/>
      <c r="AJ308" s="24">
        <v>2.5</v>
      </c>
      <c r="AK308" s="236"/>
      <c r="AL308" s="251"/>
      <c r="AM308" s="226"/>
      <c r="AN308" s="24">
        <v>2.5</v>
      </c>
      <c r="AO308" s="236"/>
      <c r="AP308" s="251"/>
      <c r="AQ308" s="226"/>
      <c r="AR308" s="24">
        <v>2.5</v>
      </c>
      <c r="AS308" s="236"/>
      <c r="AT308" s="251"/>
      <c r="AU308" s="226"/>
      <c r="AV308" s="24">
        <v>2.5</v>
      </c>
      <c r="AW308" s="236"/>
      <c r="AX308" s="251"/>
      <c r="AY308" s="226"/>
      <c r="AZ308" s="24">
        <v>2.5</v>
      </c>
      <c r="BA308" s="236"/>
      <c r="BB308" s="251"/>
      <c r="BC308" s="226"/>
      <c r="BD308" s="245"/>
      <c r="BE308" s="236"/>
      <c r="BF308" s="251"/>
      <c r="BG308" s="226"/>
      <c r="BH308" s="245"/>
      <c r="BI308" s="236"/>
      <c r="BJ308" s="251"/>
      <c r="BK308" s="226"/>
      <c r="BL308" s="245"/>
      <c r="BM308" s="236"/>
      <c r="BN308" s="251"/>
      <c r="BO308" s="226"/>
      <c r="BP308" s="245"/>
      <c r="BQ308" s="236"/>
      <c r="BR308" s="251"/>
      <c r="BS308" s="226"/>
      <c r="BT308" s="245"/>
      <c r="BU308" s="236"/>
      <c r="BV308" s="251"/>
      <c r="BW308" s="226"/>
      <c r="BX308" s="245"/>
      <c r="BY308" s="236"/>
      <c r="BZ308" s="251"/>
      <c r="CA308" s="226"/>
      <c r="CB308" s="245"/>
      <c r="CC308" s="236"/>
      <c r="CD308" s="251"/>
      <c r="CE308" s="226"/>
      <c r="CF308" s="245"/>
      <c r="CG308" s="236"/>
      <c r="CH308" s="251"/>
      <c r="CI308" s="226"/>
      <c r="CJ308" s="245">
        <v>-0.05</v>
      </c>
      <c r="CK308" s="236"/>
      <c r="CL308" s="251">
        <v>-0.05</v>
      </c>
      <c r="CM308" s="226"/>
      <c r="CN308" s="245">
        <v>-0.05</v>
      </c>
      <c r="CO308" s="236"/>
      <c r="CP308" s="251">
        <v>-0.05</v>
      </c>
      <c r="CQ308" s="226"/>
      <c r="CR308" s="245">
        <v>-0.05</v>
      </c>
      <c r="CS308" s="236"/>
      <c r="CT308" s="251">
        <v>-0.05</v>
      </c>
      <c r="CU308" s="226"/>
    </row>
    <row r="309" spans="2:99" s="10" customFormat="1" ht="18" customHeight="1" x14ac:dyDescent="0.45">
      <c r="B309" s="295"/>
      <c r="C309" s="32" t="s">
        <v>49</v>
      </c>
      <c r="D309" s="289">
        <v>0</v>
      </c>
      <c r="E309" s="272">
        <v>0</v>
      </c>
      <c r="F309" s="275">
        <v>0</v>
      </c>
      <c r="G309" s="269">
        <v>0</v>
      </c>
      <c r="H309" s="289">
        <v>0</v>
      </c>
      <c r="I309" s="272">
        <v>0</v>
      </c>
      <c r="J309" s="275">
        <v>0</v>
      </c>
      <c r="K309" s="269">
        <v>0</v>
      </c>
      <c r="L309" s="289">
        <v>0</v>
      </c>
      <c r="M309" s="272">
        <v>0</v>
      </c>
      <c r="N309" s="275">
        <v>0</v>
      </c>
      <c r="O309" s="269">
        <v>0</v>
      </c>
      <c r="P309" s="289">
        <v>0</v>
      </c>
      <c r="Q309" s="272">
        <v>0</v>
      </c>
      <c r="R309" s="275">
        <v>0</v>
      </c>
      <c r="S309" s="269">
        <v>0</v>
      </c>
      <c r="T309" s="289">
        <v>0</v>
      </c>
      <c r="U309" s="272">
        <v>0</v>
      </c>
      <c r="V309" s="275">
        <v>0</v>
      </c>
      <c r="W309" s="269">
        <v>0</v>
      </c>
      <c r="X309" s="116">
        <v>13.5</v>
      </c>
      <c r="Y309" s="272"/>
      <c r="Z309" s="275"/>
      <c r="AA309" s="269"/>
      <c r="AB309" s="116">
        <v>13.75</v>
      </c>
      <c r="AC309" s="272"/>
      <c r="AD309" s="275"/>
      <c r="AE309" s="269"/>
      <c r="AF309" s="116">
        <v>13.75</v>
      </c>
      <c r="AG309" s="272"/>
      <c r="AH309" s="275"/>
      <c r="AI309" s="269"/>
      <c r="AJ309" s="116">
        <v>13.75</v>
      </c>
      <c r="AK309" s="254"/>
      <c r="AL309" s="252"/>
      <c r="AM309" s="229"/>
      <c r="AN309" s="116">
        <v>13.75</v>
      </c>
      <c r="AO309" s="254"/>
      <c r="AP309" s="252"/>
      <c r="AQ309" s="229"/>
      <c r="AR309" s="116">
        <v>13.75</v>
      </c>
      <c r="AS309" s="254"/>
      <c r="AT309" s="252"/>
      <c r="AU309" s="229"/>
      <c r="AV309" s="116">
        <v>13.75</v>
      </c>
      <c r="AW309" s="254"/>
      <c r="AX309" s="252"/>
      <c r="AY309" s="229"/>
      <c r="AZ309" s="116">
        <v>13.75</v>
      </c>
      <c r="BA309" s="254"/>
      <c r="BB309" s="252"/>
      <c r="BC309" s="229"/>
      <c r="BD309" s="246"/>
      <c r="BE309" s="237"/>
      <c r="BF309" s="252"/>
      <c r="BG309" s="229"/>
      <c r="BH309" s="246"/>
      <c r="BI309" s="237"/>
      <c r="BJ309" s="252"/>
      <c r="BK309" s="229"/>
      <c r="BL309" s="246">
        <v>-0.15</v>
      </c>
      <c r="BM309" s="237"/>
      <c r="BN309" s="252">
        <v>-0.15</v>
      </c>
      <c r="BO309" s="229"/>
      <c r="BP309" s="246">
        <v>-0.15</v>
      </c>
      <c r="BQ309" s="237"/>
      <c r="BR309" s="252">
        <v>-0.15</v>
      </c>
      <c r="BS309" s="229"/>
      <c r="BT309" s="246">
        <v>-0.15</v>
      </c>
      <c r="BU309" s="237"/>
      <c r="BV309" s="252">
        <v>-0.15</v>
      </c>
      <c r="BW309" s="229"/>
      <c r="BX309" s="246">
        <v>-0.15</v>
      </c>
      <c r="BY309" s="237"/>
      <c r="BZ309" s="252">
        <v>-0.15</v>
      </c>
      <c r="CA309" s="229"/>
      <c r="CB309" s="246">
        <v>-0.15</v>
      </c>
      <c r="CC309" s="237"/>
      <c r="CD309" s="252">
        <v>-0.15</v>
      </c>
      <c r="CE309" s="229"/>
      <c r="CF309" s="246">
        <v>-0.15</v>
      </c>
      <c r="CG309" s="237"/>
      <c r="CH309" s="252">
        <v>-0.15</v>
      </c>
      <c r="CI309" s="229"/>
      <c r="CJ309" s="246">
        <v>-0.2</v>
      </c>
      <c r="CK309" s="237"/>
      <c r="CL309" s="252">
        <v>-0.2</v>
      </c>
      <c r="CM309" s="229"/>
      <c r="CN309" s="246">
        <v>-0.2</v>
      </c>
      <c r="CO309" s="237"/>
      <c r="CP309" s="252">
        <v>-0.2</v>
      </c>
      <c r="CQ309" s="229"/>
      <c r="CR309" s="246">
        <v>-0.2</v>
      </c>
      <c r="CS309" s="237"/>
      <c r="CT309" s="252">
        <v>-0.2</v>
      </c>
      <c r="CU309" s="229"/>
    </row>
    <row r="310" spans="2:99" s="13" customFormat="1" ht="18" customHeight="1" x14ac:dyDescent="0.4">
      <c r="B310" s="293" t="s">
        <v>7</v>
      </c>
      <c r="C310" s="31" t="s">
        <v>300</v>
      </c>
      <c r="D310" s="287" t="s">
        <v>8</v>
      </c>
      <c r="E310" s="270" t="s">
        <v>8</v>
      </c>
      <c r="F310" s="273">
        <v>8</v>
      </c>
      <c r="G310" s="267" t="s">
        <v>134</v>
      </c>
      <c r="H310" s="287" t="s">
        <v>8</v>
      </c>
      <c r="I310" s="270" t="s">
        <v>8</v>
      </c>
      <c r="J310" s="273">
        <v>4</v>
      </c>
      <c r="K310" s="267" t="s">
        <v>134</v>
      </c>
      <c r="L310" s="287" t="s">
        <v>8</v>
      </c>
      <c r="M310" s="270" t="s">
        <v>8</v>
      </c>
      <c r="N310" s="273">
        <v>4</v>
      </c>
      <c r="O310" s="267" t="s">
        <v>134</v>
      </c>
      <c r="P310" s="287" t="s">
        <v>8</v>
      </c>
      <c r="Q310" s="270" t="s">
        <v>8</v>
      </c>
      <c r="R310" s="273">
        <v>4</v>
      </c>
      <c r="S310" s="267" t="s">
        <v>134</v>
      </c>
      <c r="T310" s="287" t="s">
        <v>8</v>
      </c>
      <c r="U310" s="270" t="s">
        <v>8</v>
      </c>
      <c r="V310" s="273">
        <v>4</v>
      </c>
      <c r="W310" s="267" t="s">
        <v>134</v>
      </c>
      <c r="X310" s="115" t="s">
        <v>8</v>
      </c>
      <c r="Y310" s="270" t="s">
        <v>135</v>
      </c>
      <c r="Z310" s="273">
        <v>4</v>
      </c>
      <c r="AA310" s="267" t="s">
        <v>134</v>
      </c>
      <c r="AB310" s="115" t="s">
        <v>8</v>
      </c>
      <c r="AC310" s="270" t="s">
        <v>135</v>
      </c>
      <c r="AD310" s="273">
        <v>4.25</v>
      </c>
      <c r="AE310" s="267" t="s">
        <v>134</v>
      </c>
      <c r="AF310" s="115" t="s">
        <v>8</v>
      </c>
      <c r="AG310" s="270" t="s">
        <v>135</v>
      </c>
      <c r="AH310" s="273">
        <v>4.25</v>
      </c>
      <c r="AI310" s="267" t="s">
        <v>134</v>
      </c>
      <c r="AJ310" s="115" t="s">
        <v>8</v>
      </c>
      <c r="AK310" s="253" t="s">
        <v>135</v>
      </c>
      <c r="AL310" s="250">
        <v>4.25</v>
      </c>
      <c r="AM310" s="228" t="s">
        <v>134</v>
      </c>
      <c r="AN310" s="115" t="s">
        <v>8</v>
      </c>
      <c r="AO310" s="253" t="s">
        <v>135</v>
      </c>
      <c r="AP310" s="250">
        <v>4.25</v>
      </c>
      <c r="AQ310" s="228" t="s">
        <v>134</v>
      </c>
      <c r="AR310" s="115" t="s">
        <v>8</v>
      </c>
      <c r="AS310" s="253" t="s">
        <v>135</v>
      </c>
      <c r="AT310" s="250">
        <v>4.25</v>
      </c>
      <c r="AU310" s="228" t="s">
        <v>134</v>
      </c>
      <c r="AV310" s="115" t="s">
        <v>8</v>
      </c>
      <c r="AW310" s="253" t="s">
        <v>135</v>
      </c>
      <c r="AX310" s="250">
        <v>4.75</v>
      </c>
      <c r="AY310" s="228" t="s">
        <v>134</v>
      </c>
      <c r="AZ310" s="115" t="s">
        <v>8</v>
      </c>
      <c r="BA310" s="253" t="s">
        <v>135</v>
      </c>
      <c r="BB310" s="250">
        <v>4.75</v>
      </c>
      <c r="BC310" s="228" t="s">
        <v>134</v>
      </c>
      <c r="BD310" s="244">
        <v>0.35</v>
      </c>
      <c r="BE310" s="235" t="s">
        <v>134</v>
      </c>
      <c r="BF310" s="250">
        <v>4.75</v>
      </c>
      <c r="BG310" s="228" t="s">
        <v>134</v>
      </c>
      <c r="BH310" s="244">
        <v>0.35</v>
      </c>
      <c r="BI310" s="235" t="s">
        <v>134</v>
      </c>
      <c r="BJ310" s="250">
        <v>4.75</v>
      </c>
      <c r="BK310" s="228" t="s">
        <v>134</v>
      </c>
      <c r="BL310" s="244">
        <v>0.3</v>
      </c>
      <c r="BM310" s="235" t="s">
        <v>134</v>
      </c>
      <c r="BN310" s="250">
        <v>4.5999999999999996</v>
      </c>
      <c r="BO310" s="228" t="s">
        <v>134</v>
      </c>
      <c r="BP310" s="244">
        <v>0.3</v>
      </c>
      <c r="BQ310" s="235" t="s">
        <v>134</v>
      </c>
      <c r="BR310" s="250">
        <v>4.5999999999999996</v>
      </c>
      <c r="BS310" s="228" t="s">
        <v>134</v>
      </c>
      <c r="BT310" s="244">
        <v>0.3</v>
      </c>
      <c r="BU310" s="235" t="s">
        <v>134</v>
      </c>
      <c r="BV310" s="250">
        <v>4.5999999999999996</v>
      </c>
      <c r="BW310" s="228" t="s">
        <v>134</v>
      </c>
      <c r="BX310" s="244">
        <v>0.3</v>
      </c>
      <c r="BY310" s="235" t="s">
        <v>134</v>
      </c>
      <c r="BZ310" s="250">
        <v>4.5999999999999996</v>
      </c>
      <c r="CA310" s="228" t="s">
        <v>134</v>
      </c>
      <c r="CB310" s="244">
        <v>0.3</v>
      </c>
      <c r="CC310" s="235" t="s">
        <v>134</v>
      </c>
      <c r="CD310" s="250">
        <v>4.5999999999999996</v>
      </c>
      <c r="CE310" s="228" t="s">
        <v>134</v>
      </c>
      <c r="CF310" s="244">
        <v>0.3</v>
      </c>
      <c r="CG310" s="235" t="s">
        <v>134</v>
      </c>
      <c r="CH310" s="250">
        <v>3.6</v>
      </c>
      <c r="CI310" s="228" t="s">
        <v>134</v>
      </c>
      <c r="CJ310" s="244">
        <v>0.25</v>
      </c>
      <c r="CK310" s="235" t="s">
        <v>134</v>
      </c>
      <c r="CL310" s="250">
        <v>3.5500000000000003</v>
      </c>
      <c r="CM310" s="228" t="s">
        <v>134</v>
      </c>
      <c r="CN310" s="244">
        <v>0.25</v>
      </c>
      <c r="CO310" s="235" t="s">
        <v>134</v>
      </c>
      <c r="CP310" s="250">
        <v>3.5500000000000003</v>
      </c>
      <c r="CQ310" s="228" t="s">
        <v>134</v>
      </c>
      <c r="CR310" s="244">
        <v>0.25</v>
      </c>
      <c r="CS310" s="235" t="s">
        <v>134</v>
      </c>
      <c r="CT310" s="250">
        <v>3.5500000000000003</v>
      </c>
      <c r="CU310" s="228" t="s">
        <v>134</v>
      </c>
    </row>
    <row r="311" spans="2:99" s="13" customFormat="1" ht="18" customHeight="1" x14ac:dyDescent="0.4">
      <c r="B311" s="294"/>
      <c r="C311" s="34" t="s">
        <v>48</v>
      </c>
      <c r="D311" s="288"/>
      <c r="E311" s="271"/>
      <c r="F311" s="274"/>
      <c r="G311" s="268"/>
      <c r="H311" s="288"/>
      <c r="I311" s="271"/>
      <c r="J311" s="274"/>
      <c r="K311" s="268"/>
      <c r="L311" s="288"/>
      <c r="M311" s="271"/>
      <c r="N311" s="274"/>
      <c r="O311" s="268"/>
      <c r="P311" s="288"/>
      <c r="Q311" s="271"/>
      <c r="R311" s="274"/>
      <c r="S311" s="268"/>
      <c r="T311" s="288"/>
      <c r="U311" s="271"/>
      <c r="V311" s="274"/>
      <c r="W311" s="268"/>
      <c r="X311" s="24">
        <v>2.25</v>
      </c>
      <c r="Y311" s="271"/>
      <c r="Z311" s="274"/>
      <c r="AA311" s="268"/>
      <c r="AB311" s="24">
        <v>2.5</v>
      </c>
      <c r="AC311" s="271"/>
      <c r="AD311" s="274"/>
      <c r="AE311" s="268"/>
      <c r="AF311" s="24">
        <v>2.5</v>
      </c>
      <c r="AG311" s="271"/>
      <c r="AH311" s="274"/>
      <c r="AI311" s="268"/>
      <c r="AJ311" s="24">
        <v>2.5</v>
      </c>
      <c r="AK311" s="236"/>
      <c r="AL311" s="251"/>
      <c r="AM311" s="226"/>
      <c r="AN311" s="24">
        <v>2.5</v>
      </c>
      <c r="AO311" s="236"/>
      <c r="AP311" s="251"/>
      <c r="AQ311" s="226"/>
      <c r="AR311" s="24">
        <v>2.5</v>
      </c>
      <c r="AS311" s="236"/>
      <c r="AT311" s="251"/>
      <c r="AU311" s="226"/>
      <c r="AV311" s="24">
        <v>2.5</v>
      </c>
      <c r="AW311" s="236"/>
      <c r="AX311" s="251"/>
      <c r="AY311" s="226"/>
      <c r="AZ311" s="24">
        <v>2.5</v>
      </c>
      <c r="BA311" s="236"/>
      <c r="BB311" s="251"/>
      <c r="BC311" s="226"/>
      <c r="BD311" s="245"/>
      <c r="BE311" s="236"/>
      <c r="BF311" s="251"/>
      <c r="BG311" s="226"/>
      <c r="BH311" s="245"/>
      <c r="BI311" s="236"/>
      <c r="BJ311" s="251"/>
      <c r="BK311" s="226"/>
      <c r="BL311" s="245"/>
      <c r="BM311" s="236"/>
      <c r="BN311" s="251"/>
      <c r="BO311" s="226"/>
      <c r="BP311" s="245"/>
      <c r="BQ311" s="236"/>
      <c r="BR311" s="251"/>
      <c r="BS311" s="226"/>
      <c r="BT311" s="245"/>
      <c r="BU311" s="236"/>
      <c r="BV311" s="251"/>
      <c r="BW311" s="226"/>
      <c r="BX311" s="245"/>
      <c r="BY311" s="236"/>
      <c r="BZ311" s="251"/>
      <c r="CA311" s="226"/>
      <c r="CB311" s="245"/>
      <c r="CC311" s="236"/>
      <c r="CD311" s="251"/>
      <c r="CE311" s="226"/>
      <c r="CF311" s="245"/>
      <c r="CG311" s="236"/>
      <c r="CH311" s="251"/>
      <c r="CI311" s="226"/>
      <c r="CJ311" s="245">
        <v>-0.05</v>
      </c>
      <c r="CK311" s="236"/>
      <c r="CL311" s="251">
        <v>-0.05</v>
      </c>
      <c r="CM311" s="226"/>
      <c r="CN311" s="245">
        <v>-0.05</v>
      </c>
      <c r="CO311" s="236"/>
      <c r="CP311" s="251">
        <v>-0.05</v>
      </c>
      <c r="CQ311" s="226"/>
      <c r="CR311" s="245">
        <v>-0.05</v>
      </c>
      <c r="CS311" s="236"/>
      <c r="CT311" s="251">
        <v>-0.05</v>
      </c>
      <c r="CU311" s="226"/>
    </row>
    <row r="312" spans="2:99" s="13" customFormat="1" ht="18" customHeight="1" x14ac:dyDescent="0.4">
      <c r="B312" s="295"/>
      <c r="C312" s="32" t="s">
        <v>49</v>
      </c>
      <c r="D312" s="289">
        <v>0</v>
      </c>
      <c r="E312" s="272">
        <v>0</v>
      </c>
      <c r="F312" s="275">
        <v>0</v>
      </c>
      <c r="G312" s="269">
        <v>0</v>
      </c>
      <c r="H312" s="289">
        <v>0</v>
      </c>
      <c r="I312" s="272">
        <v>0</v>
      </c>
      <c r="J312" s="275">
        <v>0</v>
      </c>
      <c r="K312" s="269">
        <v>0</v>
      </c>
      <c r="L312" s="289">
        <v>0</v>
      </c>
      <c r="M312" s="272">
        <v>0</v>
      </c>
      <c r="N312" s="275">
        <v>0</v>
      </c>
      <c r="O312" s="269">
        <v>0</v>
      </c>
      <c r="P312" s="289">
        <v>0</v>
      </c>
      <c r="Q312" s="272">
        <v>0</v>
      </c>
      <c r="R312" s="275">
        <v>0</v>
      </c>
      <c r="S312" s="269">
        <v>0</v>
      </c>
      <c r="T312" s="289">
        <v>0</v>
      </c>
      <c r="U312" s="272">
        <v>0</v>
      </c>
      <c r="V312" s="275">
        <v>0</v>
      </c>
      <c r="W312" s="269">
        <v>0</v>
      </c>
      <c r="X312" s="116">
        <v>13.5</v>
      </c>
      <c r="Y312" s="272"/>
      <c r="Z312" s="275"/>
      <c r="AA312" s="269"/>
      <c r="AB312" s="116">
        <v>13.75</v>
      </c>
      <c r="AC312" s="272"/>
      <c r="AD312" s="275"/>
      <c r="AE312" s="269"/>
      <c r="AF312" s="116">
        <v>13.75</v>
      </c>
      <c r="AG312" s="272"/>
      <c r="AH312" s="275"/>
      <c r="AI312" s="269"/>
      <c r="AJ312" s="116">
        <v>13.75</v>
      </c>
      <c r="AK312" s="254"/>
      <c r="AL312" s="252"/>
      <c r="AM312" s="229"/>
      <c r="AN312" s="116">
        <v>13.75</v>
      </c>
      <c r="AO312" s="254"/>
      <c r="AP312" s="252"/>
      <c r="AQ312" s="229"/>
      <c r="AR312" s="116">
        <v>13.75</v>
      </c>
      <c r="AS312" s="254"/>
      <c r="AT312" s="252"/>
      <c r="AU312" s="229"/>
      <c r="AV312" s="116">
        <v>13.75</v>
      </c>
      <c r="AW312" s="254"/>
      <c r="AX312" s="252"/>
      <c r="AY312" s="229"/>
      <c r="AZ312" s="116">
        <v>13.75</v>
      </c>
      <c r="BA312" s="254"/>
      <c r="BB312" s="252"/>
      <c r="BC312" s="229"/>
      <c r="BD312" s="246"/>
      <c r="BE312" s="237"/>
      <c r="BF312" s="252"/>
      <c r="BG312" s="229"/>
      <c r="BH312" s="246"/>
      <c r="BI312" s="237"/>
      <c r="BJ312" s="252"/>
      <c r="BK312" s="229"/>
      <c r="BL312" s="246">
        <v>-0.15</v>
      </c>
      <c r="BM312" s="237"/>
      <c r="BN312" s="252">
        <v>-0.15</v>
      </c>
      <c r="BO312" s="229"/>
      <c r="BP312" s="246">
        <v>-0.15</v>
      </c>
      <c r="BQ312" s="237"/>
      <c r="BR312" s="252">
        <v>-0.15</v>
      </c>
      <c r="BS312" s="229"/>
      <c r="BT312" s="246">
        <v>-0.15</v>
      </c>
      <c r="BU312" s="237"/>
      <c r="BV312" s="252">
        <v>-0.15</v>
      </c>
      <c r="BW312" s="229"/>
      <c r="BX312" s="246">
        <v>-0.15</v>
      </c>
      <c r="BY312" s="237"/>
      <c r="BZ312" s="252">
        <v>-0.15</v>
      </c>
      <c r="CA312" s="229"/>
      <c r="CB312" s="246">
        <v>-0.15</v>
      </c>
      <c r="CC312" s="237"/>
      <c r="CD312" s="252">
        <v>-0.15</v>
      </c>
      <c r="CE312" s="229"/>
      <c r="CF312" s="246">
        <v>-0.15</v>
      </c>
      <c r="CG312" s="237"/>
      <c r="CH312" s="252">
        <v>-0.15</v>
      </c>
      <c r="CI312" s="229"/>
      <c r="CJ312" s="246">
        <v>-0.2</v>
      </c>
      <c r="CK312" s="237"/>
      <c r="CL312" s="252">
        <v>-0.2</v>
      </c>
      <c r="CM312" s="229"/>
      <c r="CN312" s="246">
        <v>-0.2</v>
      </c>
      <c r="CO312" s="237"/>
      <c r="CP312" s="252">
        <v>-0.2</v>
      </c>
      <c r="CQ312" s="229"/>
      <c r="CR312" s="246">
        <v>-0.2</v>
      </c>
      <c r="CS312" s="237"/>
      <c r="CT312" s="252">
        <v>-0.2</v>
      </c>
      <c r="CU312" s="229"/>
    </row>
    <row r="313" spans="2:99" s="13" customFormat="1" ht="18" customHeight="1" x14ac:dyDescent="0.4">
      <c r="B313" s="33" t="s">
        <v>47</v>
      </c>
      <c r="C313" s="34" t="s">
        <v>137</v>
      </c>
      <c r="D313" s="24" t="s">
        <v>8</v>
      </c>
      <c r="E313" s="12" t="s">
        <v>8</v>
      </c>
      <c r="F313" s="11" t="s">
        <v>8</v>
      </c>
      <c r="G313" s="25" t="s">
        <v>8</v>
      </c>
      <c r="H313" s="24" t="s">
        <v>8</v>
      </c>
      <c r="I313" s="12" t="s">
        <v>8</v>
      </c>
      <c r="J313" s="11" t="s">
        <v>8</v>
      </c>
      <c r="K313" s="25" t="s">
        <v>8</v>
      </c>
      <c r="L313" s="24" t="s">
        <v>8</v>
      </c>
      <c r="M313" s="12" t="s">
        <v>8</v>
      </c>
      <c r="N313" s="11" t="s">
        <v>8</v>
      </c>
      <c r="O313" s="25" t="s">
        <v>8</v>
      </c>
      <c r="P313" s="24" t="s">
        <v>8</v>
      </c>
      <c r="Q313" s="12" t="s">
        <v>8</v>
      </c>
      <c r="R313" s="11" t="s">
        <v>8</v>
      </c>
      <c r="S313" s="25" t="s">
        <v>8</v>
      </c>
      <c r="T313" s="24" t="s">
        <v>8</v>
      </c>
      <c r="U313" s="12" t="s">
        <v>8</v>
      </c>
      <c r="V313" s="11" t="s">
        <v>8</v>
      </c>
      <c r="W313" s="25" t="s">
        <v>8</v>
      </c>
      <c r="X313" s="24">
        <v>2.92</v>
      </c>
      <c r="Y313" s="12" t="s">
        <v>134</v>
      </c>
      <c r="Z313" s="11" t="s">
        <v>8</v>
      </c>
      <c r="AA313" s="25" t="s">
        <v>8</v>
      </c>
      <c r="AB313" s="24">
        <v>3.17</v>
      </c>
      <c r="AC313" s="12" t="s">
        <v>134</v>
      </c>
      <c r="AD313" s="11" t="s">
        <v>8</v>
      </c>
      <c r="AE313" s="25" t="s">
        <v>8</v>
      </c>
      <c r="AF313" s="24">
        <v>3.17</v>
      </c>
      <c r="AG313" s="12" t="s">
        <v>134</v>
      </c>
      <c r="AH313" s="11" t="s">
        <v>8</v>
      </c>
      <c r="AI313" s="25" t="s">
        <v>8</v>
      </c>
      <c r="AJ313" s="46">
        <v>3.17</v>
      </c>
      <c r="AK313" s="42" t="s">
        <v>134</v>
      </c>
      <c r="AL313" s="41" t="s">
        <v>8</v>
      </c>
      <c r="AM313" s="47" t="s">
        <v>8</v>
      </c>
      <c r="AN313" s="46">
        <v>3.17</v>
      </c>
      <c r="AO313" s="42" t="s">
        <v>134</v>
      </c>
      <c r="AP313" s="41" t="s">
        <v>8</v>
      </c>
      <c r="AQ313" s="47" t="s">
        <v>8</v>
      </c>
      <c r="AR313" s="46">
        <v>3.17</v>
      </c>
      <c r="AS313" s="42" t="s">
        <v>134</v>
      </c>
      <c r="AT313" s="41" t="s">
        <v>8</v>
      </c>
      <c r="AU313" s="47" t="s">
        <v>8</v>
      </c>
      <c r="AV313" s="46">
        <v>3.17</v>
      </c>
      <c r="AW313" s="42" t="s">
        <v>134</v>
      </c>
      <c r="AX313" s="41" t="s">
        <v>8</v>
      </c>
      <c r="AY313" s="47" t="s">
        <v>8</v>
      </c>
      <c r="AZ313" s="46">
        <v>3.17</v>
      </c>
      <c r="BA313" s="42" t="s">
        <v>134</v>
      </c>
      <c r="BB313" s="41" t="s">
        <v>8</v>
      </c>
      <c r="BC313" s="47" t="s">
        <v>8</v>
      </c>
      <c r="BD313" s="46">
        <v>3.17</v>
      </c>
      <c r="BE313" s="42" t="s">
        <v>134</v>
      </c>
      <c r="BF313" s="41" t="s">
        <v>8</v>
      </c>
      <c r="BG313" s="47" t="s">
        <v>8</v>
      </c>
      <c r="BH313" s="46">
        <v>3.17</v>
      </c>
      <c r="BI313" s="42" t="s">
        <v>134</v>
      </c>
      <c r="BJ313" s="41" t="s">
        <v>8</v>
      </c>
      <c r="BK313" s="47" t="s">
        <v>8</v>
      </c>
      <c r="BL313" s="46">
        <v>3.02</v>
      </c>
      <c r="BM313" s="42" t="s">
        <v>134</v>
      </c>
      <c r="BN313" s="41" t="s">
        <v>8</v>
      </c>
      <c r="BO313" s="47" t="s">
        <v>8</v>
      </c>
      <c r="BP313" s="46">
        <v>3.02</v>
      </c>
      <c r="BQ313" s="42" t="s">
        <v>134</v>
      </c>
      <c r="BR313" s="41" t="s">
        <v>8</v>
      </c>
      <c r="BS313" s="47" t="s">
        <v>8</v>
      </c>
      <c r="BT313" s="46">
        <v>3.02</v>
      </c>
      <c r="BU313" s="42" t="s">
        <v>134</v>
      </c>
      <c r="BV313" s="41" t="s">
        <v>8</v>
      </c>
      <c r="BW313" s="47" t="s">
        <v>8</v>
      </c>
      <c r="BX313" s="46">
        <v>3.02</v>
      </c>
      <c r="BY313" s="42" t="s">
        <v>134</v>
      </c>
      <c r="BZ313" s="41" t="s">
        <v>8</v>
      </c>
      <c r="CA313" s="47" t="s">
        <v>8</v>
      </c>
      <c r="CB313" s="46">
        <v>3.02</v>
      </c>
      <c r="CC313" s="42" t="s">
        <v>134</v>
      </c>
      <c r="CD313" s="41" t="s">
        <v>8</v>
      </c>
      <c r="CE313" s="47" t="s">
        <v>8</v>
      </c>
      <c r="CF313" s="46">
        <v>3.02</v>
      </c>
      <c r="CG313" s="42" t="s">
        <v>134</v>
      </c>
      <c r="CH313" s="41" t="s">
        <v>8</v>
      </c>
      <c r="CI313" s="47" t="s">
        <v>8</v>
      </c>
      <c r="CJ313" s="123">
        <v>2.97</v>
      </c>
      <c r="CK313" s="124" t="s">
        <v>134</v>
      </c>
      <c r="CL313" s="125" t="s">
        <v>8</v>
      </c>
      <c r="CM313" s="127" t="s">
        <v>8</v>
      </c>
      <c r="CN313" s="139">
        <v>2.97</v>
      </c>
      <c r="CO313" s="140" t="s">
        <v>134</v>
      </c>
      <c r="CP313" s="137" t="s">
        <v>8</v>
      </c>
      <c r="CQ313" s="143" t="s">
        <v>8</v>
      </c>
      <c r="CR313" s="145">
        <v>2.97</v>
      </c>
      <c r="CS313" s="146" t="s">
        <v>134</v>
      </c>
      <c r="CT313" s="149" t="s">
        <v>8</v>
      </c>
      <c r="CU313" s="148" t="s">
        <v>8</v>
      </c>
    </row>
    <row r="314" spans="2:99" s="10" customFormat="1" ht="18" customHeight="1" x14ac:dyDescent="0.45">
      <c r="B314" s="313" t="s">
        <v>128</v>
      </c>
      <c r="C314" s="60" t="s">
        <v>300</v>
      </c>
      <c r="D314" s="284" t="s">
        <v>8</v>
      </c>
      <c r="E314" s="280" t="s">
        <v>8</v>
      </c>
      <c r="F314" s="276" t="s">
        <v>8</v>
      </c>
      <c r="G314" s="278" t="s">
        <v>8</v>
      </c>
      <c r="H314" s="284" t="s">
        <v>8</v>
      </c>
      <c r="I314" s="280" t="s">
        <v>8</v>
      </c>
      <c r="J314" s="276" t="s">
        <v>8</v>
      </c>
      <c r="K314" s="278" t="s">
        <v>8</v>
      </c>
      <c r="L314" s="284" t="s">
        <v>8</v>
      </c>
      <c r="M314" s="280" t="s">
        <v>8</v>
      </c>
      <c r="N314" s="276" t="s">
        <v>8</v>
      </c>
      <c r="O314" s="278" t="s">
        <v>8</v>
      </c>
      <c r="P314" s="284" t="s">
        <v>8</v>
      </c>
      <c r="Q314" s="280" t="s">
        <v>8</v>
      </c>
      <c r="R314" s="276" t="s">
        <v>8</v>
      </c>
      <c r="S314" s="278" t="s">
        <v>8</v>
      </c>
      <c r="T314" s="284" t="s">
        <v>8</v>
      </c>
      <c r="U314" s="280" t="s">
        <v>8</v>
      </c>
      <c r="V314" s="276" t="s">
        <v>8</v>
      </c>
      <c r="W314" s="278" t="s">
        <v>8</v>
      </c>
      <c r="X314" s="115" t="s">
        <v>8</v>
      </c>
      <c r="Y314" s="270" t="s">
        <v>135</v>
      </c>
      <c r="Z314" s="273" t="s">
        <v>8</v>
      </c>
      <c r="AA314" s="267" t="s">
        <v>8</v>
      </c>
      <c r="AB314" s="115" t="s">
        <v>8</v>
      </c>
      <c r="AC314" s="270" t="s">
        <v>135</v>
      </c>
      <c r="AD314" s="273" t="s">
        <v>8</v>
      </c>
      <c r="AE314" s="267" t="s">
        <v>8</v>
      </c>
      <c r="AF314" s="115" t="s">
        <v>8</v>
      </c>
      <c r="AG314" s="270" t="s">
        <v>135</v>
      </c>
      <c r="AH314" s="273" t="s">
        <v>8</v>
      </c>
      <c r="AI314" s="267" t="s">
        <v>8</v>
      </c>
      <c r="AJ314" s="115" t="s">
        <v>8</v>
      </c>
      <c r="AK314" s="253" t="s">
        <v>135</v>
      </c>
      <c r="AL314" s="250" t="s">
        <v>8</v>
      </c>
      <c r="AM314" s="228" t="s">
        <v>8</v>
      </c>
      <c r="AN314" s="115" t="s">
        <v>8</v>
      </c>
      <c r="AO314" s="253" t="s">
        <v>135</v>
      </c>
      <c r="AP314" s="250" t="s">
        <v>8</v>
      </c>
      <c r="AQ314" s="228" t="s">
        <v>8</v>
      </c>
      <c r="AR314" s="115" t="s">
        <v>8</v>
      </c>
      <c r="AS314" s="253" t="s">
        <v>135</v>
      </c>
      <c r="AT314" s="250" t="s">
        <v>8</v>
      </c>
      <c r="AU314" s="228" t="s">
        <v>8</v>
      </c>
      <c r="AV314" s="115" t="s">
        <v>8</v>
      </c>
      <c r="AW314" s="253" t="s">
        <v>135</v>
      </c>
      <c r="AX314" s="250" t="s">
        <v>8</v>
      </c>
      <c r="AY314" s="228" t="s">
        <v>8</v>
      </c>
      <c r="AZ314" s="115" t="s">
        <v>8</v>
      </c>
      <c r="BA314" s="253" t="s">
        <v>135</v>
      </c>
      <c r="BB314" s="250" t="s">
        <v>8</v>
      </c>
      <c r="BC314" s="228" t="s">
        <v>8</v>
      </c>
      <c r="BD314" s="244">
        <v>0.35</v>
      </c>
      <c r="BE314" s="235" t="s">
        <v>134</v>
      </c>
      <c r="BF314" s="250" t="s">
        <v>8</v>
      </c>
      <c r="BG314" s="228" t="s">
        <v>8</v>
      </c>
      <c r="BH314" s="244">
        <v>0.35</v>
      </c>
      <c r="BI314" s="235" t="s">
        <v>134</v>
      </c>
      <c r="BJ314" s="250" t="s">
        <v>8</v>
      </c>
      <c r="BK314" s="228" t="s">
        <v>8</v>
      </c>
      <c r="BL314" s="244">
        <v>0.3</v>
      </c>
      <c r="BM314" s="235" t="s">
        <v>134</v>
      </c>
      <c r="BN314" s="250" t="s">
        <v>8</v>
      </c>
      <c r="BO314" s="228" t="s">
        <v>8</v>
      </c>
      <c r="BP314" s="244">
        <v>0.3</v>
      </c>
      <c r="BQ314" s="235" t="s">
        <v>134</v>
      </c>
      <c r="BR314" s="250" t="s">
        <v>8</v>
      </c>
      <c r="BS314" s="228" t="s">
        <v>8</v>
      </c>
      <c r="BT314" s="244">
        <v>0.3</v>
      </c>
      <c r="BU314" s="235" t="s">
        <v>134</v>
      </c>
      <c r="BV314" s="250" t="s">
        <v>8</v>
      </c>
      <c r="BW314" s="228" t="s">
        <v>8</v>
      </c>
      <c r="BX314" s="244">
        <v>0.3</v>
      </c>
      <c r="BY314" s="235" t="s">
        <v>134</v>
      </c>
      <c r="BZ314" s="250" t="s">
        <v>8</v>
      </c>
      <c r="CA314" s="228" t="s">
        <v>8</v>
      </c>
      <c r="CB314" s="244">
        <v>0.3</v>
      </c>
      <c r="CC314" s="235" t="s">
        <v>134</v>
      </c>
      <c r="CD314" s="250" t="s">
        <v>8</v>
      </c>
      <c r="CE314" s="228" t="s">
        <v>8</v>
      </c>
      <c r="CF314" s="244">
        <v>0.3</v>
      </c>
      <c r="CG314" s="235" t="s">
        <v>134</v>
      </c>
      <c r="CH314" s="250" t="s">
        <v>8</v>
      </c>
      <c r="CI314" s="228" t="s">
        <v>8</v>
      </c>
      <c r="CJ314" s="244">
        <v>0.25</v>
      </c>
      <c r="CK314" s="235" t="s">
        <v>134</v>
      </c>
      <c r="CL314" s="250" t="s">
        <v>8</v>
      </c>
      <c r="CM314" s="228" t="s">
        <v>8</v>
      </c>
      <c r="CN314" s="244">
        <v>0.25</v>
      </c>
      <c r="CO314" s="235" t="s">
        <v>134</v>
      </c>
      <c r="CP314" s="250" t="s">
        <v>8</v>
      </c>
      <c r="CQ314" s="228" t="s">
        <v>8</v>
      </c>
      <c r="CR314" s="244">
        <v>0.25</v>
      </c>
      <c r="CS314" s="235" t="s">
        <v>134</v>
      </c>
      <c r="CT314" s="250" t="s">
        <v>8</v>
      </c>
      <c r="CU314" s="228" t="s">
        <v>8</v>
      </c>
    </row>
    <row r="315" spans="2:99" s="10" customFormat="1" ht="18" customHeight="1" x14ac:dyDescent="0.45">
      <c r="B315" s="314"/>
      <c r="C315" s="122" t="s">
        <v>48</v>
      </c>
      <c r="D315" s="285"/>
      <c r="E315" s="282"/>
      <c r="F315" s="298"/>
      <c r="G315" s="291"/>
      <c r="H315" s="285"/>
      <c r="I315" s="282"/>
      <c r="J315" s="298"/>
      <c r="K315" s="291"/>
      <c r="L315" s="285"/>
      <c r="M315" s="282"/>
      <c r="N315" s="298"/>
      <c r="O315" s="291"/>
      <c r="P315" s="285"/>
      <c r="Q315" s="282"/>
      <c r="R315" s="298"/>
      <c r="S315" s="291"/>
      <c r="T315" s="285"/>
      <c r="U315" s="282"/>
      <c r="V315" s="298"/>
      <c r="W315" s="291"/>
      <c r="X315" s="24">
        <v>2.25</v>
      </c>
      <c r="Y315" s="271"/>
      <c r="Z315" s="274"/>
      <c r="AA315" s="268"/>
      <c r="AB315" s="24">
        <v>2.5</v>
      </c>
      <c r="AC315" s="271"/>
      <c r="AD315" s="274"/>
      <c r="AE315" s="268"/>
      <c r="AF315" s="24">
        <v>2.5</v>
      </c>
      <c r="AG315" s="271"/>
      <c r="AH315" s="274"/>
      <c r="AI315" s="268"/>
      <c r="AJ315" s="24">
        <v>2.5</v>
      </c>
      <c r="AK315" s="236"/>
      <c r="AL315" s="251"/>
      <c r="AM315" s="226"/>
      <c r="AN315" s="24">
        <v>2.5</v>
      </c>
      <c r="AO315" s="236"/>
      <c r="AP315" s="251"/>
      <c r="AQ315" s="226"/>
      <c r="AR315" s="24">
        <v>2.5</v>
      </c>
      <c r="AS315" s="236"/>
      <c r="AT315" s="251"/>
      <c r="AU315" s="226"/>
      <c r="AV315" s="24">
        <v>2.5</v>
      </c>
      <c r="AW315" s="236"/>
      <c r="AX315" s="251"/>
      <c r="AY315" s="226"/>
      <c r="AZ315" s="24">
        <v>2.5</v>
      </c>
      <c r="BA315" s="236"/>
      <c r="BB315" s="251"/>
      <c r="BC315" s="226"/>
      <c r="BD315" s="245"/>
      <c r="BE315" s="236"/>
      <c r="BF315" s="251"/>
      <c r="BG315" s="226"/>
      <c r="BH315" s="245"/>
      <c r="BI315" s="236"/>
      <c r="BJ315" s="251"/>
      <c r="BK315" s="226"/>
      <c r="BL315" s="245"/>
      <c r="BM315" s="236"/>
      <c r="BN315" s="251"/>
      <c r="BO315" s="226"/>
      <c r="BP315" s="245"/>
      <c r="BQ315" s="236"/>
      <c r="BR315" s="251"/>
      <c r="BS315" s="226"/>
      <c r="BT315" s="245"/>
      <c r="BU315" s="236"/>
      <c r="BV315" s="251"/>
      <c r="BW315" s="226"/>
      <c r="BX315" s="245"/>
      <c r="BY315" s="236"/>
      <c r="BZ315" s="251"/>
      <c r="CA315" s="226"/>
      <c r="CB315" s="245"/>
      <c r="CC315" s="236"/>
      <c r="CD315" s="251"/>
      <c r="CE315" s="226"/>
      <c r="CF315" s="245"/>
      <c r="CG315" s="236"/>
      <c r="CH315" s="251"/>
      <c r="CI315" s="226"/>
      <c r="CJ315" s="245">
        <v>-0.05</v>
      </c>
      <c r="CK315" s="236"/>
      <c r="CL315" s="251">
        <v>-0.05</v>
      </c>
      <c r="CM315" s="226"/>
      <c r="CN315" s="245">
        <v>-0.05</v>
      </c>
      <c r="CO315" s="236"/>
      <c r="CP315" s="251">
        <v>-0.05</v>
      </c>
      <c r="CQ315" s="226"/>
      <c r="CR315" s="245">
        <v>-0.05</v>
      </c>
      <c r="CS315" s="236"/>
      <c r="CT315" s="251">
        <v>-0.05</v>
      </c>
      <c r="CU315" s="226"/>
    </row>
    <row r="316" spans="2:99" s="10" customFormat="1" ht="18" customHeight="1" x14ac:dyDescent="0.45">
      <c r="B316" s="310"/>
      <c r="C316" s="62" t="s">
        <v>49</v>
      </c>
      <c r="D316" s="286">
        <v>0</v>
      </c>
      <c r="E316" s="283">
        <v>0</v>
      </c>
      <c r="F316" s="299">
        <v>0</v>
      </c>
      <c r="G316" s="292">
        <v>0</v>
      </c>
      <c r="H316" s="286">
        <v>0</v>
      </c>
      <c r="I316" s="283">
        <v>0</v>
      </c>
      <c r="J316" s="299">
        <v>0</v>
      </c>
      <c r="K316" s="292">
        <v>0</v>
      </c>
      <c r="L316" s="286">
        <v>0</v>
      </c>
      <c r="M316" s="283">
        <v>0</v>
      </c>
      <c r="N316" s="299">
        <v>0</v>
      </c>
      <c r="O316" s="292">
        <v>0</v>
      </c>
      <c r="P316" s="286">
        <v>0</v>
      </c>
      <c r="Q316" s="283">
        <v>0</v>
      </c>
      <c r="R316" s="299">
        <v>0</v>
      </c>
      <c r="S316" s="292">
        <v>0</v>
      </c>
      <c r="T316" s="286">
        <v>0</v>
      </c>
      <c r="U316" s="283">
        <v>0</v>
      </c>
      <c r="V316" s="299">
        <v>0</v>
      </c>
      <c r="W316" s="292">
        <v>0</v>
      </c>
      <c r="X316" s="116">
        <v>13.5</v>
      </c>
      <c r="Y316" s="272"/>
      <c r="Z316" s="275"/>
      <c r="AA316" s="269"/>
      <c r="AB316" s="116">
        <v>13.75</v>
      </c>
      <c r="AC316" s="272"/>
      <c r="AD316" s="275"/>
      <c r="AE316" s="269"/>
      <c r="AF316" s="116">
        <v>13.75</v>
      </c>
      <c r="AG316" s="272"/>
      <c r="AH316" s="275"/>
      <c r="AI316" s="269"/>
      <c r="AJ316" s="116">
        <v>13.75</v>
      </c>
      <c r="AK316" s="254"/>
      <c r="AL316" s="252"/>
      <c r="AM316" s="229"/>
      <c r="AN316" s="116">
        <v>13.75</v>
      </c>
      <c r="AO316" s="254"/>
      <c r="AP316" s="252"/>
      <c r="AQ316" s="229"/>
      <c r="AR316" s="116">
        <v>13.75</v>
      </c>
      <c r="AS316" s="254"/>
      <c r="AT316" s="252"/>
      <c r="AU316" s="229"/>
      <c r="AV316" s="116">
        <v>13.75</v>
      </c>
      <c r="AW316" s="254"/>
      <c r="AX316" s="252"/>
      <c r="AY316" s="229"/>
      <c r="AZ316" s="116">
        <v>13.75</v>
      </c>
      <c r="BA316" s="254"/>
      <c r="BB316" s="252"/>
      <c r="BC316" s="229"/>
      <c r="BD316" s="246"/>
      <c r="BE316" s="237"/>
      <c r="BF316" s="252"/>
      <c r="BG316" s="229"/>
      <c r="BH316" s="246"/>
      <c r="BI316" s="237"/>
      <c r="BJ316" s="252"/>
      <c r="BK316" s="229"/>
      <c r="BL316" s="246">
        <v>-0.15</v>
      </c>
      <c r="BM316" s="237"/>
      <c r="BN316" s="252">
        <v>-0.15</v>
      </c>
      <c r="BO316" s="229"/>
      <c r="BP316" s="246">
        <v>-0.15</v>
      </c>
      <c r="BQ316" s="237"/>
      <c r="BR316" s="252">
        <v>-0.15</v>
      </c>
      <c r="BS316" s="229"/>
      <c r="BT316" s="246">
        <v>-0.15</v>
      </c>
      <c r="BU316" s="237"/>
      <c r="BV316" s="252">
        <v>-0.15</v>
      </c>
      <c r="BW316" s="229"/>
      <c r="BX316" s="246">
        <v>-0.15</v>
      </c>
      <c r="BY316" s="237"/>
      <c r="BZ316" s="252">
        <v>-0.15</v>
      </c>
      <c r="CA316" s="229"/>
      <c r="CB316" s="246">
        <v>-0.15</v>
      </c>
      <c r="CC316" s="237"/>
      <c r="CD316" s="252">
        <v>-0.15</v>
      </c>
      <c r="CE316" s="229"/>
      <c r="CF316" s="246">
        <v>-0.15</v>
      </c>
      <c r="CG316" s="237"/>
      <c r="CH316" s="252">
        <v>-0.15</v>
      </c>
      <c r="CI316" s="229"/>
      <c r="CJ316" s="246">
        <v>-0.2</v>
      </c>
      <c r="CK316" s="237"/>
      <c r="CL316" s="252">
        <v>-0.2</v>
      </c>
      <c r="CM316" s="229"/>
      <c r="CN316" s="246">
        <v>-0.2</v>
      </c>
      <c r="CO316" s="237"/>
      <c r="CP316" s="252">
        <v>-0.2</v>
      </c>
      <c r="CQ316" s="229"/>
      <c r="CR316" s="246">
        <v>-0.2</v>
      </c>
      <c r="CS316" s="237"/>
      <c r="CT316" s="252">
        <v>-0.2</v>
      </c>
      <c r="CU316" s="229"/>
    </row>
    <row r="317" spans="2:99" s="10" customFormat="1" ht="18" customHeight="1" x14ac:dyDescent="0.45">
      <c r="B317" s="310" t="s">
        <v>177</v>
      </c>
      <c r="C317" s="60" t="s">
        <v>300</v>
      </c>
      <c r="D317" s="284" t="s">
        <v>8</v>
      </c>
      <c r="E317" s="280" t="s">
        <v>8</v>
      </c>
      <c r="F317" s="276" t="s">
        <v>8</v>
      </c>
      <c r="G317" s="278" t="s">
        <v>8</v>
      </c>
      <c r="H317" s="284" t="s">
        <v>8</v>
      </c>
      <c r="I317" s="280" t="s">
        <v>8</v>
      </c>
      <c r="J317" s="276" t="s">
        <v>8</v>
      </c>
      <c r="K317" s="278" t="s">
        <v>8</v>
      </c>
      <c r="L317" s="284" t="s">
        <v>8</v>
      </c>
      <c r="M317" s="280" t="s">
        <v>8</v>
      </c>
      <c r="N317" s="276" t="s">
        <v>8</v>
      </c>
      <c r="O317" s="278" t="s">
        <v>8</v>
      </c>
      <c r="P317" s="284" t="s">
        <v>8</v>
      </c>
      <c r="Q317" s="280" t="s">
        <v>8</v>
      </c>
      <c r="R317" s="276" t="s">
        <v>8</v>
      </c>
      <c r="S317" s="278" t="s">
        <v>8</v>
      </c>
      <c r="T317" s="284" t="s">
        <v>8</v>
      </c>
      <c r="U317" s="280" t="s">
        <v>8</v>
      </c>
      <c r="V317" s="276" t="s">
        <v>8</v>
      </c>
      <c r="W317" s="278" t="s">
        <v>8</v>
      </c>
      <c r="X317" s="61" t="s">
        <v>8</v>
      </c>
      <c r="Y317" s="280" t="s">
        <v>135</v>
      </c>
      <c r="Z317" s="276" t="s">
        <v>8</v>
      </c>
      <c r="AA317" s="278" t="s">
        <v>8</v>
      </c>
      <c r="AB317" s="61" t="s">
        <v>8</v>
      </c>
      <c r="AC317" s="280" t="s">
        <v>135</v>
      </c>
      <c r="AD317" s="276" t="s">
        <v>8</v>
      </c>
      <c r="AE317" s="278" t="s">
        <v>8</v>
      </c>
      <c r="AF317" s="117" t="s">
        <v>8</v>
      </c>
      <c r="AG317" s="280" t="s">
        <v>135</v>
      </c>
      <c r="AH317" s="276" t="s">
        <v>8</v>
      </c>
      <c r="AI317" s="278" t="s">
        <v>8</v>
      </c>
      <c r="AJ317" s="117" t="s">
        <v>8</v>
      </c>
      <c r="AK317" s="253" t="s">
        <v>135</v>
      </c>
      <c r="AL317" s="250">
        <v>4.75</v>
      </c>
      <c r="AM317" s="228" t="s">
        <v>134</v>
      </c>
      <c r="AN317" s="117" t="s">
        <v>8</v>
      </c>
      <c r="AO317" s="253" t="s">
        <v>135</v>
      </c>
      <c r="AP317" s="250">
        <v>4.75</v>
      </c>
      <c r="AQ317" s="228" t="s">
        <v>134</v>
      </c>
      <c r="AR317" s="117" t="s">
        <v>8</v>
      </c>
      <c r="AS317" s="253" t="s">
        <v>135</v>
      </c>
      <c r="AT317" s="250">
        <v>4.75</v>
      </c>
      <c r="AU317" s="228" t="s">
        <v>134</v>
      </c>
      <c r="AV317" s="117" t="s">
        <v>8</v>
      </c>
      <c r="AW317" s="253" t="s">
        <v>135</v>
      </c>
      <c r="AX317" s="250">
        <v>4.75</v>
      </c>
      <c r="AY317" s="228" t="s">
        <v>134</v>
      </c>
      <c r="AZ317" s="117" t="s">
        <v>8</v>
      </c>
      <c r="BA317" s="253" t="s">
        <v>135</v>
      </c>
      <c r="BB317" s="250">
        <v>4.75</v>
      </c>
      <c r="BC317" s="228" t="s">
        <v>134</v>
      </c>
      <c r="BD317" s="244">
        <v>0.35</v>
      </c>
      <c r="BE317" s="235" t="s">
        <v>134</v>
      </c>
      <c r="BF317" s="250">
        <v>4.75</v>
      </c>
      <c r="BG317" s="228" t="s">
        <v>134</v>
      </c>
      <c r="BH317" s="244">
        <v>0.35</v>
      </c>
      <c r="BI317" s="235" t="s">
        <v>134</v>
      </c>
      <c r="BJ317" s="250">
        <v>4.75</v>
      </c>
      <c r="BK317" s="228" t="s">
        <v>134</v>
      </c>
      <c r="BL317" s="244">
        <v>0.3</v>
      </c>
      <c r="BM317" s="235" t="s">
        <v>134</v>
      </c>
      <c r="BN317" s="250">
        <v>4.5999999999999996</v>
      </c>
      <c r="BO317" s="228" t="s">
        <v>134</v>
      </c>
      <c r="BP317" s="244">
        <v>0.3</v>
      </c>
      <c r="BQ317" s="235" t="s">
        <v>134</v>
      </c>
      <c r="BR317" s="250">
        <v>4.5999999999999996</v>
      </c>
      <c r="BS317" s="228" t="s">
        <v>134</v>
      </c>
      <c r="BT317" s="244">
        <v>0.3</v>
      </c>
      <c r="BU317" s="235" t="s">
        <v>134</v>
      </c>
      <c r="BV317" s="250">
        <v>4.5999999999999996</v>
      </c>
      <c r="BW317" s="228" t="s">
        <v>134</v>
      </c>
      <c r="BX317" s="244">
        <v>0.3</v>
      </c>
      <c r="BY317" s="235" t="s">
        <v>134</v>
      </c>
      <c r="BZ317" s="250">
        <v>4.5999999999999996</v>
      </c>
      <c r="CA317" s="228" t="s">
        <v>134</v>
      </c>
      <c r="CB317" s="244">
        <v>0.3</v>
      </c>
      <c r="CC317" s="235" t="s">
        <v>134</v>
      </c>
      <c r="CD317" s="250">
        <v>4.5999999999999996</v>
      </c>
      <c r="CE317" s="228" t="s">
        <v>134</v>
      </c>
      <c r="CF317" s="244">
        <v>0.3</v>
      </c>
      <c r="CG317" s="235" t="s">
        <v>134</v>
      </c>
      <c r="CH317" s="250">
        <v>4.5999999999999996</v>
      </c>
      <c r="CI317" s="228" t="s">
        <v>134</v>
      </c>
      <c r="CJ317" s="244">
        <v>0.25</v>
      </c>
      <c r="CK317" s="235" t="s">
        <v>134</v>
      </c>
      <c r="CL317" s="250">
        <v>4.55</v>
      </c>
      <c r="CM317" s="228" t="s">
        <v>134</v>
      </c>
      <c r="CN317" s="244">
        <v>0.25</v>
      </c>
      <c r="CO317" s="235" t="s">
        <v>134</v>
      </c>
      <c r="CP317" s="250">
        <v>4.55</v>
      </c>
      <c r="CQ317" s="228" t="s">
        <v>134</v>
      </c>
      <c r="CR317" s="244">
        <v>0.25</v>
      </c>
      <c r="CS317" s="235" t="s">
        <v>134</v>
      </c>
      <c r="CT317" s="250">
        <v>4.55</v>
      </c>
      <c r="CU317" s="228" t="s">
        <v>134</v>
      </c>
    </row>
    <row r="318" spans="2:99" s="10" customFormat="1" ht="18" customHeight="1" x14ac:dyDescent="0.45">
      <c r="B318" s="311"/>
      <c r="C318" s="34" t="s">
        <v>48</v>
      </c>
      <c r="D318" s="288"/>
      <c r="E318" s="271"/>
      <c r="F318" s="274"/>
      <c r="G318" s="268"/>
      <c r="H318" s="288"/>
      <c r="I318" s="271"/>
      <c r="J318" s="274"/>
      <c r="K318" s="268"/>
      <c r="L318" s="288"/>
      <c r="M318" s="271"/>
      <c r="N318" s="274"/>
      <c r="O318" s="268"/>
      <c r="P318" s="288"/>
      <c r="Q318" s="271"/>
      <c r="R318" s="274"/>
      <c r="S318" s="268"/>
      <c r="T318" s="288"/>
      <c r="U318" s="271"/>
      <c r="V318" s="274"/>
      <c r="W318" s="268"/>
      <c r="X318" s="24">
        <v>2.25</v>
      </c>
      <c r="Y318" s="271"/>
      <c r="Z318" s="274"/>
      <c r="AA318" s="268"/>
      <c r="AB318" s="24">
        <v>2.5</v>
      </c>
      <c r="AC318" s="271"/>
      <c r="AD318" s="274"/>
      <c r="AE318" s="268"/>
      <c r="AF318" s="24">
        <v>2.5</v>
      </c>
      <c r="AG318" s="271"/>
      <c r="AH318" s="274"/>
      <c r="AI318" s="268"/>
      <c r="AJ318" s="24">
        <v>2.5</v>
      </c>
      <c r="AK318" s="236"/>
      <c r="AL318" s="251"/>
      <c r="AM318" s="226"/>
      <c r="AN318" s="24">
        <v>2.5</v>
      </c>
      <c r="AO318" s="236"/>
      <c r="AP318" s="251"/>
      <c r="AQ318" s="226"/>
      <c r="AR318" s="24">
        <v>2.5</v>
      </c>
      <c r="AS318" s="236"/>
      <c r="AT318" s="251"/>
      <c r="AU318" s="226"/>
      <c r="AV318" s="24">
        <v>2.5</v>
      </c>
      <c r="AW318" s="236"/>
      <c r="AX318" s="251"/>
      <c r="AY318" s="226"/>
      <c r="AZ318" s="24">
        <v>2.5</v>
      </c>
      <c r="BA318" s="236"/>
      <c r="BB318" s="251"/>
      <c r="BC318" s="226"/>
      <c r="BD318" s="245"/>
      <c r="BE318" s="236"/>
      <c r="BF318" s="251"/>
      <c r="BG318" s="226"/>
      <c r="BH318" s="245"/>
      <c r="BI318" s="236"/>
      <c r="BJ318" s="251"/>
      <c r="BK318" s="226"/>
      <c r="BL318" s="245"/>
      <c r="BM318" s="236"/>
      <c r="BN318" s="251"/>
      <c r="BO318" s="226"/>
      <c r="BP318" s="245"/>
      <c r="BQ318" s="236"/>
      <c r="BR318" s="251"/>
      <c r="BS318" s="226"/>
      <c r="BT318" s="245"/>
      <c r="BU318" s="236"/>
      <c r="BV318" s="251"/>
      <c r="BW318" s="226"/>
      <c r="BX318" s="245"/>
      <c r="BY318" s="236"/>
      <c r="BZ318" s="251"/>
      <c r="CA318" s="226"/>
      <c r="CB318" s="245"/>
      <c r="CC318" s="236"/>
      <c r="CD318" s="251"/>
      <c r="CE318" s="226"/>
      <c r="CF318" s="245"/>
      <c r="CG318" s="236"/>
      <c r="CH318" s="251"/>
      <c r="CI318" s="226"/>
      <c r="CJ318" s="245">
        <v>-0.05</v>
      </c>
      <c r="CK318" s="236"/>
      <c r="CL318" s="251">
        <v>-0.05</v>
      </c>
      <c r="CM318" s="226"/>
      <c r="CN318" s="245">
        <v>-0.05</v>
      </c>
      <c r="CO318" s="236"/>
      <c r="CP318" s="251">
        <v>-0.05</v>
      </c>
      <c r="CQ318" s="226"/>
      <c r="CR318" s="245">
        <v>-0.05</v>
      </c>
      <c r="CS318" s="236"/>
      <c r="CT318" s="251">
        <v>-0.05</v>
      </c>
      <c r="CU318" s="226"/>
    </row>
    <row r="319" spans="2:99" s="10" customFormat="1" ht="18" customHeight="1" x14ac:dyDescent="0.45">
      <c r="B319" s="312"/>
      <c r="C319" s="63" t="s">
        <v>49</v>
      </c>
      <c r="D319" s="306">
        <v>0</v>
      </c>
      <c r="E319" s="281">
        <v>0</v>
      </c>
      <c r="F319" s="277">
        <v>0</v>
      </c>
      <c r="G319" s="279">
        <v>0</v>
      </c>
      <c r="H319" s="306">
        <v>0</v>
      </c>
      <c r="I319" s="281">
        <v>0</v>
      </c>
      <c r="J319" s="277">
        <v>0</v>
      </c>
      <c r="K319" s="279">
        <v>0</v>
      </c>
      <c r="L319" s="306">
        <v>0</v>
      </c>
      <c r="M319" s="281">
        <v>0</v>
      </c>
      <c r="N319" s="277">
        <v>0</v>
      </c>
      <c r="O319" s="279">
        <v>0</v>
      </c>
      <c r="P319" s="306">
        <v>0</v>
      </c>
      <c r="Q319" s="281">
        <v>0</v>
      </c>
      <c r="R319" s="277">
        <v>0</v>
      </c>
      <c r="S319" s="279">
        <v>0</v>
      </c>
      <c r="T319" s="306">
        <v>0</v>
      </c>
      <c r="U319" s="281">
        <v>0</v>
      </c>
      <c r="V319" s="277">
        <v>0</v>
      </c>
      <c r="W319" s="279">
        <v>0</v>
      </c>
      <c r="X319" s="64">
        <v>13.5</v>
      </c>
      <c r="Y319" s="281"/>
      <c r="Z319" s="277"/>
      <c r="AA319" s="279"/>
      <c r="AB319" s="64">
        <v>13.75</v>
      </c>
      <c r="AC319" s="281"/>
      <c r="AD319" s="277"/>
      <c r="AE319" s="279"/>
      <c r="AF319" s="118">
        <v>13.75</v>
      </c>
      <c r="AG319" s="281"/>
      <c r="AH319" s="277"/>
      <c r="AI319" s="279"/>
      <c r="AJ319" s="118">
        <v>13.75</v>
      </c>
      <c r="AK319" s="266"/>
      <c r="AL319" s="261"/>
      <c r="AM319" s="230"/>
      <c r="AN319" s="118">
        <v>13.75</v>
      </c>
      <c r="AO319" s="266"/>
      <c r="AP319" s="261"/>
      <c r="AQ319" s="230"/>
      <c r="AR319" s="118">
        <v>13.75</v>
      </c>
      <c r="AS319" s="266"/>
      <c r="AT319" s="261"/>
      <c r="AU319" s="230"/>
      <c r="AV319" s="118">
        <v>13.75</v>
      </c>
      <c r="AW319" s="266"/>
      <c r="AX319" s="261"/>
      <c r="AY319" s="230"/>
      <c r="AZ319" s="118">
        <v>13.75</v>
      </c>
      <c r="BA319" s="266"/>
      <c r="BB319" s="261"/>
      <c r="BC319" s="230"/>
      <c r="BD319" s="259"/>
      <c r="BE319" s="260"/>
      <c r="BF319" s="261"/>
      <c r="BG319" s="230"/>
      <c r="BH319" s="259"/>
      <c r="BI319" s="260"/>
      <c r="BJ319" s="261"/>
      <c r="BK319" s="230"/>
      <c r="BL319" s="259">
        <v>-0.15</v>
      </c>
      <c r="BM319" s="260"/>
      <c r="BN319" s="261">
        <v>-0.15</v>
      </c>
      <c r="BO319" s="230"/>
      <c r="BP319" s="259">
        <v>-0.15</v>
      </c>
      <c r="BQ319" s="260"/>
      <c r="BR319" s="261">
        <v>-0.15</v>
      </c>
      <c r="BS319" s="230"/>
      <c r="BT319" s="259">
        <v>-0.15</v>
      </c>
      <c r="BU319" s="260"/>
      <c r="BV319" s="261">
        <v>-0.15</v>
      </c>
      <c r="BW319" s="230"/>
      <c r="BX319" s="259">
        <v>-0.15</v>
      </c>
      <c r="BY319" s="260"/>
      <c r="BZ319" s="261">
        <v>-0.15</v>
      </c>
      <c r="CA319" s="230"/>
      <c r="CB319" s="259">
        <v>-0.15</v>
      </c>
      <c r="CC319" s="260"/>
      <c r="CD319" s="261">
        <v>-0.15</v>
      </c>
      <c r="CE319" s="230"/>
      <c r="CF319" s="259">
        <v>-0.15</v>
      </c>
      <c r="CG319" s="260"/>
      <c r="CH319" s="261">
        <v>-0.15</v>
      </c>
      <c r="CI319" s="230"/>
      <c r="CJ319" s="259">
        <v>-0.2</v>
      </c>
      <c r="CK319" s="260"/>
      <c r="CL319" s="261">
        <v>-0.2</v>
      </c>
      <c r="CM319" s="230"/>
      <c r="CN319" s="259">
        <v>-0.2</v>
      </c>
      <c r="CO319" s="260"/>
      <c r="CP319" s="261">
        <v>-0.2</v>
      </c>
      <c r="CQ319" s="230"/>
      <c r="CR319" s="259">
        <v>-0.2</v>
      </c>
      <c r="CS319" s="260"/>
      <c r="CT319" s="261">
        <v>-0.2</v>
      </c>
      <c r="CU319" s="230"/>
    </row>
    <row r="320" spans="2:99" s="10" customFormat="1" ht="26" customHeight="1" x14ac:dyDescent="0.55000000000000004">
      <c r="B320" s="17"/>
      <c r="C320" s="17"/>
      <c r="D320" s="17"/>
      <c r="E320" s="17"/>
      <c r="F320" s="17"/>
      <c r="G320" s="17"/>
      <c r="H320" s="17"/>
      <c r="I320" s="17"/>
      <c r="J320" s="17"/>
      <c r="K320" s="17"/>
      <c r="L320" s="17"/>
      <c r="M320" s="17"/>
      <c r="N320" s="17"/>
      <c r="O320" s="17"/>
      <c r="P320" s="17"/>
      <c r="Q320" s="17"/>
      <c r="R320" s="17"/>
      <c r="S320" s="17"/>
      <c r="T320" s="17"/>
      <c r="U320" s="17"/>
      <c r="V320" s="17"/>
      <c r="W320" s="17"/>
      <c r="X320" s="18"/>
      <c r="Y320" s="18"/>
      <c r="AB320" s="9"/>
      <c r="AC320" s="9"/>
      <c r="AD320" s="9"/>
      <c r="AE320" s="9"/>
      <c r="AF320" s="9"/>
      <c r="AG320" s="9"/>
      <c r="AH320" s="9"/>
      <c r="AI320" s="9"/>
      <c r="AJ320" s="9"/>
      <c r="AR320" s="94"/>
      <c r="AT320" s="94"/>
      <c r="AV320" s="90"/>
      <c r="AW320" s="90"/>
      <c r="AX320" s="90"/>
      <c r="AY320" s="90"/>
      <c r="AZ320" s="90"/>
      <c r="BA320" s="90"/>
      <c r="BB320" s="90"/>
      <c r="BC320" s="90"/>
    </row>
    <row r="321" spans="2:103" ht="22.5" customHeight="1" x14ac:dyDescent="0.55000000000000004">
      <c r="B321" s="300" t="s">
        <v>14</v>
      </c>
      <c r="C321" s="300"/>
      <c r="D321" s="300"/>
      <c r="E321" s="300"/>
      <c r="F321" s="300"/>
      <c r="G321" s="300"/>
      <c r="H321" s="300"/>
      <c r="I321" s="300"/>
      <c r="J321" s="300"/>
      <c r="K321" s="300"/>
      <c r="L321" s="300"/>
      <c r="M321" s="300"/>
      <c r="N321" s="300"/>
      <c r="O321" s="300"/>
      <c r="P321" s="300"/>
      <c r="Q321" s="300"/>
      <c r="R321" s="300"/>
      <c r="S321" s="300"/>
      <c r="T321" s="300"/>
      <c r="U321" s="300"/>
      <c r="V321" s="300"/>
      <c r="W321" s="300"/>
      <c r="X321" s="300"/>
      <c r="Y321" s="300"/>
      <c r="Z321" s="300"/>
      <c r="AA321" s="300"/>
    </row>
    <row r="322" spans="2:103" ht="10.5" customHeight="1" x14ac:dyDescent="0.55000000000000004">
      <c r="B322" s="4"/>
      <c r="C322" s="4"/>
      <c r="D322" s="4"/>
      <c r="E322" s="4"/>
      <c r="F322" s="4"/>
      <c r="G322" s="4"/>
      <c r="H322" s="4"/>
      <c r="I322" s="4"/>
      <c r="J322" s="4"/>
      <c r="K322" s="4"/>
      <c r="L322" s="4"/>
      <c r="M322" s="4"/>
      <c r="N322" s="4"/>
      <c r="O322" s="4"/>
      <c r="P322" s="4"/>
      <c r="Q322" s="4"/>
      <c r="R322" s="4"/>
      <c r="S322" s="4"/>
      <c r="T322" s="4"/>
      <c r="U322" s="4"/>
      <c r="V322" s="4"/>
      <c r="W322" s="4"/>
    </row>
    <row r="323" spans="2:103" ht="34" customHeight="1" x14ac:dyDescent="0.4">
      <c r="B323" s="4"/>
      <c r="C323" s="4"/>
      <c r="D323" s="182" t="s">
        <v>148</v>
      </c>
      <c r="E323" s="183"/>
      <c r="F323" s="184"/>
      <c r="G323" s="185"/>
      <c r="H323" s="182" t="s">
        <v>143</v>
      </c>
      <c r="I323" s="183"/>
      <c r="J323" s="184"/>
      <c r="K323" s="185"/>
      <c r="L323" s="182" t="s">
        <v>144</v>
      </c>
      <c r="M323" s="183"/>
      <c r="N323" s="184"/>
      <c r="O323" s="185"/>
      <c r="P323" s="182" t="s">
        <v>145</v>
      </c>
      <c r="Q323" s="183"/>
      <c r="R323" s="184"/>
      <c r="S323" s="185"/>
      <c r="T323" s="182" t="s">
        <v>146</v>
      </c>
      <c r="U323" s="183"/>
      <c r="V323" s="184"/>
      <c r="W323" s="185"/>
      <c r="X323" s="182" t="s">
        <v>147</v>
      </c>
      <c r="Y323" s="183"/>
      <c r="Z323" s="184"/>
      <c r="AA323" s="185"/>
      <c r="AB323" s="182" t="s">
        <v>149</v>
      </c>
      <c r="AC323" s="183"/>
      <c r="AD323" s="184"/>
      <c r="AE323" s="185"/>
      <c r="AF323" s="182" t="s">
        <v>150</v>
      </c>
      <c r="AG323" s="183"/>
      <c r="AH323" s="184"/>
      <c r="AI323" s="185"/>
      <c r="AJ323" s="182" t="s">
        <v>154</v>
      </c>
      <c r="AK323" s="183"/>
      <c r="AL323" s="184"/>
      <c r="AM323" s="185"/>
      <c r="AN323" s="182" t="s">
        <v>152</v>
      </c>
      <c r="AO323" s="183"/>
      <c r="AP323" s="184"/>
      <c r="AQ323" s="185"/>
      <c r="AR323" s="182" t="s">
        <v>158</v>
      </c>
      <c r="AS323" s="183"/>
      <c r="AT323" s="184"/>
      <c r="AU323" s="185"/>
      <c r="AV323" s="182" t="s">
        <v>184</v>
      </c>
      <c r="AW323" s="183"/>
      <c r="AX323" s="184"/>
      <c r="AY323" s="185"/>
      <c r="AZ323" s="182" t="s">
        <v>197</v>
      </c>
      <c r="BA323" s="183"/>
      <c r="BB323" s="184"/>
      <c r="BC323" s="185"/>
      <c r="BD323" s="182" t="s">
        <v>198</v>
      </c>
      <c r="BE323" s="183"/>
      <c r="BF323" s="184"/>
      <c r="BG323" s="185"/>
      <c r="BH323" s="182" t="s">
        <v>201</v>
      </c>
      <c r="BI323" s="183"/>
      <c r="BJ323" s="184"/>
      <c r="BK323" s="185"/>
      <c r="BL323" s="182" t="s">
        <v>203</v>
      </c>
      <c r="BM323" s="183"/>
      <c r="BN323" s="184"/>
      <c r="BO323" s="185"/>
      <c r="BP323" s="182" t="s">
        <v>254</v>
      </c>
      <c r="BQ323" s="183"/>
      <c r="BR323" s="184"/>
      <c r="BS323" s="185"/>
      <c r="BT323" s="182" t="s">
        <v>259</v>
      </c>
      <c r="BU323" s="183"/>
      <c r="BV323" s="184"/>
      <c r="BW323" s="185"/>
      <c r="BX323" s="182" t="s">
        <v>264</v>
      </c>
      <c r="BY323" s="183"/>
      <c r="BZ323" s="184"/>
      <c r="CA323" s="185"/>
      <c r="CB323" s="182" t="s">
        <v>265</v>
      </c>
      <c r="CC323" s="183"/>
      <c r="CD323" s="184"/>
      <c r="CE323" s="185"/>
      <c r="CF323" s="182" t="s">
        <v>292</v>
      </c>
      <c r="CG323" s="183"/>
      <c r="CH323" s="184"/>
      <c r="CI323" s="185"/>
      <c r="CJ323" s="182" t="s">
        <v>304</v>
      </c>
      <c r="CK323" s="183"/>
      <c r="CL323" s="184"/>
      <c r="CM323" s="185"/>
      <c r="CN323" s="182" t="s">
        <v>307</v>
      </c>
      <c r="CO323" s="183"/>
      <c r="CP323" s="184"/>
      <c r="CQ323" s="185"/>
      <c r="CR323" s="182" t="s">
        <v>319</v>
      </c>
      <c r="CS323" s="183"/>
      <c r="CT323" s="184"/>
      <c r="CU323" s="185"/>
      <c r="CV323" s="182" t="s">
        <v>364</v>
      </c>
      <c r="CW323" s="183"/>
      <c r="CX323" s="184"/>
      <c r="CY323" s="185"/>
    </row>
    <row r="324" spans="2:103" s="19" customFormat="1" ht="42.5" customHeight="1" x14ac:dyDescent="0.45">
      <c r="B324" s="317" t="s">
        <v>0</v>
      </c>
      <c r="C324" s="318"/>
      <c r="D324" s="210" t="s">
        <v>136</v>
      </c>
      <c r="E324" s="211"/>
      <c r="F324" s="212" t="s">
        <v>25</v>
      </c>
      <c r="G324" s="213"/>
      <c r="H324" s="210" t="s">
        <v>136</v>
      </c>
      <c r="I324" s="211"/>
      <c r="J324" s="212" t="s">
        <v>25</v>
      </c>
      <c r="K324" s="213"/>
      <c r="L324" s="210" t="s">
        <v>136</v>
      </c>
      <c r="M324" s="211"/>
      <c r="N324" s="212" t="s">
        <v>25</v>
      </c>
      <c r="O324" s="213"/>
      <c r="P324" s="210" t="s">
        <v>136</v>
      </c>
      <c r="Q324" s="211"/>
      <c r="R324" s="212" t="s">
        <v>25</v>
      </c>
      <c r="S324" s="213"/>
      <c r="T324" s="210" t="s">
        <v>136</v>
      </c>
      <c r="U324" s="211"/>
      <c r="V324" s="212" t="s">
        <v>25</v>
      </c>
      <c r="W324" s="213"/>
      <c r="X324" s="210" t="s">
        <v>136</v>
      </c>
      <c r="Y324" s="211"/>
      <c r="Z324" s="212" t="s">
        <v>25</v>
      </c>
      <c r="AA324" s="213"/>
      <c r="AB324" s="210" t="s">
        <v>136</v>
      </c>
      <c r="AC324" s="211"/>
      <c r="AD324" s="212" t="s">
        <v>25</v>
      </c>
      <c r="AE324" s="213"/>
      <c r="AF324" s="210" t="s">
        <v>136</v>
      </c>
      <c r="AG324" s="211"/>
      <c r="AH324" s="212" t="s">
        <v>25</v>
      </c>
      <c r="AI324" s="213"/>
      <c r="AJ324" s="210" t="s">
        <v>136</v>
      </c>
      <c r="AK324" s="211"/>
      <c r="AL324" s="212" t="s">
        <v>25</v>
      </c>
      <c r="AM324" s="213"/>
      <c r="AN324" s="210" t="s">
        <v>136</v>
      </c>
      <c r="AO324" s="211"/>
      <c r="AP324" s="212" t="s">
        <v>25</v>
      </c>
      <c r="AQ324" s="213"/>
      <c r="AR324" s="210" t="s">
        <v>136</v>
      </c>
      <c r="AS324" s="211"/>
      <c r="AT324" s="212" t="s">
        <v>25</v>
      </c>
      <c r="AU324" s="213"/>
      <c r="AV324" s="210" t="s">
        <v>136</v>
      </c>
      <c r="AW324" s="211"/>
      <c r="AX324" s="212" t="s">
        <v>25</v>
      </c>
      <c r="AY324" s="213"/>
      <c r="AZ324" s="210" t="s">
        <v>136</v>
      </c>
      <c r="BA324" s="211"/>
      <c r="BB324" s="212" t="s">
        <v>25</v>
      </c>
      <c r="BC324" s="213"/>
      <c r="BD324" s="210" t="s">
        <v>136</v>
      </c>
      <c r="BE324" s="211"/>
      <c r="BF324" s="212" t="s">
        <v>25</v>
      </c>
      <c r="BG324" s="213"/>
      <c r="BH324" s="210" t="s">
        <v>136</v>
      </c>
      <c r="BI324" s="211"/>
      <c r="BJ324" s="212" t="s">
        <v>25</v>
      </c>
      <c r="BK324" s="213"/>
      <c r="BL324" s="210" t="s">
        <v>136</v>
      </c>
      <c r="BM324" s="211"/>
      <c r="BN324" s="212" t="s">
        <v>25</v>
      </c>
      <c r="BO324" s="213"/>
      <c r="BP324" s="210" t="s">
        <v>136</v>
      </c>
      <c r="BQ324" s="211"/>
      <c r="BR324" s="212" t="s">
        <v>25</v>
      </c>
      <c r="BS324" s="213"/>
      <c r="BT324" s="210" t="s">
        <v>136</v>
      </c>
      <c r="BU324" s="211"/>
      <c r="BV324" s="212" t="s">
        <v>25</v>
      </c>
      <c r="BW324" s="213"/>
      <c r="BX324" s="210" t="s">
        <v>136</v>
      </c>
      <c r="BY324" s="211"/>
      <c r="BZ324" s="212" t="s">
        <v>25</v>
      </c>
      <c r="CA324" s="213"/>
      <c r="CB324" s="210" t="s">
        <v>136</v>
      </c>
      <c r="CC324" s="211"/>
      <c r="CD324" s="212" t="s">
        <v>25</v>
      </c>
      <c r="CE324" s="213"/>
      <c r="CF324" s="210" t="s">
        <v>136</v>
      </c>
      <c r="CG324" s="211"/>
      <c r="CH324" s="212" t="s">
        <v>25</v>
      </c>
      <c r="CI324" s="213"/>
      <c r="CJ324" s="210" t="s">
        <v>136</v>
      </c>
      <c r="CK324" s="211"/>
      <c r="CL324" s="212" t="s">
        <v>25</v>
      </c>
      <c r="CM324" s="213"/>
      <c r="CN324" s="210" t="s">
        <v>136</v>
      </c>
      <c r="CO324" s="211"/>
      <c r="CP324" s="212" t="s">
        <v>25</v>
      </c>
      <c r="CQ324" s="213"/>
      <c r="CR324" s="210" t="s">
        <v>136</v>
      </c>
      <c r="CS324" s="211"/>
      <c r="CT324" s="212" t="s">
        <v>25</v>
      </c>
      <c r="CU324" s="213"/>
      <c r="CV324" s="210" t="s">
        <v>136</v>
      </c>
      <c r="CW324" s="211"/>
      <c r="CX324" s="212" t="s">
        <v>25</v>
      </c>
      <c r="CY324" s="213"/>
    </row>
    <row r="325" spans="2:103" s="20" customFormat="1" ht="30" customHeight="1" x14ac:dyDescent="0.5">
      <c r="B325" s="315" t="s">
        <v>7</v>
      </c>
      <c r="C325" s="316"/>
      <c r="D325" s="214">
        <v>1.1499999999999999</v>
      </c>
      <c r="E325" s="215"/>
      <c r="F325" s="215" t="s">
        <v>8</v>
      </c>
      <c r="G325" s="216"/>
      <c r="H325" s="214">
        <v>2</v>
      </c>
      <c r="I325" s="215"/>
      <c r="J325" s="215" t="s">
        <v>8</v>
      </c>
      <c r="K325" s="216"/>
      <c r="L325" s="214">
        <v>2</v>
      </c>
      <c r="M325" s="215"/>
      <c r="N325" s="215" t="s">
        <v>8</v>
      </c>
      <c r="O325" s="216"/>
      <c r="P325" s="214">
        <v>4</v>
      </c>
      <c r="Q325" s="215"/>
      <c r="R325" s="215" t="s">
        <v>8</v>
      </c>
      <c r="S325" s="216"/>
      <c r="T325" s="214">
        <v>4</v>
      </c>
      <c r="U325" s="215"/>
      <c r="V325" s="215" t="s">
        <v>8</v>
      </c>
      <c r="W325" s="216"/>
      <c r="X325" s="214">
        <v>4</v>
      </c>
      <c r="Y325" s="215"/>
      <c r="Z325" s="215" t="s">
        <v>8</v>
      </c>
      <c r="AA325" s="216"/>
      <c r="AB325" s="214">
        <v>4</v>
      </c>
      <c r="AC325" s="215"/>
      <c r="AD325" s="215" t="s">
        <v>8</v>
      </c>
      <c r="AE325" s="216"/>
      <c r="AF325" s="214">
        <v>4</v>
      </c>
      <c r="AG325" s="215"/>
      <c r="AH325" s="215" t="s">
        <v>8</v>
      </c>
      <c r="AI325" s="216"/>
      <c r="AJ325" s="214">
        <v>4</v>
      </c>
      <c r="AK325" s="215"/>
      <c r="AL325" s="215" t="s">
        <v>8</v>
      </c>
      <c r="AM325" s="216"/>
      <c r="AN325" s="214">
        <v>4</v>
      </c>
      <c r="AO325" s="215"/>
      <c r="AP325" s="215" t="s">
        <v>8</v>
      </c>
      <c r="AQ325" s="216"/>
      <c r="AR325" s="214">
        <f>AN325+0.25</f>
        <v>4.25</v>
      </c>
      <c r="AS325" s="215"/>
      <c r="AT325" s="215" t="s">
        <v>8</v>
      </c>
      <c r="AU325" s="216"/>
      <c r="AV325" s="263">
        <v>4.25</v>
      </c>
      <c r="AW325" s="264"/>
      <c r="AX325" s="264" t="s">
        <v>8</v>
      </c>
      <c r="AY325" s="265"/>
      <c r="AZ325" s="263">
        <v>4.25</v>
      </c>
      <c r="BA325" s="264"/>
      <c r="BB325" s="264" t="s">
        <v>8</v>
      </c>
      <c r="BC325" s="265"/>
      <c r="BD325" s="214">
        <v>4.25</v>
      </c>
      <c r="BE325" s="215"/>
      <c r="BF325" s="215" t="s">
        <v>8</v>
      </c>
      <c r="BG325" s="216"/>
      <c r="BH325" s="214">
        <v>4.25</v>
      </c>
      <c r="BI325" s="215"/>
      <c r="BJ325" s="215" t="s">
        <v>8</v>
      </c>
      <c r="BK325" s="216"/>
      <c r="BL325" s="214">
        <v>4.25</v>
      </c>
      <c r="BM325" s="215"/>
      <c r="BN325" s="215" t="s">
        <v>8</v>
      </c>
      <c r="BO325" s="216"/>
      <c r="BP325" s="214">
        <v>4.25</v>
      </c>
      <c r="BQ325" s="215"/>
      <c r="BR325" s="215" t="s">
        <v>8</v>
      </c>
      <c r="BS325" s="216"/>
      <c r="BT325" s="214">
        <v>4.0999999999999996</v>
      </c>
      <c r="BU325" s="215"/>
      <c r="BV325" s="215" t="s">
        <v>8</v>
      </c>
      <c r="BW325" s="216"/>
      <c r="BX325" s="214">
        <v>4.0999999999999996</v>
      </c>
      <c r="BY325" s="215"/>
      <c r="BZ325" s="215" t="s">
        <v>8</v>
      </c>
      <c r="CA325" s="216"/>
      <c r="CB325" s="214">
        <v>4.0999999999999996</v>
      </c>
      <c r="CC325" s="215"/>
      <c r="CD325" s="215" t="s">
        <v>8</v>
      </c>
      <c r="CE325" s="216"/>
      <c r="CF325" s="214">
        <v>4.0999999999999996</v>
      </c>
      <c r="CG325" s="215"/>
      <c r="CH325" s="215" t="s">
        <v>8</v>
      </c>
      <c r="CI325" s="216"/>
      <c r="CJ325" s="214">
        <v>4.0999999999999996</v>
      </c>
      <c r="CK325" s="215"/>
      <c r="CL325" s="215" t="s">
        <v>8</v>
      </c>
      <c r="CM325" s="216"/>
      <c r="CN325" s="214">
        <v>4.05</v>
      </c>
      <c r="CO325" s="215"/>
      <c r="CP325" s="215" t="s">
        <v>8</v>
      </c>
      <c r="CQ325" s="216"/>
      <c r="CR325" s="214">
        <v>4.05</v>
      </c>
      <c r="CS325" s="215"/>
      <c r="CT325" s="215" t="s">
        <v>8</v>
      </c>
      <c r="CU325" s="216"/>
      <c r="CV325" s="214">
        <v>4.41</v>
      </c>
      <c r="CW325" s="215"/>
      <c r="CX325" s="215">
        <v>0.7</v>
      </c>
      <c r="CY325" s="216"/>
    </row>
    <row r="326" spans="2:103" s="20" customFormat="1" ht="30" customHeight="1" x14ac:dyDescent="0.5">
      <c r="B326" s="296" t="s">
        <v>26</v>
      </c>
      <c r="C326" s="297"/>
      <c r="D326" s="214" t="s">
        <v>8</v>
      </c>
      <c r="E326" s="215"/>
      <c r="F326" s="215" t="s">
        <v>8</v>
      </c>
      <c r="G326" s="216"/>
      <c r="H326" s="214" t="s">
        <v>8</v>
      </c>
      <c r="I326" s="215"/>
      <c r="J326" s="215" t="s">
        <v>8</v>
      </c>
      <c r="K326" s="216"/>
      <c r="L326" s="214">
        <v>10</v>
      </c>
      <c r="M326" s="215"/>
      <c r="N326" s="215" t="s">
        <v>8</v>
      </c>
      <c r="O326" s="216"/>
      <c r="P326" s="214">
        <v>5</v>
      </c>
      <c r="Q326" s="215"/>
      <c r="R326" s="215" t="s">
        <v>8</v>
      </c>
      <c r="S326" s="216"/>
      <c r="T326" s="214">
        <v>5</v>
      </c>
      <c r="U326" s="215"/>
      <c r="V326" s="215" t="s">
        <v>8</v>
      </c>
      <c r="W326" s="216"/>
      <c r="X326" s="214">
        <v>5</v>
      </c>
      <c r="Y326" s="215"/>
      <c r="Z326" s="215" t="s">
        <v>8</v>
      </c>
      <c r="AA326" s="216"/>
      <c r="AB326" s="214">
        <v>5</v>
      </c>
      <c r="AC326" s="215"/>
      <c r="AD326" s="215" t="s">
        <v>8</v>
      </c>
      <c r="AE326" s="216"/>
      <c r="AF326" s="214">
        <v>5</v>
      </c>
      <c r="AG326" s="215"/>
      <c r="AH326" s="215" t="s">
        <v>8</v>
      </c>
      <c r="AI326" s="216"/>
      <c r="AJ326" s="214">
        <v>5</v>
      </c>
      <c r="AK326" s="215"/>
      <c r="AL326" s="215" t="s">
        <v>8</v>
      </c>
      <c r="AM326" s="216"/>
      <c r="AN326" s="214">
        <v>5</v>
      </c>
      <c r="AO326" s="215"/>
      <c r="AP326" s="215" t="s">
        <v>8</v>
      </c>
      <c r="AQ326" s="216"/>
      <c r="AR326" s="214">
        <f>AN326+0.25</f>
        <v>5.25</v>
      </c>
      <c r="AS326" s="215"/>
      <c r="AT326" s="215" t="s">
        <v>8</v>
      </c>
      <c r="AU326" s="216"/>
      <c r="AV326" s="263">
        <v>5.25</v>
      </c>
      <c r="AW326" s="264"/>
      <c r="AX326" s="264" t="s">
        <v>8</v>
      </c>
      <c r="AY326" s="265"/>
      <c r="AZ326" s="263">
        <v>5.25</v>
      </c>
      <c r="BA326" s="264"/>
      <c r="BB326" s="264" t="s">
        <v>8</v>
      </c>
      <c r="BC326" s="265"/>
      <c r="BD326" s="214">
        <v>5.25</v>
      </c>
      <c r="BE326" s="215"/>
      <c r="BF326" s="215" t="s">
        <v>8</v>
      </c>
      <c r="BG326" s="216"/>
      <c r="BH326" s="214">
        <v>5.25</v>
      </c>
      <c r="BI326" s="215"/>
      <c r="BJ326" s="215" t="s">
        <v>8</v>
      </c>
      <c r="BK326" s="216"/>
      <c r="BL326" s="214">
        <v>5.25</v>
      </c>
      <c r="BM326" s="215"/>
      <c r="BN326" s="215" t="s">
        <v>8</v>
      </c>
      <c r="BO326" s="216"/>
      <c r="BP326" s="214">
        <v>5.25</v>
      </c>
      <c r="BQ326" s="215"/>
      <c r="BR326" s="215" t="s">
        <v>8</v>
      </c>
      <c r="BS326" s="216"/>
      <c r="BT326" s="214">
        <v>5.0999999999999996</v>
      </c>
      <c r="BU326" s="215"/>
      <c r="BV326" s="215" t="s">
        <v>8</v>
      </c>
      <c r="BW326" s="216"/>
      <c r="BX326" s="214">
        <v>5.0999999999999996</v>
      </c>
      <c r="BY326" s="215"/>
      <c r="BZ326" s="215" t="s">
        <v>8</v>
      </c>
      <c r="CA326" s="216"/>
      <c r="CB326" s="214">
        <v>5.0999999999999996</v>
      </c>
      <c r="CC326" s="215"/>
      <c r="CD326" s="215" t="s">
        <v>8</v>
      </c>
      <c r="CE326" s="216"/>
      <c r="CF326" s="214">
        <v>5.0999999999999996</v>
      </c>
      <c r="CG326" s="215"/>
      <c r="CH326" s="215" t="s">
        <v>8</v>
      </c>
      <c r="CI326" s="216"/>
      <c r="CJ326" s="214">
        <v>5.0999999999999996</v>
      </c>
      <c r="CK326" s="215"/>
      <c r="CL326" s="215" t="s">
        <v>8</v>
      </c>
      <c r="CM326" s="216"/>
      <c r="CN326" s="214">
        <v>5.05</v>
      </c>
      <c r="CO326" s="215"/>
      <c r="CP326" s="215" t="s">
        <v>8</v>
      </c>
      <c r="CQ326" s="216"/>
      <c r="CR326" s="214">
        <v>5.05</v>
      </c>
      <c r="CS326" s="215"/>
      <c r="CT326" s="215" t="s">
        <v>8</v>
      </c>
      <c r="CU326" s="216"/>
      <c r="CV326" s="214">
        <v>5.05</v>
      </c>
      <c r="CW326" s="215"/>
      <c r="CX326" s="215" t="s">
        <v>8</v>
      </c>
      <c r="CY326" s="216"/>
    </row>
    <row r="327" spans="2:103" s="21" customFormat="1" ht="30" customHeight="1" x14ac:dyDescent="0.5">
      <c r="B327" s="296" t="s">
        <v>22</v>
      </c>
      <c r="C327" s="297"/>
      <c r="D327" s="214" t="s">
        <v>8</v>
      </c>
      <c r="E327" s="215"/>
      <c r="F327" s="215" t="s">
        <v>8</v>
      </c>
      <c r="G327" s="216"/>
      <c r="H327" s="214" t="s">
        <v>8</v>
      </c>
      <c r="I327" s="215"/>
      <c r="J327" s="215" t="s">
        <v>8</v>
      </c>
      <c r="K327" s="216"/>
      <c r="L327" s="214" t="s">
        <v>8</v>
      </c>
      <c r="M327" s="215"/>
      <c r="N327" s="215">
        <v>1.6</v>
      </c>
      <c r="O327" s="216"/>
      <c r="P327" s="214" t="s">
        <v>8</v>
      </c>
      <c r="Q327" s="215"/>
      <c r="R327" s="215">
        <v>1.6</v>
      </c>
      <c r="S327" s="216"/>
      <c r="T327" s="214" t="s">
        <v>8</v>
      </c>
      <c r="U327" s="215"/>
      <c r="V327" s="215">
        <v>1.6</v>
      </c>
      <c r="W327" s="216"/>
      <c r="X327" s="214" t="s">
        <v>8</v>
      </c>
      <c r="Y327" s="215"/>
      <c r="Z327" s="215">
        <v>1.6</v>
      </c>
      <c r="AA327" s="216"/>
      <c r="AB327" s="214" t="s">
        <v>8</v>
      </c>
      <c r="AC327" s="215"/>
      <c r="AD327" s="215">
        <v>1.6</v>
      </c>
      <c r="AE327" s="216"/>
      <c r="AF327" s="214" t="s">
        <v>8</v>
      </c>
      <c r="AG327" s="215"/>
      <c r="AH327" s="215">
        <v>1.6</v>
      </c>
      <c r="AI327" s="216"/>
      <c r="AJ327" s="214" t="s">
        <v>8</v>
      </c>
      <c r="AK327" s="215"/>
      <c r="AL327" s="215">
        <v>1.6</v>
      </c>
      <c r="AM327" s="216"/>
      <c r="AN327" s="214" t="s">
        <v>8</v>
      </c>
      <c r="AO327" s="215"/>
      <c r="AP327" s="215">
        <v>1.6</v>
      </c>
      <c r="AQ327" s="216"/>
      <c r="AR327" s="214">
        <v>3.53</v>
      </c>
      <c r="AS327" s="215"/>
      <c r="AT327" s="215" t="s">
        <v>8</v>
      </c>
      <c r="AU327" s="216"/>
      <c r="AV327" s="263">
        <v>3.5</v>
      </c>
      <c r="AW327" s="264"/>
      <c r="AX327" s="264" t="s">
        <v>8</v>
      </c>
      <c r="AY327" s="265"/>
      <c r="AZ327" s="263">
        <v>3.5</v>
      </c>
      <c r="BA327" s="264"/>
      <c r="BB327" s="264" t="s">
        <v>8</v>
      </c>
      <c r="BC327" s="265"/>
      <c r="BD327" s="214">
        <v>3.5</v>
      </c>
      <c r="BE327" s="215"/>
      <c r="BF327" s="215" t="s">
        <v>8</v>
      </c>
      <c r="BG327" s="216"/>
      <c r="BH327" s="214">
        <v>3.5</v>
      </c>
      <c r="BI327" s="215"/>
      <c r="BJ327" s="215" t="s">
        <v>8</v>
      </c>
      <c r="BK327" s="216"/>
      <c r="BL327" s="214">
        <v>3.5</v>
      </c>
      <c r="BM327" s="215"/>
      <c r="BN327" s="215" t="s">
        <v>8</v>
      </c>
      <c r="BO327" s="216"/>
      <c r="BP327" s="214">
        <v>3.5</v>
      </c>
      <c r="BQ327" s="215"/>
      <c r="BR327" s="215" t="s">
        <v>8</v>
      </c>
      <c r="BS327" s="216"/>
      <c r="BT327" s="214">
        <v>3.35</v>
      </c>
      <c r="BU327" s="215"/>
      <c r="BV327" s="215" t="s">
        <v>8</v>
      </c>
      <c r="BW327" s="216"/>
      <c r="BX327" s="214">
        <v>3.35</v>
      </c>
      <c r="BY327" s="215"/>
      <c r="BZ327" s="215" t="s">
        <v>8</v>
      </c>
      <c r="CA327" s="216"/>
      <c r="CB327" s="214">
        <v>3.35</v>
      </c>
      <c r="CC327" s="215"/>
      <c r="CD327" s="215" t="s">
        <v>8</v>
      </c>
      <c r="CE327" s="216"/>
      <c r="CF327" s="214">
        <v>3.35</v>
      </c>
      <c r="CG327" s="215"/>
      <c r="CH327" s="215" t="s">
        <v>8</v>
      </c>
      <c r="CI327" s="216"/>
      <c r="CJ327" s="214">
        <v>3.35</v>
      </c>
      <c r="CK327" s="215"/>
      <c r="CL327" s="215" t="s">
        <v>8</v>
      </c>
      <c r="CM327" s="216"/>
      <c r="CN327" s="214">
        <v>3.3000000000000003</v>
      </c>
      <c r="CO327" s="215"/>
      <c r="CP327" s="215" t="s">
        <v>8</v>
      </c>
      <c r="CQ327" s="216"/>
      <c r="CR327" s="214">
        <v>3.3000000000000003</v>
      </c>
      <c r="CS327" s="215"/>
      <c r="CT327" s="215" t="s">
        <v>8</v>
      </c>
      <c r="CU327" s="216"/>
      <c r="CV327" s="214">
        <v>3.3000000000000003</v>
      </c>
      <c r="CW327" s="215"/>
      <c r="CX327" s="215" t="s">
        <v>8</v>
      </c>
      <c r="CY327" s="216"/>
    </row>
    <row r="328" spans="2:103" s="20" customFormat="1" ht="30" customHeight="1" x14ac:dyDescent="0.5">
      <c r="B328" s="296" t="s">
        <v>21</v>
      </c>
      <c r="C328" s="297"/>
      <c r="D328" s="214" t="s">
        <v>8</v>
      </c>
      <c r="E328" s="215"/>
      <c r="F328" s="215" t="s">
        <v>8</v>
      </c>
      <c r="G328" s="216"/>
      <c r="H328" s="214" t="s">
        <v>8</v>
      </c>
      <c r="I328" s="215"/>
      <c r="J328" s="215" t="s">
        <v>8</v>
      </c>
      <c r="K328" s="216"/>
      <c r="L328" s="214" t="s">
        <v>8</v>
      </c>
      <c r="M328" s="215"/>
      <c r="N328" s="215" t="s">
        <v>8</v>
      </c>
      <c r="O328" s="216"/>
      <c r="P328" s="214" t="s">
        <v>8</v>
      </c>
      <c r="Q328" s="215"/>
      <c r="R328" s="215" t="s">
        <v>8</v>
      </c>
      <c r="S328" s="216"/>
      <c r="T328" s="214">
        <v>3.2</v>
      </c>
      <c r="U328" s="215"/>
      <c r="V328" s="215" t="s">
        <v>8</v>
      </c>
      <c r="W328" s="216"/>
      <c r="X328" s="214">
        <v>3.2</v>
      </c>
      <c r="Y328" s="215"/>
      <c r="Z328" s="215" t="s">
        <v>8</v>
      </c>
      <c r="AA328" s="216"/>
      <c r="AB328" s="214">
        <v>3.2</v>
      </c>
      <c r="AC328" s="215"/>
      <c r="AD328" s="215" t="s">
        <v>8</v>
      </c>
      <c r="AE328" s="216"/>
      <c r="AF328" s="214">
        <v>3.2</v>
      </c>
      <c r="AG328" s="215"/>
      <c r="AH328" s="215" t="s">
        <v>8</v>
      </c>
      <c r="AI328" s="216"/>
      <c r="AJ328" s="214">
        <v>3.2</v>
      </c>
      <c r="AK328" s="215"/>
      <c r="AL328" s="215" t="s">
        <v>8</v>
      </c>
      <c r="AM328" s="216"/>
      <c r="AN328" s="214">
        <v>3.2</v>
      </c>
      <c r="AO328" s="215"/>
      <c r="AP328" s="215" t="s">
        <v>8</v>
      </c>
      <c r="AQ328" s="216"/>
      <c r="AR328" s="214">
        <f t="shared" ref="AR328:AR334" si="0">AN328+0.25</f>
        <v>3.45</v>
      </c>
      <c r="AS328" s="215"/>
      <c r="AT328" s="215" t="s">
        <v>8</v>
      </c>
      <c r="AU328" s="216"/>
      <c r="AV328" s="263">
        <v>3.45</v>
      </c>
      <c r="AW328" s="264"/>
      <c r="AX328" s="264" t="s">
        <v>8</v>
      </c>
      <c r="AY328" s="265"/>
      <c r="AZ328" s="263">
        <v>3.45</v>
      </c>
      <c r="BA328" s="264"/>
      <c r="BB328" s="264" t="s">
        <v>8</v>
      </c>
      <c r="BC328" s="265"/>
      <c r="BD328" s="214">
        <v>3.45</v>
      </c>
      <c r="BE328" s="215"/>
      <c r="BF328" s="215" t="s">
        <v>8</v>
      </c>
      <c r="BG328" s="216"/>
      <c r="BH328" s="214">
        <v>3.25</v>
      </c>
      <c r="BI328" s="215"/>
      <c r="BJ328" s="215" t="s">
        <v>8</v>
      </c>
      <c r="BK328" s="216"/>
      <c r="BL328" s="214">
        <v>3.25</v>
      </c>
      <c r="BM328" s="215"/>
      <c r="BN328" s="215" t="s">
        <v>8</v>
      </c>
      <c r="BO328" s="216"/>
      <c r="BP328" s="214">
        <v>3.25</v>
      </c>
      <c r="BQ328" s="215"/>
      <c r="BR328" s="215" t="s">
        <v>8</v>
      </c>
      <c r="BS328" s="216"/>
      <c r="BT328" s="214">
        <v>3.1</v>
      </c>
      <c r="BU328" s="215"/>
      <c r="BV328" s="215" t="s">
        <v>8</v>
      </c>
      <c r="BW328" s="216"/>
      <c r="BX328" s="214">
        <v>3.1</v>
      </c>
      <c r="BY328" s="215"/>
      <c r="BZ328" s="215" t="s">
        <v>8</v>
      </c>
      <c r="CA328" s="216"/>
      <c r="CB328" s="214">
        <v>3.1</v>
      </c>
      <c r="CC328" s="215"/>
      <c r="CD328" s="215" t="s">
        <v>8</v>
      </c>
      <c r="CE328" s="216"/>
      <c r="CF328" s="214">
        <v>3.1</v>
      </c>
      <c r="CG328" s="215"/>
      <c r="CH328" s="215" t="s">
        <v>8</v>
      </c>
      <c r="CI328" s="216"/>
      <c r="CJ328" s="214">
        <v>3.1</v>
      </c>
      <c r="CK328" s="215"/>
      <c r="CL328" s="215" t="s">
        <v>8</v>
      </c>
      <c r="CM328" s="216"/>
      <c r="CN328" s="214">
        <v>3.0500000000000003</v>
      </c>
      <c r="CO328" s="215"/>
      <c r="CP328" s="215" t="s">
        <v>8</v>
      </c>
      <c r="CQ328" s="216"/>
      <c r="CR328" s="214">
        <v>3.0500000000000003</v>
      </c>
      <c r="CS328" s="215"/>
      <c r="CT328" s="215" t="s">
        <v>8</v>
      </c>
      <c r="CU328" s="216"/>
      <c r="CV328" s="214">
        <v>3.0500000000000003</v>
      </c>
      <c r="CW328" s="215"/>
      <c r="CX328" s="215" t="s">
        <v>8</v>
      </c>
      <c r="CY328" s="216"/>
    </row>
    <row r="329" spans="2:103" s="21" customFormat="1" ht="30" customHeight="1" x14ac:dyDescent="0.5">
      <c r="B329" s="296" t="s">
        <v>30</v>
      </c>
      <c r="C329" s="297"/>
      <c r="D329" s="214" t="s">
        <v>8</v>
      </c>
      <c r="E329" s="215"/>
      <c r="F329" s="215" t="s">
        <v>8</v>
      </c>
      <c r="G329" s="216"/>
      <c r="H329" s="214" t="s">
        <v>8</v>
      </c>
      <c r="I329" s="215"/>
      <c r="J329" s="215" t="s">
        <v>8</v>
      </c>
      <c r="K329" s="216"/>
      <c r="L329" s="214" t="s">
        <v>8</v>
      </c>
      <c r="M329" s="215"/>
      <c r="N329" s="215" t="s">
        <v>8</v>
      </c>
      <c r="O329" s="216"/>
      <c r="P329" s="214" t="s">
        <v>8</v>
      </c>
      <c r="Q329" s="215"/>
      <c r="R329" s="215" t="s">
        <v>8</v>
      </c>
      <c r="S329" s="216"/>
      <c r="T329" s="214" t="s">
        <v>8</v>
      </c>
      <c r="U329" s="215"/>
      <c r="V329" s="215" t="s">
        <v>8</v>
      </c>
      <c r="W329" s="216"/>
      <c r="X329" s="214">
        <v>3.5</v>
      </c>
      <c r="Y329" s="215"/>
      <c r="Z329" s="215">
        <v>0.35</v>
      </c>
      <c r="AA329" s="216"/>
      <c r="AB329" s="214">
        <v>3.5</v>
      </c>
      <c r="AC329" s="215"/>
      <c r="AD329" s="215">
        <v>0.35</v>
      </c>
      <c r="AE329" s="216"/>
      <c r="AF329" s="214">
        <v>3.5</v>
      </c>
      <c r="AG329" s="215"/>
      <c r="AH329" s="215">
        <v>0.35</v>
      </c>
      <c r="AI329" s="216"/>
      <c r="AJ329" s="214">
        <v>3.5</v>
      </c>
      <c r="AK329" s="215"/>
      <c r="AL329" s="215">
        <v>0.35</v>
      </c>
      <c r="AM329" s="216"/>
      <c r="AN329" s="214">
        <v>3.5</v>
      </c>
      <c r="AO329" s="215"/>
      <c r="AP329" s="215">
        <v>0.35</v>
      </c>
      <c r="AQ329" s="216"/>
      <c r="AR329" s="214">
        <f t="shared" si="0"/>
        <v>3.75</v>
      </c>
      <c r="AS329" s="215"/>
      <c r="AT329" s="215">
        <v>0.35</v>
      </c>
      <c r="AU329" s="216"/>
      <c r="AV329" s="263">
        <v>3.75</v>
      </c>
      <c r="AW329" s="264"/>
      <c r="AX329" s="264">
        <v>0.35</v>
      </c>
      <c r="AY329" s="265"/>
      <c r="AZ329" s="263">
        <f>5.31+0.25</f>
        <v>5.56</v>
      </c>
      <c r="BA329" s="264"/>
      <c r="BB329" s="264">
        <v>0.35</v>
      </c>
      <c r="BC329" s="265"/>
      <c r="BD329" s="214">
        <f>5.31+0.25</f>
        <v>5.56</v>
      </c>
      <c r="BE329" s="215"/>
      <c r="BF329" s="215">
        <v>0.35</v>
      </c>
      <c r="BG329" s="216"/>
      <c r="BH329" s="214">
        <v>5.56</v>
      </c>
      <c r="BI329" s="215"/>
      <c r="BJ329" s="215">
        <v>0.35</v>
      </c>
      <c r="BK329" s="216"/>
      <c r="BL329" s="214">
        <v>5.56</v>
      </c>
      <c r="BM329" s="215"/>
      <c r="BN329" s="215">
        <v>0.35</v>
      </c>
      <c r="BO329" s="216"/>
      <c r="BP329" s="214">
        <v>5.56</v>
      </c>
      <c r="BQ329" s="215"/>
      <c r="BR329" s="215">
        <v>0.35</v>
      </c>
      <c r="BS329" s="216"/>
      <c r="BT329" s="214">
        <v>5.4099999999999993</v>
      </c>
      <c r="BU329" s="215"/>
      <c r="BV329" s="215">
        <v>0.35</v>
      </c>
      <c r="BW329" s="216"/>
      <c r="BX329" s="214">
        <v>5.4099999999999993</v>
      </c>
      <c r="BY329" s="215"/>
      <c r="BZ329" s="215">
        <v>0.35</v>
      </c>
      <c r="CA329" s="216"/>
      <c r="CB329" s="214">
        <v>8.27</v>
      </c>
      <c r="CC329" s="215"/>
      <c r="CD329" s="215" t="s">
        <v>8</v>
      </c>
      <c r="CE329" s="216"/>
      <c r="CF329" s="214">
        <v>8.27</v>
      </c>
      <c r="CG329" s="215"/>
      <c r="CH329" s="215" t="s">
        <v>8</v>
      </c>
      <c r="CI329" s="216"/>
      <c r="CJ329" s="214">
        <v>8.27</v>
      </c>
      <c r="CK329" s="215"/>
      <c r="CL329" s="215" t="s">
        <v>8</v>
      </c>
      <c r="CM329" s="216"/>
      <c r="CN329" s="214">
        <v>8.2199999999999989</v>
      </c>
      <c r="CO329" s="215"/>
      <c r="CP329" s="215" t="s">
        <v>8</v>
      </c>
      <c r="CQ329" s="216"/>
      <c r="CR329" s="214">
        <v>7.05</v>
      </c>
      <c r="CS329" s="215"/>
      <c r="CT329" s="215" t="s">
        <v>8</v>
      </c>
      <c r="CU329" s="216"/>
      <c r="CV329" s="214">
        <v>7.05</v>
      </c>
      <c r="CW329" s="215"/>
      <c r="CX329" s="215" t="s">
        <v>8</v>
      </c>
      <c r="CY329" s="216"/>
    </row>
    <row r="330" spans="2:103" s="20" customFormat="1" ht="30" customHeight="1" x14ac:dyDescent="0.5">
      <c r="B330" s="296" t="s">
        <v>34</v>
      </c>
      <c r="C330" s="297"/>
      <c r="D330" s="214" t="s">
        <v>8</v>
      </c>
      <c r="E330" s="215"/>
      <c r="F330" s="215" t="s">
        <v>8</v>
      </c>
      <c r="G330" s="216"/>
      <c r="H330" s="214" t="s">
        <v>8</v>
      </c>
      <c r="I330" s="215"/>
      <c r="J330" s="215" t="s">
        <v>8</v>
      </c>
      <c r="K330" s="216"/>
      <c r="L330" s="214" t="s">
        <v>8</v>
      </c>
      <c r="M330" s="215"/>
      <c r="N330" s="215" t="s">
        <v>8</v>
      </c>
      <c r="O330" s="216"/>
      <c r="P330" s="214" t="s">
        <v>8</v>
      </c>
      <c r="Q330" s="215"/>
      <c r="R330" s="215" t="s">
        <v>8</v>
      </c>
      <c r="S330" s="216"/>
      <c r="T330" s="214" t="s">
        <v>8</v>
      </c>
      <c r="U330" s="215"/>
      <c r="V330" s="215" t="s">
        <v>8</v>
      </c>
      <c r="W330" s="216"/>
      <c r="X330" s="214" t="s">
        <v>8</v>
      </c>
      <c r="Y330" s="215"/>
      <c r="Z330" s="215" t="s">
        <v>8</v>
      </c>
      <c r="AA330" s="216"/>
      <c r="AB330" s="214">
        <v>4.5199999999999996</v>
      </c>
      <c r="AC330" s="215"/>
      <c r="AD330" s="215" t="s">
        <v>8</v>
      </c>
      <c r="AE330" s="216"/>
      <c r="AF330" s="214">
        <v>4.5199999999999996</v>
      </c>
      <c r="AG330" s="215"/>
      <c r="AH330" s="215" t="s">
        <v>8</v>
      </c>
      <c r="AI330" s="216"/>
      <c r="AJ330" s="214">
        <v>4.5199999999999996</v>
      </c>
      <c r="AK330" s="215"/>
      <c r="AL330" s="215" t="s">
        <v>8</v>
      </c>
      <c r="AM330" s="216"/>
      <c r="AN330" s="214">
        <v>4.5199999999999996</v>
      </c>
      <c r="AO330" s="215"/>
      <c r="AP330" s="215" t="s">
        <v>8</v>
      </c>
      <c r="AQ330" s="216"/>
      <c r="AR330" s="214">
        <f t="shared" si="0"/>
        <v>4.7699999999999996</v>
      </c>
      <c r="AS330" s="215"/>
      <c r="AT330" s="215" t="s">
        <v>8</v>
      </c>
      <c r="AU330" s="216"/>
      <c r="AV330" s="263">
        <v>4.7699999999999996</v>
      </c>
      <c r="AW330" s="264"/>
      <c r="AX330" s="264" t="s">
        <v>8</v>
      </c>
      <c r="AY330" s="265"/>
      <c r="AZ330" s="263">
        <f>5.5+0.25</f>
        <v>5.75</v>
      </c>
      <c r="BA330" s="264"/>
      <c r="BB330" s="264" t="s">
        <v>8</v>
      </c>
      <c r="BC330" s="265"/>
      <c r="BD330" s="214">
        <f>5.5+0.25</f>
        <v>5.75</v>
      </c>
      <c r="BE330" s="215"/>
      <c r="BF330" s="215" t="s">
        <v>8</v>
      </c>
      <c r="BG330" s="216"/>
      <c r="BH330" s="214">
        <v>5.75</v>
      </c>
      <c r="BI330" s="215"/>
      <c r="BJ330" s="215" t="s">
        <v>8</v>
      </c>
      <c r="BK330" s="216"/>
      <c r="BL330" s="214">
        <v>5.75</v>
      </c>
      <c r="BM330" s="215"/>
      <c r="BN330" s="215" t="s">
        <v>8</v>
      </c>
      <c r="BO330" s="216"/>
      <c r="BP330" s="214">
        <v>5.75</v>
      </c>
      <c r="BQ330" s="215"/>
      <c r="BR330" s="215" t="s">
        <v>8</v>
      </c>
      <c r="BS330" s="216"/>
      <c r="BT330" s="214">
        <v>5.6</v>
      </c>
      <c r="BU330" s="215"/>
      <c r="BV330" s="215" t="s">
        <v>8</v>
      </c>
      <c r="BW330" s="216"/>
      <c r="BX330" s="214">
        <v>5.6</v>
      </c>
      <c r="BY330" s="215"/>
      <c r="BZ330" s="215" t="s">
        <v>8</v>
      </c>
      <c r="CA330" s="216"/>
      <c r="CB330" s="214">
        <v>8.27</v>
      </c>
      <c r="CC330" s="215"/>
      <c r="CD330" s="215" t="s">
        <v>8</v>
      </c>
      <c r="CE330" s="216"/>
      <c r="CF330" s="214">
        <v>8.27</v>
      </c>
      <c r="CG330" s="215"/>
      <c r="CH330" s="215" t="s">
        <v>8</v>
      </c>
      <c r="CI330" s="216"/>
      <c r="CJ330" s="214">
        <v>8.27</v>
      </c>
      <c r="CK330" s="215"/>
      <c r="CL330" s="215" t="s">
        <v>8</v>
      </c>
      <c r="CM330" s="216"/>
      <c r="CN330" s="214">
        <v>8.2199999999999989</v>
      </c>
      <c r="CO330" s="215"/>
      <c r="CP330" s="215" t="s">
        <v>8</v>
      </c>
      <c r="CQ330" s="216"/>
      <c r="CR330" s="214">
        <v>7.05</v>
      </c>
      <c r="CS330" s="215"/>
      <c r="CT330" s="215" t="s">
        <v>8</v>
      </c>
      <c r="CU330" s="216"/>
      <c r="CV330" s="214">
        <v>7.05</v>
      </c>
      <c r="CW330" s="215"/>
      <c r="CX330" s="215" t="s">
        <v>8</v>
      </c>
      <c r="CY330" s="216"/>
    </row>
    <row r="331" spans="2:103" s="20" customFormat="1" ht="30" customHeight="1" x14ac:dyDescent="0.5">
      <c r="B331" s="296" t="s">
        <v>28</v>
      </c>
      <c r="C331" s="297"/>
      <c r="D331" s="214" t="s">
        <v>8</v>
      </c>
      <c r="E331" s="215"/>
      <c r="F331" s="215" t="s">
        <v>8</v>
      </c>
      <c r="G331" s="216"/>
      <c r="H331" s="214" t="s">
        <v>8</v>
      </c>
      <c r="I331" s="215"/>
      <c r="J331" s="215" t="s">
        <v>8</v>
      </c>
      <c r="K331" s="216"/>
      <c r="L331" s="214" t="s">
        <v>8</v>
      </c>
      <c r="M331" s="215"/>
      <c r="N331" s="215" t="s">
        <v>8</v>
      </c>
      <c r="O331" s="216"/>
      <c r="P331" s="214" t="s">
        <v>8</v>
      </c>
      <c r="Q331" s="215"/>
      <c r="R331" s="215" t="s">
        <v>8</v>
      </c>
      <c r="S331" s="216"/>
      <c r="T331" s="214" t="s">
        <v>8</v>
      </c>
      <c r="U331" s="215"/>
      <c r="V331" s="215" t="s">
        <v>8</v>
      </c>
      <c r="W331" s="216"/>
      <c r="X331" s="214" t="s">
        <v>8</v>
      </c>
      <c r="Y331" s="215"/>
      <c r="Z331" s="215" t="s">
        <v>8</v>
      </c>
      <c r="AA331" s="216"/>
      <c r="AB331" s="214" t="s">
        <v>8</v>
      </c>
      <c r="AC331" s="215"/>
      <c r="AD331" s="215" t="s">
        <v>8</v>
      </c>
      <c r="AE331" s="216"/>
      <c r="AF331" s="214">
        <v>6.06</v>
      </c>
      <c r="AG331" s="215"/>
      <c r="AH331" s="215" t="s">
        <v>8</v>
      </c>
      <c r="AI331" s="216"/>
      <c r="AJ331" s="214">
        <v>6.06</v>
      </c>
      <c r="AK331" s="215"/>
      <c r="AL331" s="215" t="s">
        <v>8</v>
      </c>
      <c r="AM331" s="216"/>
      <c r="AN331" s="214">
        <v>6.06</v>
      </c>
      <c r="AO331" s="215"/>
      <c r="AP331" s="215" t="s">
        <v>8</v>
      </c>
      <c r="AQ331" s="216"/>
      <c r="AR331" s="214">
        <f t="shared" si="0"/>
        <v>6.31</v>
      </c>
      <c r="AS331" s="215"/>
      <c r="AT331" s="215" t="s">
        <v>8</v>
      </c>
      <c r="AU331" s="216"/>
      <c r="AV331" s="263">
        <v>6.31</v>
      </c>
      <c r="AW331" s="264"/>
      <c r="AX331" s="264" t="s">
        <v>8</v>
      </c>
      <c r="AY331" s="265"/>
      <c r="AZ331" s="263">
        <v>6.31</v>
      </c>
      <c r="BA331" s="264"/>
      <c r="BB331" s="264" t="s">
        <v>8</v>
      </c>
      <c r="BC331" s="265"/>
      <c r="BD331" s="214">
        <v>6.31</v>
      </c>
      <c r="BE331" s="215"/>
      <c r="BF331" s="215" t="s">
        <v>8</v>
      </c>
      <c r="BG331" s="216"/>
      <c r="BH331" s="214">
        <v>6.31</v>
      </c>
      <c r="BI331" s="215"/>
      <c r="BJ331" s="215" t="s">
        <v>8</v>
      </c>
      <c r="BK331" s="216"/>
      <c r="BL331" s="214">
        <v>6.31</v>
      </c>
      <c r="BM331" s="215"/>
      <c r="BN331" s="215" t="s">
        <v>8</v>
      </c>
      <c r="BO331" s="216"/>
      <c r="BP331" s="214">
        <v>6.31</v>
      </c>
      <c r="BQ331" s="215"/>
      <c r="BR331" s="215" t="s">
        <v>8</v>
      </c>
      <c r="BS331" s="216"/>
      <c r="BT331" s="214">
        <v>6.1599999999999993</v>
      </c>
      <c r="BU331" s="215"/>
      <c r="BV331" s="215" t="s">
        <v>8</v>
      </c>
      <c r="BW331" s="216"/>
      <c r="BX331" s="214">
        <v>6.1599999999999993</v>
      </c>
      <c r="BY331" s="215"/>
      <c r="BZ331" s="215" t="s">
        <v>8</v>
      </c>
      <c r="CA331" s="216"/>
      <c r="CB331" s="214">
        <v>6.1599999999999993</v>
      </c>
      <c r="CC331" s="215"/>
      <c r="CD331" s="215" t="s">
        <v>8</v>
      </c>
      <c r="CE331" s="216"/>
      <c r="CF331" s="214">
        <v>6.1599999999999993</v>
      </c>
      <c r="CG331" s="215"/>
      <c r="CH331" s="215" t="s">
        <v>8</v>
      </c>
      <c r="CI331" s="216"/>
      <c r="CJ331" s="214">
        <v>6.1599999999999993</v>
      </c>
      <c r="CK331" s="215"/>
      <c r="CL331" s="215" t="s">
        <v>8</v>
      </c>
      <c r="CM331" s="216"/>
      <c r="CN331" s="214">
        <v>6.1099999999999994</v>
      </c>
      <c r="CO331" s="215"/>
      <c r="CP331" s="215" t="s">
        <v>8</v>
      </c>
      <c r="CQ331" s="216"/>
      <c r="CR331" s="214">
        <v>6.1099999999999994</v>
      </c>
      <c r="CS331" s="215"/>
      <c r="CT331" s="215" t="s">
        <v>8</v>
      </c>
      <c r="CU331" s="216"/>
      <c r="CV331" s="214">
        <v>6.1099999999999994</v>
      </c>
      <c r="CW331" s="215"/>
      <c r="CX331" s="215" t="s">
        <v>8</v>
      </c>
      <c r="CY331" s="216"/>
    </row>
    <row r="332" spans="2:103" s="20" customFormat="1" ht="30" customHeight="1" x14ac:dyDescent="0.5">
      <c r="B332" s="296" t="s">
        <v>15</v>
      </c>
      <c r="C332" s="297"/>
      <c r="D332" s="214" t="s">
        <v>8</v>
      </c>
      <c r="E332" s="215"/>
      <c r="F332" s="215" t="s">
        <v>8</v>
      </c>
      <c r="G332" s="216"/>
      <c r="H332" s="214" t="s">
        <v>8</v>
      </c>
      <c r="I332" s="215"/>
      <c r="J332" s="215" t="s">
        <v>8</v>
      </c>
      <c r="K332" s="216"/>
      <c r="L332" s="214" t="s">
        <v>8</v>
      </c>
      <c r="M332" s="215"/>
      <c r="N332" s="215" t="s">
        <v>8</v>
      </c>
      <c r="O332" s="216"/>
      <c r="P332" s="214" t="s">
        <v>8</v>
      </c>
      <c r="Q332" s="215"/>
      <c r="R332" s="215" t="s">
        <v>8</v>
      </c>
      <c r="S332" s="216"/>
      <c r="T332" s="214" t="s">
        <v>8</v>
      </c>
      <c r="U332" s="215"/>
      <c r="V332" s="215" t="s">
        <v>8</v>
      </c>
      <c r="W332" s="216"/>
      <c r="X332" s="214" t="s">
        <v>8</v>
      </c>
      <c r="Y332" s="215"/>
      <c r="Z332" s="215" t="s">
        <v>8</v>
      </c>
      <c r="AA332" s="216"/>
      <c r="AB332" s="214" t="s">
        <v>8</v>
      </c>
      <c r="AC332" s="215"/>
      <c r="AD332" s="215" t="s">
        <v>8</v>
      </c>
      <c r="AE332" s="216"/>
      <c r="AF332" s="214" t="s">
        <v>8</v>
      </c>
      <c r="AG332" s="215"/>
      <c r="AH332" s="215" t="s">
        <v>8</v>
      </c>
      <c r="AI332" s="216"/>
      <c r="AJ332" s="214">
        <v>14.5</v>
      </c>
      <c r="AK332" s="215"/>
      <c r="AL332" s="215" t="s">
        <v>8</v>
      </c>
      <c r="AM332" s="216"/>
      <c r="AN332" s="214">
        <v>14.5</v>
      </c>
      <c r="AO332" s="215"/>
      <c r="AP332" s="215" t="s">
        <v>8</v>
      </c>
      <c r="AQ332" s="216"/>
      <c r="AR332" s="214">
        <v>6.99</v>
      </c>
      <c r="AS332" s="215"/>
      <c r="AT332" s="215" t="s">
        <v>8</v>
      </c>
      <c r="AU332" s="216"/>
      <c r="AV332" s="263">
        <v>6.99</v>
      </c>
      <c r="AW332" s="264"/>
      <c r="AX332" s="264" t="s">
        <v>8</v>
      </c>
      <c r="AY332" s="265"/>
      <c r="AZ332" s="263">
        <v>6.99</v>
      </c>
      <c r="BA332" s="264"/>
      <c r="BB332" s="264" t="s">
        <v>8</v>
      </c>
      <c r="BC332" s="265"/>
      <c r="BD332" s="214">
        <v>6.99</v>
      </c>
      <c r="BE332" s="215"/>
      <c r="BF332" s="215" t="s">
        <v>8</v>
      </c>
      <c r="BG332" s="216"/>
      <c r="BH332" s="214">
        <v>6.99</v>
      </c>
      <c r="BI332" s="215"/>
      <c r="BJ332" s="215" t="s">
        <v>8</v>
      </c>
      <c r="BK332" s="216"/>
      <c r="BL332" s="214" t="s">
        <v>8</v>
      </c>
      <c r="BM332" s="215"/>
      <c r="BN332" s="215" t="s">
        <v>8</v>
      </c>
      <c r="BO332" s="216"/>
      <c r="BP332" s="214" t="s">
        <v>8</v>
      </c>
      <c r="BQ332" s="215"/>
      <c r="BR332" s="215" t="s">
        <v>8</v>
      </c>
      <c r="BS332" s="216"/>
      <c r="BT332" s="214" t="s">
        <v>8</v>
      </c>
      <c r="BU332" s="215"/>
      <c r="BV332" s="215" t="s">
        <v>8</v>
      </c>
      <c r="BW332" s="216"/>
      <c r="BX332" s="214" t="s">
        <v>8</v>
      </c>
      <c r="BY332" s="215"/>
      <c r="BZ332" s="215" t="s">
        <v>8</v>
      </c>
      <c r="CA332" s="216"/>
      <c r="CB332" s="214" t="s">
        <v>8</v>
      </c>
      <c r="CC332" s="215"/>
      <c r="CD332" s="215" t="s">
        <v>8</v>
      </c>
      <c r="CE332" s="216"/>
      <c r="CF332" s="214" t="s">
        <v>8</v>
      </c>
      <c r="CG332" s="215"/>
      <c r="CH332" s="215" t="s">
        <v>8</v>
      </c>
      <c r="CI332" s="216"/>
      <c r="CJ332" s="214" t="s">
        <v>8</v>
      </c>
      <c r="CK332" s="215"/>
      <c r="CL332" s="215" t="s">
        <v>8</v>
      </c>
      <c r="CM332" s="216"/>
      <c r="CN332" s="214" t="s">
        <v>8</v>
      </c>
      <c r="CO332" s="215"/>
      <c r="CP332" s="215" t="s">
        <v>8</v>
      </c>
      <c r="CQ332" s="216"/>
      <c r="CR332" s="214" t="s">
        <v>8</v>
      </c>
      <c r="CS332" s="215"/>
      <c r="CT332" s="215" t="s">
        <v>8</v>
      </c>
      <c r="CU332" s="216"/>
      <c r="CV332" s="214" t="s">
        <v>8</v>
      </c>
      <c r="CW332" s="215"/>
      <c r="CX332" s="215" t="s">
        <v>8</v>
      </c>
      <c r="CY332" s="216"/>
    </row>
    <row r="333" spans="2:103" s="20" customFormat="1" ht="30" customHeight="1" x14ac:dyDescent="0.5">
      <c r="B333" s="296" t="s">
        <v>44</v>
      </c>
      <c r="C333" s="297"/>
      <c r="D333" s="214" t="s">
        <v>8</v>
      </c>
      <c r="E333" s="215"/>
      <c r="F333" s="215" t="s">
        <v>8</v>
      </c>
      <c r="G333" s="216"/>
      <c r="H333" s="214" t="s">
        <v>8</v>
      </c>
      <c r="I333" s="215"/>
      <c r="J333" s="215" t="s">
        <v>8</v>
      </c>
      <c r="K333" s="216"/>
      <c r="L333" s="214" t="s">
        <v>8</v>
      </c>
      <c r="M333" s="215"/>
      <c r="N333" s="215" t="s">
        <v>8</v>
      </c>
      <c r="O333" s="216"/>
      <c r="P333" s="214" t="s">
        <v>8</v>
      </c>
      <c r="Q333" s="215"/>
      <c r="R333" s="215" t="s">
        <v>8</v>
      </c>
      <c r="S333" s="216"/>
      <c r="T333" s="214" t="s">
        <v>8</v>
      </c>
      <c r="U333" s="215"/>
      <c r="V333" s="215" t="s">
        <v>8</v>
      </c>
      <c r="W333" s="216"/>
      <c r="X333" s="214" t="s">
        <v>8</v>
      </c>
      <c r="Y333" s="215"/>
      <c r="Z333" s="215" t="s">
        <v>8</v>
      </c>
      <c r="AA333" s="216"/>
      <c r="AB333" s="214" t="s">
        <v>8</v>
      </c>
      <c r="AC333" s="215"/>
      <c r="AD333" s="215" t="s">
        <v>8</v>
      </c>
      <c r="AE333" s="216"/>
      <c r="AF333" s="214" t="s">
        <v>8</v>
      </c>
      <c r="AG333" s="215"/>
      <c r="AH333" s="215" t="s">
        <v>8</v>
      </c>
      <c r="AI333" s="216"/>
      <c r="AJ333" s="214" t="s">
        <v>8</v>
      </c>
      <c r="AK333" s="215"/>
      <c r="AL333" s="215" t="s">
        <v>8</v>
      </c>
      <c r="AM333" s="216"/>
      <c r="AN333" s="214">
        <v>5.47</v>
      </c>
      <c r="AO333" s="215"/>
      <c r="AP333" s="215" t="s">
        <v>8</v>
      </c>
      <c r="AQ333" s="216"/>
      <c r="AR333" s="214">
        <f t="shared" si="0"/>
        <v>5.72</v>
      </c>
      <c r="AS333" s="215"/>
      <c r="AT333" s="215" t="s">
        <v>8</v>
      </c>
      <c r="AU333" s="216"/>
      <c r="AV333" s="263">
        <v>5.72</v>
      </c>
      <c r="AW333" s="264"/>
      <c r="AX333" s="264" t="s">
        <v>8</v>
      </c>
      <c r="AY333" s="265"/>
      <c r="AZ333" s="263">
        <v>5.72</v>
      </c>
      <c r="BA333" s="264"/>
      <c r="BB333" s="264" t="s">
        <v>8</v>
      </c>
      <c r="BC333" s="265"/>
      <c r="BD333" s="214">
        <v>5.72</v>
      </c>
      <c r="BE333" s="215"/>
      <c r="BF333" s="215" t="s">
        <v>8</v>
      </c>
      <c r="BG333" s="216"/>
      <c r="BH333" s="214">
        <v>5.72</v>
      </c>
      <c r="BI333" s="215"/>
      <c r="BJ333" s="215" t="s">
        <v>8</v>
      </c>
      <c r="BK333" s="216"/>
      <c r="BL333" s="214">
        <v>5.72</v>
      </c>
      <c r="BM333" s="215"/>
      <c r="BN333" s="215" t="s">
        <v>8</v>
      </c>
      <c r="BO333" s="216"/>
      <c r="BP333" s="214">
        <v>5.72</v>
      </c>
      <c r="BQ333" s="215"/>
      <c r="BR333" s="215" t="s">
        <v>8</v>
      </c>
      <c r="BS333" s="216"/>
      <c r="BT333" s="214">
        <v>5.5699999999999994</v>
      </c>
      <c r="BU333" s="215"/>
      <c r="BV333" s="215" t="s">
        <v>8</v>
      </c>
      <c r="BW333" s="216"/>
      <c r="BX333" s="214">
        <v>5.5699999999999994</v>
      </c>
      <c r="BY333" s="215"/>
      <c r="BZ333" s="215" t="s">
        <v>8</v>
      </c>
      <c r="CA333" s="216"/>
      <c r="CB333" s="214">
        <v>5.5699999999999994</v>
      </c>
      <c r="CC333" s="215"/>
      <c r="CD333" s="215" t="s">
        <v>8</v>
      </c>
      <c r="CE333" s="216"/>
      <c r="CF333" s="214">
        <v>5.5699999999999994</v>
      </c>
      <c r="CG333" s="215"/>
      <c r="CH333" s="215" t="s">
        <v>8</v>
      </c>
      <c r="CI333" s="216"/>
      <c r="CJ333" s="214">
        <v>5.5699999999999994</v>
      </c>
      <c r="CK333" s="215"/>
      <c r="CL333" s="215" t="s">
        <v>8</v>
      </c>
      <c r="CM333" s="216"/>
      <c r="CN333" s="214">
        <v>5.52</v>
      </c>
      <c r="CO333" s="215"/>
      <c r="CP333" s="215" t="s">
        <v>8</v>
      </c>
      <c r="CQ333" s="216"/>
      <c r="CR333" s="214">
        <v>5.52</v>
      </c>
      <c r="CS333" s="215"/>
      <c r="CT333" s="215" t="s">
        <v>8</v>
      </c>
      <c r="CU333" s="216"/>
      <c r="CV333" s="214">
        <v>5.52</v>
      </c>
      <c r="CW333" s="215"/>
      <c r="CX333" s="215" t="s">
        <v>8</v>
      </c>
      <c r="CY333" s="216"/>
    </row>
    <row r="334" spans="2:103" s="20" customFormat="1" ht="30" customHeight="1" x14ac:dyDescent="0.5">
      <c r="B334" s="296" t="s">
        <v>61</v>
      </c>
      <c r="C334" s="297"/>
      <c r="D334" s="214" t="s">
        <v>8</v>
      </c>
      <c r="E334" s="215"/>
      <c r="F334" s="215" t="s">
        <v>8</v>
      </c>
      <c r="G334" s="216"/>
      <c r="H334" s="214" t="s">
        <v>8</v>
      </c>
      <c r="I334" s="215"/>
      <c r="J334" s="215" t="s">
        <v>8</v>
      </c>
      <c r="K334" s="216"/>
      <c r="L334" s="214" t="s">
        <v>8</v>
      </c>
      <c r="M334" s="215"/>
      <c r="N334" s="215" t="s">
        <v>8</v>
      </c>
      <c r="O334" s="216"/>
      <c r="P334" s="214" t="s">
        <v>8</v>
      </c>
      <c r="Q334" s="215"/>
      <c r="R334" s="215" t="s">
        <v>8</v>
      </c>
      <c r="S334" s="216"/>
      <c r="T334" s="214" t="s">
        <v>8</v>
      </c>
      <c r="U334" s="215"/>
      <c r="V334" s="215" t="s">
        <v>8</v>
      </c>
      <c r="W334" s="216"/>
      <c r="X334" s="214" t="s">
        <v>8</v>
      </c>
      <c r="Y334" s="215"/>
      <c r="Z334" s="215" t="s">
        <v>8</v>
      </c>
      <c r="AA334" s="216"/>
      <c r="AB334" s="214" t="s">
        <v>8</v>
      </c>
      <c r="AC334" s="215"/>
      <c r="AD334" s="215" t="s">
        <v>8</v>
      </c>
      <c r="AE334" s="216"/>
      <c r="AF334" s="214" t="s">
        <v>8</v>
      </c>
      <c r="AG334" s="215"/>
      <c r="AH334" s="215" t="s">
        <v>8</v>
      </c>
      <c r="AI334" s="216"/>
      <c r="AJ334" s="214" t="s">
        <v>8</v>
      </c>
      <c r="AK334" s="215"/>
      <c r="AL334" s="215" t="s">
        <v>8</v>
      </c>
      <c r="AM334" s="216"/>
      <c r="AN334" s="214">
        <v>1.43</v>
      </c>
      <c r="AO334" s="215"/>
      <c r="AP334" s="215" t="s">
        <v>8</v>
      </c>
      <c r="AQ334" s="216"/>
      <c r="AR334" s="214">
        <f t="shared" si="0"/>
        <v>1.68</v>
      </c>
      <c r="AS334" s="215"/>
      <c r="AT334" s="215" t="s">
        <v>8</v>
      </c>
      <c r="AU334" s="216"/>
      <c r="AV334" s="263">
        <v>1.68</v>
      </c>
      <c r="AW334" s="264"/>
      <c r="AX334" s="264" t="s">
        <v>8</v>
      </c>
      <c r="AY334" s="265"/>
      <c r="AZ334" s="263">
        <v>1.68</v>
      </c>
      <c r="BA334" s="264"/>
      <c r="BB334" s="264" t="s">
        <v>8</v>
      </c>
      <c r="BC334" s="265"/>
      <c r="BD334" s="214">
        <v>1.68</v>
      </c>
      <c r="BE334" s="215"/>
      <c r="BF334" s="215" t="s">
        <v>8</v>
      </c>
      <c r="BG334" s="216"/>
      <c r="BH334" s="214">
        <v>1.68</v>
      </c>
      <c r="BI334" s="215"/>
      <c r="BJ334" s="215" t="s">
        <v>8</v>
      </c>
      <c r="BK334" s="216"/>
      <c r="BL334" s="214">
        <v>1.68</v>
      </c>
      <c r="BM334" s="215"/>
      <c r="BN334" s="215" t="s">
        <v>8</v>
      </c>
      <c r="BO334" s="216"/>
      <c r="BP334" s="214">
        <v>1.68</v>
      </c>
      <c r="BQ334" s="215"/>
      <c r="BR334" s="215" t="s">
        <v>8</v>
      </c>
      <c r="BS334" s="216"/>
      <c r="BT334" s="214">
        <v>1.53</v>
      </c>
      <c r="BU334" s="215"/>
      <c r="BV334" s="215" t="s">
        <v>8</v>
      </c>
      <c r="BW334" s="216"/>
      <c r="BX334" s="214">
        <v>1.53</v>
      </c>
      <c r="BY334" s="215"/>
      <c r="BZ334" s="215" t="s">
        <v>8</v>
      </c>
      <c r="CA334" s="216"/>
      <c r="CB334" s="214">
        <v>1.53</v>
      </c>
      <c r="CC334" s="215"/>
      <c r="CD334" s="215" t="s">
        <v>8</v>
      </c>
      <c r="CE334" s="216"/>
      <c r="CF334" s="214">
        <v>1.53</v>
      </c>
      <c r="CG334" s="215"/>
      <c r="CH334" s="215" t="s">
        <v>8</v>
      </c>
      <c r="CI334" s="216"/>
      <c r="CJ334" s="214">
        <v>1.53</v>
      </c>
      <c r="CK334" s="215"/>
      <c r="CL334" s="215" t="s">
        <v>8</v>
      </c>
      <c r="CM334" s="216"/>
      <c r="CN334" s="214">
        <v>1.48</v>
      </c>
      <c r="CO334" s="215"/>
      <c r="CP334" s="215" t="s">
        <v>8</v>
      </c>
      <c r="CQ334" s="216"/>
      <c r="CR334" s="214">
        <v>1.48</v>
      </c>
      <c r="CS334" s="215"/>
      <c r="CT334" s="215" t="s">
        <v>8</v>
      </c>
      <c r="CU334" s="216"/>
      <c r="CV334" s="214">
        <v>1.48</v>
      </c>
      <c r="CW334" s="215"/>
      <c r="CX334" s="215" t="s">
        <v>8</v>
      </c>
      <c r="CY334" s="216"/>
    </row>
    <row r="335" spans="2:103" s="20" customFormat="1" ht="30" customHeight="1" x14ac:dyDescent="0.5">
      <c r="B335" s="53" t="s">
        <v>155</v>
      </c>
      <c r="C335" s="54"/>
      <c r="D335" s="214" t="s">
        <v>8</v>
      </c>
      <c r="E335" s="215"/>
      <c r="F335" s="215" t="s">
        <v>8</v>
      </c>
      <c r="G335" s="216"/>
      <c r="H335" s="214" t="s">
        <v>8</v>
      </c>
      <c r="I335" s="215"/>
      <c r="J335" s="215" t="s">
        <v>8</v>
      </c>
      <c r="K335" s="216"/>
      <c r="L335" s="214" t="s">
        <v>8</v>
      </c>
      <c r="M335" s="215"/>
      <c r="N335" s="215" t="s">
        <v>8</v>
      </c>
      <c r="O335" s="216"/>
      <c r="P335" s="214" t="s">
        <v>8</v>
      </c>
      <c r="Q335" s="215"/>
      <c r="R335" s="215" t="s">
        <v>8</v>
      </c>
      <c r="S335" s="216"/>
      <c r="T335" s="214" t="s">
        <v>8</v>
      </c>
      <c r="U335" s="215"/>
      <c r="V335" s="215" t="s">
        <v>8</v>
      </c>
      <c r="W335" s="216"/>
      <c r="X335" s="214" t="s">
        <v>8</v>
      </c>
      <c r="Y335" s="215"/>
      <c r="Z335" s="215" t="s">
        <v>8</v>
      </c>
      <c r="AA335" s="216"/>
      <c r="AB335" s="214" t="s">
        <v>8</v>
      </c>
      <c r="AC335" s="215"/>
      <c r="AD335" s="215" t="s">
        <v>8</v>
      </c>
      <c r="AE335" s="216"/>
      <c r="AF335" s="214" t="s">
        <v>8</v>
      </c>
      <c r="AG335" s="215"/>
      <c r="AH335" s="215" t="s">
        <v>8</v>
      </c>
      <c r="AI335" s="216"/>
      <c r="AJ335" s="214" t="s">
        <v>8</v>
      </c>
      <c r="AK335" s="215"/>
      <c r="AL335" s="215" t="s">
        <v>8</v>
      </c>
      <c r="AM335" s="216"/>
      <c r="AN335" s="214" t="s">
        <v>8</v>
      </c>
      <c r="AO335" s="215"/>
      <c r="AP335" s="215" t="s">
        <v>8</v>
      </c>
      <c r="AQ335" s="216"/>
      <c r="AR335" s="214">
        <v>4.7699999999999996</v>
      </c>
      <c r="AS335" s="215"/>
      <c r="AT335" s="215" t="s">
        <v>8</v>
      </c>
      <c r="AU335" s="216"/>
      <c r="AV335" s="263">
        <v>4.7699999999999996</v>
      </c>
      <c r="AW335" s="264"/>
      <c r="AX335" s="264" t="s">
        <v>8</v>
      </c>
      <c r="AY335" s="265"/>
      <c r="AZ335" s="263">
        <v>4.7699999999999996</v>
      </c>
      <c r="BA335" s="264"/>
      <c r="BB335" s="264" t="s">
        <v>8</v>
      </c>
      <c r="BC335" s="265"/>
      <c r="BD335" s="214">
        <v>4.7699999999999996</v>
      </c>
      <c r="BE335" s="215"/>
      <c r="BF335" s="215" t="s">
        <v>8</v>
      </c>
      <c r="BG335" s="216"/>
      <c r="BH335" s="214">
        <v>4.7699999999999996</v>
      </c>
      <c r="BI335" s="215"/>
      <c r="BJ335" s="215" t="s">
        <v>8</v>
      </c>
      <c r="BK335" s="216"/>
      <c r="BL335" s="214">
        <v>4.7699999999999996</v>
      </c>
      <c r="BM335" s="215"/>
      <c r="BN335" s="215" t="s">
        <v>8</v>
      </c>
      <c r="BO335" s="216"/>
      <c r="BP335" s="214">
        <v>4.7699999999999996</v>
      </c>
      <c r="BQ335" s="215"/>
      <c r="BR335" s="215" t="s">
        <v>8</v>
      </c>
      <c r="BS335" s="216"/>
      <c r="BT335" s="214">
        <v>4.6199999999999992</v>
      </c>
      <c r="BU335" s="215"/>
      <c r="BV335" s="215" t="s">
        <v>8</v>
      </c>
      <c r="BW335" s="216"/>
      <c r="BX335" s="214">
        <v>4.6199999999999992</v>
      </c>
      <c r="BY335" s="215"/>
      <c r="BZ335" s="215" t="s">
        <v>8</v>
      </c>
      <c r="CA335" s="216"/>
      <c r="CB335" s="214">
        <v>4.6199999999999992</v>
      </c>
      <c r="CC335" s="215"/>
      <c r="CD335" s="215" t="s">
        <v>8</v>
      </c>
      <c r="CE335" s="216"/>
      <c r="CF335" s="214">
        <v>4.6199999999999992</v>
      </c>
      <c r="CG335" s="215"/>
      <c r="CH335" s="215" t="s">
        <v>8</v>
      </c>
      <c r="CI335" s="216"/>
      <c r="CJ335" s="214">
        <v>2.2400000000000002</v>
      </c>
      <c r="CK335" s="215"/>
      <c r="CL335" s="215" t="s">
        <v>8</v>
      </c>
      <c r="CM335" s="216"/>
      <c r="CN335" s="214">
        <v>2.1900000000000004</v>
      </c>
      <c r="CO335" s="215"/>
      <c r="CP335" s="215" t="s">
        <v>8</v>
      </c>
      <c r="CQ335" s="216"/>
      <c r="CR335" s="214">
        <v>2.1900000000000004</v>
      </c>
      <c r="CS335" s="215"/>
      <c r="CT335" s="215" t="s">
        <v>8</v>
      </c>
      <c r="CU335" s="216"/>
      <c r="CV335" s="214">
        <v>2.1900000000000004</v>
      </c>
      <c r="CW335" s="215"/>
      <c r="CX335" s="215" t="s">
        <v>8</v>
      </c>
      <c r="CY335" s="216"/>
    </row>
    <row r="336" spans="2:103" s="20" customFormat="1" ht="30" customHeight="1" x14ac:dyDescent="0.5">
      <c r="B336" s="53" t="s">
        <v>17</v>
      </c>
      <c r="C336" s="54"/>
      <c r="D336" s="214" t="s">
        <v>8</v>
      </c>
      <c r="E336" s="215"/>
      <c r="F336" s="215" t="s">
        <v>8</v>
      </c>
      <c r="G336" s="216"/>
      <c r="H336" s="214" t="s">
        <v>8</v>
      </c>
      <c r="I336" s="215"/>
      <c r="J336" s="215" t="s">
        <v>8</v>
      </c>
      <c r="K336" s="216"/>
      <c r="L336" s="214" t="s">
        <v>8</v>
      </c>
      <c r="M336" s="215"/>
      <c r="N336" s="215" t="s">
        <v>8</v>
      </c>
      <c r="O336" s="216"/>
      <c r="P336" s="214" t="s">
        <v>8</v>
      </c>
      <c r="Q336" s="215"/>
      <c r="R336" s="215" t="s">
        <v>8</v>
      </c>
      <c r="S336" s="216"/>
      <c r="T336" s="214" t="s">
        <v>8</v>
      </c>
      <c r="U336" s="215"/>
      <c r="V336" s="215" t="s">
        <v>8</v>
      </c>
      <c r="W336" s="216"/>
      <c r="X336" s="214" t="s">
        <v>8</v>
      </c>
      <c r="Y336" s="215"/>
      <c r="Z336" s="215" t="s">
        <v>8</v>
      </c>
      <c r="AA336" s="216"/>
      <c r="AB336" s="214" t="s">
        <v>8</v>
      </c>
      <c r="AC336" s="215"/>
      <c r="AD336" s="215" t="s">
        <v>8</v>
      </c>
      <c r="AE336" s="216"/>
      <c r="AF336" s="214" t="s">
        <v>8</v>
      </c>
      <c r="AG336" s="215"/>
      <c r="AH336" s="215" t="s">
        <v>8</v>
      </c>
      <c r="AI336" s="216"/>
      <c r="AJ336" s="214" t="s">
        <v>8</v>
      </c>
      <c r="AK336" s="215"/>
      <c r="AL336" s="215" t="s">
        <v>8</v>
      </c>
      <c r="AM336" s="216"/>
      <c r="AN336" s="214" t="s">
        <v>8</v>
      </c>
      <c r="AO336" s="215"/>
      <c r="AP336" s="215" t="s">
        <v>8</v>
      </c>
      <c r="AQ336" s="216"/>
      <c r="AR336" s="214" t="s">
        <v>8</v>
      </c>
      <c r="AS336" s="215"/>
      <c r="AT336" s="215" t="s">
        <v>8</v>
      </c>
      <c r="AU336" s="216"/>
      <c r="AV336" s="263">
        <v>2.25</v>
      </c>
      <c r="AW336" s="264"/>
      <c r="AX336" s="264" t="s">
        <v>8</v>
      </c>
      <c r="AY336" s="265"/>
      <c r="AZ336" s="263">
        <v>2.25</v>
      </c>
      <c r="BA336" s="264"/>
      <c r="BB336" s="264" t="s">
        <v>8</v>
      </c>
      <c r="BC336" s="265"/>
      <c r="BD336" s="214">
        <v>2.25</v>
      </c>
      <c r="BE336" s="215"/>
      <c r="BF336" s="215" t="s">
        <v>8</v>
      </c>
      <c r="BG336" s="216"/>
      <c r="BH336" s="214">
        <v>1.75</v>
      </c>
      <c r="BI336" s="215"/>
      <c r="BJ336" s="215" t="s">
        <v>8</v>
      </c>
      <c r="BK336" s="216"/>
      <c r="BL336" s="214">
        <v>1.75</v>
      </c>
      <c r="BM336" s="215"/>
      <c r="BN336" s="215" t="s">
        <v>8</v>
      </c>
      <c r="BO336" s="216"/>
      <c r="BP336" s="214">
        <v>1.75</v>
      </c>
      <c r="BQ336" s="215"/>
      <c r="BR336" s="215" t="s">
        <v>8</v>
      </c>
      <c r="BS336" s="216"/>
      <c r="BT336" s="214">
        <v>1.6</v>
      </c>
      <c r="BU336" s="215"/>
      <c r="BV336" s="215" t="s">
        <v>8</v>
      </c>
      <c r="BW336" s="216"/>
      <c r="BX336" s="214">
        <v>1.6</v>
      </c>
      <c r="BY336" s="215"/>
      <c r="BZ336" s="215" t="s">
        <v>8</v>
      </c>
      <c r="CA336" s="216"/>
      <c r="CB336" s="214">
        <v>1.6</v>
      </c>
      <c r="CC336" s="215"/>
      <c r="CD336" s="215" t="s">
        <v>8</v>
      </c>
      <c r="CE336" s="216"/>
      <c r="CF336" s="214">
        <v>1.6</v>
      </c>
      <c r="CG336" s="215"/>
      <c r="CH336" s="215" t="s">
        <v>8</v>
      </c>
      <c r="CI336" s="216"/>
      <c r="CJ336" s="214">
        <v>1.6</v>
      </c>
      <c r="CK336" s="215"/>
      <c r="CL336" s="215" t="s">
        <v>8</v>
      </c>
      <c r="CM336" s="216"/>
      <c r="CN336" s="214">
        <v>1.55</v>
      </c>
      <c r="CO336" s="215"/>
      <c r="CP336" s="215" t="s">
        <v>8</v>
      </c>
      <c r="CQ336" s="216"/>
      <c r="CR336" s="214">
        <v>1.55</v>
      </c>
      <c r="CS336" s="215"/>
      <c r="CT336" s="215" t="s">
        <v>8</v>
      </c>
      <c r="CU336" s="216"/>
      <c r="CV336" s="214">
        <v>1.55</v>
      </c>
      <c r="CW336" s="215"/>
      <c r="CX336" s="215" t="s">
        <v>8</v>
      </c>
      <c r="CY336" s="216"/>
    </row>
    <row r="337" spans="2:343" s="20" customFormat="1" ht="30" customHeight="1" x14ac:dyDescent="0.5">
      <c r="B337" s="53" t="s">
        <v>18</v>
      </c>
      <c r="C337" s="54"/>
      <c r="D337" s="214" t="s">
        <v>8</v>
      </c>
      <c r="E337" s="215"/>
      <c r="F337" s="215" t="s">
        <v>8</v>
      </c>
      <c r="G337" s="216"/>
      <c r="H337" s="214" t="s">
        <v>8</v>
      </c>
      <c r="I337" s="215"/>
      <c r="J337" s="215" t="s">
        <v>8</v>
      </c>
      <c r="K337" s="216"/>
      <c r="L337" s="214" t="s">
        <v>8</v>
      </c>
      <c r="M337" s="215"/>
      <c r="N337" s="215" t="s">
        <v>8</v>
      </c>
      <c r="O337" s="216"/>
      <c r="P337" s="214" t="s">
        <v>8</v>
      </c>
      <c r="Q337" s="215"/>
      <c r="R337" s="215" t="s">
        <v>8</v>
      </c>
      <c r="S337" s="216"/>
      <c r="T337" s="214" t="s">
        <v>8</v>
      </c>
      <c r="U337" s="215"/>
      <c r="V337" s="215" t="s">
        <v>8</v>
      </c>
      <c r="W337" s="216"/>
      <c r="X337" s="214" t="s">
        <v>8</v>
      </c>
      <c r="Y337" s="215"/>
      <c r="Z337" s="215" t="s">
        <v>8</v>
      </c>
      <c r="AA337" s="216"/>
      <c r="AB337" s="214" t="s">
        <v>8</v>
      </c>
      <c r="AC337" s="215"/>
      <c r="AD337" s="215" t="s">
        <v>8</v>
      </c>
      <c r="AE337" s="216"/>
      <c r="AF337" s="214" t="s">
        <v>8</v>
      </c>
      <c r="AG337" s="215"/>
      <c r="AH337" s="215" t="s">
        <v>8</v>
      </c>
      <c r="AI337" s="216"/>
      <c r="AJ337" s="214" t="s">
        <v>8</v>
      </c>
      <c r="AK337" s="215"/>
      <c r="AL337" s="215" t="s">
        <v>8</v>
      </c>
      <c r="AM337" s="216"/>
      <c r="AN337" s="214" t="s">
        <v>8</v>
      </c>
      <c r="AO337" s="215"/>
      <c r="AP337" s="215" t="s">
        <v>8</v>
      </c>
      <c r="AQ337" s="216"/>
      <c r="AR337" s="214" t="s">
        <v>8</v>
      </c>
      <c r="AS337" s="215"/>
      <c r="AT337" s="215" t="s">
        <v>8</v>
      </c>
      <c r="AU337" s="216"/>
      <c r="AV337" s="263">
        <v>3.6</v>
      </c>
      <c r="AW337" s="264"/>
      <c r="AX337" s="264" t="s">
        <v>8</v>
      </c>
      <c r="AY337" s="265"/>
      <c r="AZ337" s="263">
        <v>3.6</v>
      </c>
      <c r="BA337" s="264"/>
      <c r="BB337" s="264" t="s">
        <v>8</v>
      </c>
      <c r="BC337" s="265"/>
      <c r="BD337" s="214">
        <v>3.6</v>
      </c>
      <c r="BE337" s="215"/>
      <c r="BF337" s="215" t="s">
        <v>8</v>
      </c>
      <c r="BG337" s="216"/>
      <c r="BH337" s="214">
        <v>2.5</v>
      </c>
      <c r="BI337" s="215"/>
      <c r="BJ337" s="215" t="s">
        <v>8</v>
      </c>
      <c r="BK337" s="216"/>
      <c r="BL337" s="214">
        <v>2.5</v>
      </c>
      <c r="BM337" s="215"/>
      <c r="BN337" s="215" t="s">
        <v>8</v>
      </c>
      <c r="BO337" s="216"/>
      <c r="BP337" s="214">
        <v>2.5</v>
      </c>
      <c r="BQ337" s="215"/>
      <c r="BR337" s="215" t="s">
        <v>8</v>
      </c>
      <c r="BS337" s="216"/>
      <c r="BT337" s="214">
        <v>2.35</v>
      </c>
      <c r="BU337" s="215"/>
      <c r="BV337" s="215" t="s">
        <v>8</v>
      </c>
      <c r="BW337" s="216"/>
      <c r="BX337" s="214">
        <v>2.35</v>
      </c>
      <c r="BY337" s="215"/>
      <c r="BZ337" s="215" t="s">
        <v>8</v>
      </c>
      <c r="CA337" s="216"/>
      <c r="CB337" s="214">
        <v>2.35</v>
      </c>
      <c r="CC337" s="215"/>
      <c r="CD337" s="215" t="s">
        <v>8</v>
      </c>
      <c r="CE337" s="216"/>
      <c r="CF337" s="214">
        <v>2.35</v>
      </c>
      <c r="CG337" s="215"/>
      <c r="CH337" s="215" t="s">
        <v>8</v>
      </c>
      <c r="CI337" s="216"/>
      <c r="CJ337" s="214">
        <v>2.35</v>
      </c>
      <c r="CK337" s="215"/>
      <c r="CL337" s="215" t="s">
        <v>8</v>
      </c>
      <c r="CM337" s="216"/>
      <c r="CN337" s="214">
        <v>2.3000000000000003</v>
      </c>
      <c r="CO337" s="215"/>
      <c r="CP337" s="215" t="s">
        <v>8</v>
      </c>
      <c r="CQ337" s="216"/>
      <c r="CR337" s="214">
        <v>2.3000000000000003</v>
      </c>
      <c r="CS337" s="215"/>
      <c r="CT337" s="215" t="s">
        <v>8</v>
      </c>
      <c r="CU337" s="216"/>
      <c r="CV337" s="214">
        <v>2.3000000000000003</v>
      </c>
      <c r="CW337" s="215"/>
      <c r="CX337" s="215" t="s">
        <v>8</v>
      </c>
      <c r="CY337" s="216"/>
    </row>
    <row r="338" spans="2:343" s="20" customFormat="1" ht="30" customHeight="1" x14ac:dyDescent="0.5">
      <c r="B338" s="53" t="s">
        <v>3</v>
      </c>
      <c r="C338" s="54"/>
      <c r="D338" s="214" t="s">
        <v>8</v>
      </c>
      <c r="E338" s="215"/>
      <c r="F338" s="215" t="s">
        <v>8</v>
      </c>
      <c r="G338" s="216"/>
      <c r="H338" s="214" t="s">
        <v>8</v>
      </c>
      <c r="I338" s="215"/>
      <c r="J338" s="215" t="s">
        <v>8</v>
      </c>
      <c r="K338" s="216"/>
      <c r="L338" s="214" t="s">
        <v>8</v>
      </c>
      <c r="M338" s="215"/>
      <c r="N338" s="215" t="s">
        <v>8</v>
      </c>
      <c r="O338" s="216"/>
      <c r="P338" s="214" t="s">
        <v>8</v>
      </c>
      <c r="Q338" s="215"/>
      <c r="R338" s="215" t="s">
        <v>8</v>
      </c>
      <c r="S338" s="216"/>
      <c r="T338" s="214" t="s">
        <v>8</v>
      </c>
      <c r="U338" s="215"/>
      <c r="V338" s="215" t="s">
        <v>8</v>
      </c>
      <c r="W338" s="216"/>
      <c r="X338" s="214" t="s">
        <v>8</v>
      </c>
      <c r="Y338" s="215"/>
      <c r="Z338" s="215" t="s">
        <v>8</v>
      </c>
      <c r="AA338" s="216"/>
      <c r="AB338" s="214" t="s">
        <v>8</v>
      </c>
      <c r="AC338" s="215"/>
      <c r="AD338" s="215" t="s">
        <v>8</v>
      </c>
      <c r="AE338" s="216"/>
      <c r="AF338" s="214" t="s">
        <v>8</v>
      </c>
      <c r="AG338" s="215"/>
      <c r="AH338" s="215" t="s">
        <v>8</v>
      </c>
      <c r="AI338" s="216"/>
      <c r="AJ338" s="214" t="s">
        <v>8</v>
      </c>
      <c r="AK338" s="215"/>
      <c r="AL338" s="215" t="s">
        <v>8</v>
      </c>
      <c r="AM338" s="216"/>
      <c r="AN338" s="214" t="s">
        <v>8</v>
      </c>
      <c r="AO338" s="215"/>
      <c r="AP338" s="215" t="s">
        <v>8</v>
      </c>
      <c r="AQ338" s="216"/>
      <c r="AR338" s="214" t="s">
        <v>8</v>
      </c>
      <c r="AS338" s="215"/>
      <c r="AT338" s="215" t="s">
        <v>8</v>
      </c>
      <c r="AU338" s="216"/>
      <c r="AV338" s="263">
        <v>2.25</v>
      </c>
      <c r="AW338" s="264"/>
      <c r="AX338" s="264" t="s">
        <v>8</v>
      </c>
      <c r="AY338" s="265"/>
      <c r="AZ338" s="263">
        <v>2.25</v>
      </c>
      <c r="BA338" s="264"/>
      <c r="BB338" s="264" t="s">
        <v>8</v>
      </c>
      <c r="BC338" s="265"/>
      <c r="BD338" s="214">
        <v>2.25</v>
      </c>
      <c r="BE338" s="215"/>
      <c r="BF338" s="215" t="s">
        <v>8</v>
      </c>
      <c r="BG338" s="216"/>
      <c r="BH338" s="214">
        <v>2.25</v>
      </c>
      <c r="BI338" s="215"/>
      <c r="BJ338" s="215" t="s">
        <v>8</v>
      </c>
      <c r="BK338" s="216"/>
      <c r="BL338" s="214">
        <v>2.25</v>
      </c>
      <c r="BM338" s="215"/>
      <c r="BN338" s="215" t="s">
        <v>8</v>
      </c>
      <c r="BO338" s="216"/>
      <c r="BP338" s="214">
        <v>2.61</v>
      </c>
      <c r="BQ338" s="215"/>
      <c r="BR338" s="215" t="s">
        <v>8</v>
      </c>
      <c r="BS338" s="216"/>
      <c r="BT338" s="214">
        <v>2.46</v>
      </c>
      <c r="BU338" s="215"/>
      <c r="BV338" s="215" t="s">
        <v>8</v>
      </c>
      <c r="BW338" s="216"/>
      <c r="BX338" s="214">
        <v>2.46</v>
      </c>
      <c r="BY338" s="215"/>
      <c r="BZ338" s="215" t="s">
        <v>8</v>
      </c>
      <c r="CA338" s="216"/>
      <c r="CB338" s="214">
        <v>2.46</v>
      </c>
      <c r="CC338" s="215"/>
      <c r="CD338" s="215" t="s">
        <v>8</v>
      </c>
      <c r="CE338" s="216"/>
      <c r="CF338" s="214">
        <v>2.46</v>
      </c>
      <c r="CG338" s="215"/>
      <c r="CH338" s="215" t="s">
        <v>8</v>
      </c>
      <c r="CI338" s="216"/>
      <c r="CJ338" s="214">
        <v>2.46</v>
      </c>
      <c r="CK338" s="215"/>
      <c r="CL338" s="215" t="s">
        <v>8</v>
      </c>
      <c r="CM338" s="216"/>
      <c r="CN338" s="214">
        <v>2.41</v>
      </c>
      <c r="CO338" s="215"/>
      <c r="CP338" s="215" t="s">
        <v>8</v>
      </c>
      <c r="CQ338" s="216"/>
      <c r="CR338" s="214">
        <v>2.41</v>
      </c>
      <c r="CS338" s="215"/>
      <c r="CT338" s="215" t="s">
        <v>8</v>
      </c>
      <c r="CU338" s="216"/>
      <c r="CV338" s="214">
        <v>2.41</v>
      </c>
      <c r="CW338" s="215"/>
      <c r="CX338" s="215" t="s">
        <v>8</v>
      </c>
      <c r="CY338" s="216"/>
    </row>
    <row r="339" spans="2:343" s="20" customFormat="1" ht="30" customHeight="1" x14ac:dyDescent="0.5">
      <c r="B339" s="53" t="s">
        <v>4</v>
      </c>
      <c r="C339" s="54"/>
      <c r="D339" s="214" t="s">
        <v>8</v>
      </c>
      <c r="E339" s="215"/>
      <c r="F339" s="215" t="s">
        <v>8</v>
      </c>
      <c r="G339" s="216"/>
      <c r="H339" s="214" t="s">
        <v>8</v>
      </c>
      <c r="I339" s="215"/>
      <c r="J339" s="215" t="s">
        <v>8</v>
      </c>
      <c r="K339" s="216"/>
      <c r="L339" s="214" t="s">
        <v>8</v>
      </c>
      <c r="M339" s="215"/>
      <c r="N339" s="215" t="s">
        <v>8</v>
      </c>
      <c r="O339" s="216"/>
      <c r="P339" s="214" t="s">
        <v>8</v>
      </c>
      <c r="Q339" s="215"/>
      <c r="R339" s="215" t="s">
        <v>8</v>
      </c>
      <c r="S339" s="216"/>
      <c r="T339" s="214" t="s">
        <v>8</v>
      </c>
      <c r="U339" s="215"/>
      <c r="V339" s="215" t="s">
        <v>8</v>
      </c>
      <c r="W339" s="216"/>
      <c r="X339" s="214" t="s">
        <v>8</v>
      </c>
      <c r="Y339" s="215"/>
      <c r="Z339" s="215" t="s">
        <v>8</v>
      </c>
      <c r="AA339" s="216"/>
      <c r="AB339" s="214" t="s">
        <v>8</v>
      </c>
      <c r="AC339" s="215"/>
      <c r="AD339" s="215" t="s">
        <v>8</v>
      </c>
      <c r="AE339" s="216"/>
      <c r="AF339" s="214" t="s">
        <v>8</v>
      </c>
      <c r="AG339" s="215"/>
      <c r="AH339" s="215" t="s">
        <v>8</v>
      </c>
      <c r="AI339" s="216"/>
      <c r="AJ339" s="214" t="s">
        <v>8</v>
      </c>
      <c r="AK339" s="215"/>
      <c r="AL339" s="215" t="s">
        <v>8</v>
      </c>
      <c r="AM339" s="216"/>
      <c r="AN339" s="214" t="s">
        <v>8</v>
      </c>
      <c r="AO339" s="215"/>
      <c r="AP339" s="215" t="s">
        <v>8</v>
      </c>
      <c r="AQ339" s="216"/>
      <c r="AR339" s="214" t="s">
        <v>8</v>
      </c>
      <c r="AS339" s="215"/>
      <c r="AT339" s="215" t="s">
        <v>8</v>
      </c>
      <c r="AU339" s="216"/>
      <c r="AV339" s="263">
        <v>1.5</v>
      </c>
      <c r="AW339" s="264"/>
      <c r="AX339" s="264" t="s">
        <v>8</v>
      </c>
      <c r="AY339" s="265"/>
      <c r="AZ339" s="263">
        <v>1.5</v>
      </c>
      <c r="BA339" s="264"/>
      <c r="BB339" s="264" t="s">
        <v>8</v>
      </c>
      <c r="BC339" s="265"/>
      <c r="BD339" s="214">
        <v>1.25</v>
      </c>
      <c r="BE339" s="215"/>
      <c r="BF339" s="215" t="s">
        <v>8</v>
      </c>
      <c r="BG339" s="216"/>
      <c r="BH339" s="214">
        <v>1.25</v>
      </c>
      <c r="BI339" s="215"/>
      <c r="BJ339" s="215" t="s">
        <v>8</v>
      </c>
      <c r="BK339" s="216"/>
      <c r="BL339" s="214">
        <v>1.25</v>
      </c>
      <c r="BM339" s="215"/>
      <c r="BN339" s="215" t="s">
        <v>8</v>
      </c>
      <c r="BO339" s="216"/>
      <c r="BP339" s="214">
        <v>1.25</v>
      </c>
      <c r="BQ339" s="215"/>
      <c r="BR339" s="215" t="s">
        <v>8</v>
      </c>
      <c r="BS339" s="216"/>
      <c r="BT339" s="214">
        <v>1.1000000000000001</v>
      </c>
      <c r="BU339" s="215"/>
      <c r="BV339" s="215" t="s">
        <v>8</v>
      </c>
      <c r="BW339" s="216"/>
      <c r="BX339" s="214">
        <v>1.1000000000000001</v>
      </c>
      <c r="BY339" s="215"/>
      <c r="BZ339" s="215" t="s">
        <v>8</v>
      </c>
      <c r="CA339" s="216"/>
      <c r="CB339" s="214">
        <v>1.1000000000000001</v>
      </c>
      <c r="CC339" s="215"/>
      <c r="CD339" s="215" t="s">
        <v>8</v>
      </c>
      <c r="CE339" s="216"/>
      <c r="CF339" s="214">
        <v>1.1000000000000001</v>
      </c>
      <c r="CG339" s="215"/>
      <c r="CH339" s="215" t="s">
        <v>8</v>
      </c>
      <c r="CI339" s="216"/>
      <c r="CJ339" s="214">
        <v>1.1000000000000001</v>
      </c>
      <c r="CK339" s="215"/>
      <c r="CL339" s="215" t="s">
        <v>8</v>
      </c>
      <c r="CM339" s="216"/>
      <c r="CN339" s="214">
        <v>1.05</v>
      </c>
      <c r="CO339" s="215"/>
      <c r="CP339" s="215" t="s">
        <v>8</v>
      </c>
      <c r="CQ339" s="216"/>
      <c r="CR339" s="214">
        <v>1.9</v>
      </c>
      <c r="CS339" s="215"/>
      <c r="CT339" s="215" t="s">
        <v>8</v>
      </c>
      <c r="CU339" s="216"/>
      <c r="CV339" s="214">
        <v>1.9</v>
      </c>
      <c r="CW339" s="215"/>
      <c r="CX339" s="215" t="s">
        <v>8</v>
      </c>
      <c r="CY339" s="216"/>
    </row>
    <row r="340" spans="2:343" s="20" customFormat="1" ht="30" customHeight="1" x14ac:dyDescent="0.5">
      <c r="B340" s="53" t="s">
        <v>27</v>
      </c>
      <c r="C340" s="54"/>
      <c r="D340" s="214" t="s">
        <v>8</v>
      </c>
      <c r="E340" s="215"/>
      <c r="F340" s="215" t="s">
        <v>8</v>
      </c>
      <c r="G340" s="216"/>
      <c r="H340" s="214" t="s">
        <v>8</v>
      </c>
      <c r="I340" s="215"/>
      <c r="J340" s="215" t="s">
        <v>8</v>
      </c>
      <c r="K340" s="216"/>
      <c r="L340" s="214" t="s">
        <v>8</v>
      </c>
      <c r="M340" s="215"/>
      <c r="N340" s="215" t="s">
        <v>8</v>
      </c>
      <c r="O340" s="216"/>
      <c r="P340" s="214" t="s">
        <v>8</v>
      </c>
      <c r="Q340" s="215"/>
      <c r="R340" s="215" t="s">
        <v>8</v>
      </c>
      <c r="S340" s="216"/>
      <c r="T340" s="214" t="s">
        <v>8</v>
      </c>
      <c r="U340" s="215"/>
      <c r="V340" s="215" t="s">
        <v>8</v>
      </c>
      <c r="W340" s="216"/>
      <c r="X340" s="214" t="s">
        <v>8</v>
      </c>
      <c r="Y340" s="215"/>
      <c r="Z340" s="215" t="s">
        <v>8</v>
      </c>
      <c r="AA340" s="216"/>
      <c r="AB340" s="214" t="s">
        <v>8</v>
      </c>
      <c r="AC340" s="215"/>
      <c r="AD340" s="215" t="s">
        <v>8</v>
      </c>
      <c r="AE340" s="216"/>
      <c r="AF340" s="214" t="s">
        <v>8</v>
      </c>
      <c r="AG340" s="215"/>
      <c r="AH340" s="215" t="s">
        <v>8</v>
      </c>
      <c r="AI340" s="216"/>
      <c r="AJ340" s="214" t="s">
        <v>8</v>
      </c>
      <c r="AK340" s="215"/>
      <c r="AL340" s="215" t="s">
        <v>8</v>
      </c>
      <c r="AM340" s="216"/>
      <c r="AN340" s="214" t="s">
        <v>8</v>
      </c>
      <c r="AO340" s="215"/>
      <c r="AP340" s="215" t="s">
        <v>8</v>
      </c>
      <c r="AQ340" s="216"/>
      <c r="AR340" s="214" t="s">
        <v>8</v>
      </c>
      <c r="AS340" s="215"/>
      <c r="AT340" s="215" t="s">
        <v>8</v>
      </c>
      <c r="AU340" s="216"/>
      <c r="AV340" s="263">
        <v>2.75</v>
      </c>
      <c r="AW340" s="264"/>
      <c r="AX340" s="264" t="s">
        <v>8</v>
      </c>
      <c r="AY340" s="265"/>
      <c r="AZ340" s="263">
        <v>2.75</v>
      </c>
      <c r="BA340" s="264"/>
      <c r="BB340" s="264" t="s">
        <v>8</v>
      </c>
      <c r="BC340" s="265"/>
      <c r="BD340" s="214">
        <v>2.75</v>
      </c>
      <c r="BE340" s="215"/>
      <c r="BF340" s="215" t="s">
        <v>8</v>
      </c>
      <c r="BG340" s="216"/>
      <c r="BH340" s="214">
        <v>2.25</v>
      </c>
      <c r="BI340" s="215"/>
      <c r="BJ340" s="215" t="s">
        <v>8</v>
      </c>
      <c r="BK340" s="216"/>
      <c r="BL340" s="214">
        <v>2.25</v>
      </c>
      <c r="BM340" s="215"/>
      <c r="BN340" s="215" t="s">
        <v>8</v>
      </c>
      <c r="BO340" s="216"/>
      <c r="BP340" s="214">
        <v>2.25</v>
      </c>
      <c r="BQ340" s="215"/>
      <c r="BR340" s="215" t="s">
        <v>8</v>
      </c>
      <c r="BS340" s="216"/>
      <c r="BT340" s="214">
        <v>2.1</v>
      </c>
      <c r="BU340" s="215"/>
      <c r="BV340" s="215" t="s">
        <v>8</v>
      </c>
      <c r="BW340" s="216"/>
      <c r="BX340" s="214">
        <v>2.1</v>
      </c>
      <c r="BY340" s="215"/>
      <c r="BZ340" s="215" t="s">
        <v>8</v>
      </c>
      <c r="CA340" s="216"/>
      <c r="CB340" s="214">
        <v>2.1</v>
      </c>
      <c r="CC340" s="215"/>
      <c r="CD340" s="215" t="s">
        <v>8</v>
      </c>
      <c r="CE340" s="216"/>
      <c r="CF340" s="214">
        <v>2.1</v>
      </c>
      <c r="CG340" s="215"/>
      <c r="CH340" s="215" t="s">
        <v>8</v>
      </c>
      <c r="CI340" s="216"/>
      <c r="CJ340" s="214">
        <v>2.1</v>
      </c>
      <c r="CK340" s="215"/>
      <c r="CL340" s="215" t="s">
        <v>8</v>
      </c>
      <c r="CM340" s="216"/>
      <c r="CN340" s="214">
        <v>2.0500000000000003</v>
      </c>
      <c r="CO340" s="215"/>
      <c r="CP340" s="215" t="s">
        <v>8</v>
      </c>
      <c r="CQ340" s="216"/>
      <c r="CR340" s="214">
        <v>2.0500000000000003</v>
      </c>
      <c r="CS340" s="215"/>
      <c r="CT340" s="215" t="s">
        <v>8</v>
      </c>
      <c r="CU340" s="216"/>
      <c r="CV340" s="214">
        <v>2.0500000000000003</v>
      </c>
      <c r="CW340" s="215"/>
      <c r="CX340" s="215" t="s">
        <v>8</v>
      </c>
      <c r="CY340" s="216"/>
    </row>
    <row r="341" spans="2:343" s="20" customFormat="1" ht="30" customHeight="1" x14ac:dyDescent="0.5">
      <c r="B341" s="53" t="s">
        <v>6</v>
      </c>
      <c r="C341" s="54"/>
      <c r="D341" s="214" t="s">
        <v>8</v>
      </c>
      <c r="E341" s="215"/>
      <c r="F341" s="215" t="s">
        <v>8</v>
      </c>
      <c r="G341" s="216"/>
      <c r="H341" s="214" t="s">
        <v>8</v>
      </c>
      <c r="I341" s="215"/>
      <c r="J341" s="215" t="s">
        <v>8</v>
      </c>
      <c r="K341" s="216"/>
      <c r="L341" s="214" t="s">
        <v>8</v>
      </c>
      <c r="M341" s="215"/>
      <c r="N341" s="215" t="s">
        <v>8</v>
      </c>
      <c r="O341" s="216"/>
      <c r="P341" s="214" t="s">
        <v>8</v>
      </c>
      <c r="Q341" s="215"/>
      <c r="R341" s="215" t="s">
        <v>8</v>
      </c>
      <c r="S341" s="216"/>
      <c r="T341" s="214" t="s">
        <v>8</v>
      </c>
      <c r="U341" s="215"/>
      <c r="V341" s="215" t="s">
        <v>8</v>
      </c>
      <c r="W341" s="216"/>
      <c r="X341" s="214" t="s">
        <v>8</v>
      </c>
      <c r="Y341" s="215"/>
      <c r="Z341" s="215" t="s">
        <v>8</v>
      </c>
      <c r="AA341" s="216"/>
      <c r="AB341" s="214" t="s">
        <v>8</v>
      </c>
      <c r="AC341" s="215"/>
      <c r="AD341" s="215" t="s">
        <v>8</v>
      </c>
      <c r="AE341" s="216"/>
      <c r="AF341" s="214" t="s">
        <v>8</v>
      </c>
      <c r="AG341" s="215"/>
      <c r="AH341" s="215" t="s">
        <v>8</v>
      </c>
      <c r="AI341" s="216"/>
      <c r="AJ341" s="214" t="s">
        <v>8</v>
      </c>
      <c r="AK341" s="215"/>
      <c r="AL341" s="215" t="s">
        <v>8</v>
      </c>
      <c r="AM341" s="216"/>
      <c r="AN341" s="214" t="s">
        <v>8</v>
      </c>
      <c r="AO341" s="215"/>
      <c r="AP341" s="215" t="s">
        <v>8</v>
      </c>
      <c r="AQ341" s="216"/>
      <c r="AR341" s="214" t="s">
        <v>8</v>
      </c>
      <c r="AS341" s="215"/>
      <c r="AT341" s="215" t="s">
        <v>8</v>
      </c>
      <c r="AU341" s="216"/>
      <c r="AV341" s="263">
        <v>3</v>
      </c>
      <c r="AW341" s="264"/>
      <c r="AX341" s="264" t="s">
        <v>8</v>
      </c>
      <c r="AY341" s="265"/>
      <c r="AZ341" s="263">
        <v>3</v>
      </c>
      <c r="BA341" s="264"/>
      <c r="BB341" s="264" t="s">
        <v>8</v>
      </c>
      <c r="BC341" s="265"/>
      <c r="BD341" s="214">
        <v>3</v>
      </c>
      <c r="BE341" s="215"/>
      <c r="BF341" s="215" t="s">
        <v>8</v>
      </c>
      <c r="BG341" s="216"/>
      <c r="BH341" s="214">
        <v>3</v>
      </c>
      <c r="BI341" s="215"/>
      <c r="BJ341" s="215" t="s">
        <v>8</v>
      </c>
      <c r="BK341" s="216"/>
      <c r="BL341" s="214">
        <v>2.75</v>
      </c>
      <c r="BM341" s="215"/>
      <c r="BN341" s="215" t="s">
        <v>8</v>
      </c>
      <c r="BO341" s="216"/>
      <c r="BP341" s="214">
        <v>2.75</v>
      </c>
      <c r="BQ341" s="215"/>
      <c r="BR341" s="215" t="s">
        <v>8</v>
      </c>
      <c r="BS341" s="216"/>
      <c r="BT341" s="214">
        <v>2.6</v>
      </c>
      <c r="BU341" s="215"/>
      <c r="BV341" s="215" t="s">
        <v>8</v>
      </c>
      <c r="BW341" s="216"/>
      <c r="BX341" s="214">
        <v>2.6</v>
      </c>
      <c r="BY341" s="215"/>
      <c r="BZ341" s="215" t="s">
        <v>8</v>
      </c>
      <c r="CA341" s="216"/>
      <c r="CB341" s="214">
        <v>2.6</v>
      </c>
      <c r="CC341" s="215"/>
      <c r="CD341" s="215" t="s">
        <v>8</v>
      </c>
      <c r="CE341" s="216"/>
      <c r="CF341" s="214">
        <v>2.6</v>
      </c>
      <c r="CG341" s="215"/>
      <c r="CH341" s="215" t="s">
        <v>8</v>
      </c>
      <c r="CI341" s="216"/>
      <c r="CJ341" s="214">
        <v>2.6</v>
      </c>
      <c r="CK341" s="215"/>
      <c r="CL341" s="215" t="s">
        <v>8</v>
      </c>
      <c r="CM341" s="216"/>
      <c r="CN341" s="214">
        <v>2.5500000000000003</v>
      </c>
      <c r="CO341" s="215"/>
      <c r="CP341" s="215" t="s">
        <v>8</v>
      </c>
      <c r="CQ341" s="216"/>
      <c r="CR341" s="214">
        <v>4.05</v>
      </c>
      <c r="CS341" s="215"/>
      <c r="CT341" s="215" t="s">
        <v>8</v>
      </c>
      <c r="CU341" s="216"/>
      <c r="CV341" s="214">
        <v>4.05</v>
      </c>
      <c r="CW341" s="215"/>
      <c r="CX341" s="215" t="s">
        <v>8</v>
      </c>
      <c r="CY341" s="216"/>
    </row>
    <row r="342" spans="2:343" s="20" customFormat="1" ht="30" customHeight="1" x14ac:dyDescent="0.5">
      <c r="B342" s="55" t="s">
        <v>19</v>
      </c>
      <c r="C342" s="56"/>
      <c r="D342" s="222" t="s">
        <v>8</v>
      </c>
      <c r="E342" s="223"/>
      <c r="F342" s="223" t="s">
        <v>8</v>
      </c>
      <c r="G342" s="224"/>
      <c r="H342" s="222" t="s">
        <v>8</v>
      </c>
      <c r="I342" s="223"/>
      <c r="J342" s="223" t="s">
        <v>8</v>
      </c>
      <c r="K342" s="224"/>
      <c r="L342" s="222" t="s">
        <v>8</v>
      </c>
      <c r="M342" s="223"/>
      <c r="N342" s="223" t="s">
        <v>8</v>
      </c>
      <c r="O342" s="224"/>
      <c r="P342" s="222" t="s">
        <v>8</v>
      </c>
      <c r="Q342" s="223"/>
      <c r="R342" s="223" t="s">
        <v>8</v>
      </c>
      <c r="S342" s="224"/>
      <c r="T342" s="222" t="s">
        <v>8</v>
      </c>
      <c r="U342" s="223"/>
      <c r="V342" s="223" t="s">
        <v>8</v>
      </c>
      <c r="W342" s="224"/>
      <c r="X342" s="222" t="s">
        <v>8</v>
      </c>
      <c r="Y342" s="223"/>
      <c r="Z342" s="223" t="s">
        <v>8</v>
      </c>
      <c r="AA342" s="224"/>
      <c r="AB342" s="222" t="s">
        <v>8</v>
      </c>
      <c r="AC342" s="223"/>
      <c r="AD342" s="223" t="s">
        <v>8</v>
      </c>
      <c r="AE342" s="224"/>
      <c r="AF342" s="222" t="s">
        <v>8</v>
      </c>
      <c r="AG342" s="223"/>
      <c r="AH342" s="223" t="s">
        <v>8</v>
      </c>
      <c r="AI342" s="224"/>
      <c r="AJ342" s="222" t="s">
        <v>8</v>
      </c>
      <c r="AK342" s="223"/>
      <c r="AL342" s="223" t="s">
        <v>8</v>
      </c>
      <c r="AM342" s="224"/>
      <c r="AN342" s="222" t="s">
        <v>8</v>
      </c>
      <c r="AO342" s="223"/>
      <c r="AP342" s="223" t="s">
        <v>8</v>
      </c>
      <c r="AQ342" s="224"/>
      <c r="AR342" s="222" t="s">
        <v>8</v>
      </c>
      <c r="AS342" s="223"/>
      <c r="AT342" s="223" t="s">
        <v>8</v>
      </c>
      <c r="AU342" s="224"/>
      <c r="AV342" s="319">
        <v>2.75</v>
      </c>
      <c r="AW342" s="320"/>
      <c r="AX342" s="320" t="s">
        <v>8</v>
      </c>
      <c r="AY342" s="321"/>
      <c r="AZ342" s="319">
        <v>2.75</v>
      </c>
      <c r="BA342" s="320"/>
      <c r="BB342" s="320" t="s">
        <v>8</v>
      </c>
      <c r="BC342" s="321"/>
      <c r="BD342" s="222">
        <v>2.75</v>
      </c>
      <c r="BE342" s="223"/>
      <c r="BF342" s="223" t="s">
        <v>8</v>
      </c>
      <c r="BG342" s="224"/>
      <c r="BH342" s="222">
        <v>2.25</v>
      </c>
      <c r="BI342" s="223"/>
      <c r="BJ342" s="223" t="s">
        <v>8</v>
      </c>
      <c r="BK342" s="224"/>
      <c r="BL342" s="222">
        <v>2.25</v>
      </c>
      <c r="BM342" s="223"/>
      <c r="BN342" s="223" t="s">
        <v>8</v>
      </c>
      <c r="BO342" s="224"/>
      <c r="BP342" s="222">
        <v>2.25</v>
      </c>
      <c r="BQ342" s="223"/>
      <c r="BR342" s="223" t="s">
        <v>8</v>
      </c>
      <c r="BS342" s="224"/>
      <c r="BT342" s="222">
        <v>2.1</v>
      </c>
      <c r="BU342" s="223"/>
      <c r="BV342" s="223" t="s">
        <v>8</v>
      </c>
      <c r="BW342" s="224"/>
      <c r="BX342" s="222">
        <v>2.1</v>
      </c>
      <c r="BY342" s="223"/>
      <c r="BZ342" s="223" t="s">
        <v>8</v>
      </c>
      <c r="CA342" s="224"/>
      <c r="CB342" s="222">
        <v>2.1</v>
      </c>
      <c r="CC342" s="223"/>
      <c r="CD342" s="223" t="s">
        <v>8</v>
      </c>
      <c r="CE342" s="224"/>
      <c r="CF342" s="222">
        <v>2.1</v>
      </c>
      <c r="CG342" s="223"/>
      <c r="CH342" s="223" t="s">
        <v>8</v>
      </c>
      <c r="CI342" s="224"/>
      <c r="CJ342" s="222">
        <v>2.1</v>
      </c>
      <c r="CK342" s="223"/>
      <c r="CL342" s="223" t="s">
        <v>8</v>
      </c>
      <c r="CM342" s="224"/>
      <c r="CN342" s="222">
        <v>2.0500000000000003</v>
      </c>
      <c r="CO342" s="223"/>
      <c r="CP342" s="223" t="s">
        <v>8</v>
      </c>
      <c r="CQ342" s="224"/>
      <c r="CR342" s="222">
        <v>2.0500000000000003</v>
      </c>
      <c r="CS342" s="223"/>
      <c r="CT342" s="223" t="s">
        <v>8</v>
      </c>
      <c r="CU342" s="224"/>
      <c r="CV342" s="222">
        <v>2.0500000000000003</v>
      </c>
      <c r="CW342" s="223"/>
      <c r="CX342" s="223" t="s">
        <v>8</v>
      </c>
      <c r="CY342" s="224"/>
    </row>
    <row r="343" spans="2:343" x14ac:dyDescent="0.55000000000000004">
      <c r="BD343" s="20"/>
      <c r="BE343" s="20"/>
      <c r="CJ343" s="104"/>
      <c r="CK343" s="104"/>
      <c r="CL343" s="104"/>
      <c r="CM343" s="104"/>
    </row>
    <row r="344" spans="2:343" s="10" customFormat="1" ht="26" customHeight="1" x14ac:dyDescent="0.55000000000000004">
      <c r="B344" s="17"/>
      <c r="C344" s="17"/>
      <c r="D344" s="17"/>
      <c r="E344" s="17"/>
      <c r="F344" s="17"/>
      <c r="G344" s="17"/>
      <c r="H344" s="17"/>
      <c r="I344" s="17"/>
      <c r="J344" s="17"/>
      <c r="K344" s="17"/>
      <c r="L344" s="17"/>
      <c r="M344" s="17"/>
      <c r="N344" s="17"/>
      <c r="O344" s="17"/>
      <c r="P344" s="17"/>
      <c r="Q344" s="17"/>
      <c r="R344" s="17"/>
      <c r="S344" s="17"/>
      <c r="T344" s="17"/>
      <c r="U344" s="17"/>
      <c r="V344" s="17"/>
      <c r="W344" s="17"/>
      <c r="X344" s="18"/>
      <c r="Y344" s="18"/>
      <c r="AB344" s="9"/>
      <c r="AC344" s="9"/>
      <c r="AD344" s="9"/>
      <c r="AE344" s="9"/>
      <c r="AF344" s="9"/>
      <c r="AG344" s="9"/>
      <c r="AH344" s="9"/>
      <c r="AI344" s="9"/>
      <c r="AJ344" s="9"/>
      <c r="AV344" s="90"/>
      <c r="AW344" s="90"/>
      <c r="AX344" s="90"/>
      <c r="AY344" s="90"/>
      <c r="AZ344" s="90"/>
      <c r="BA344" s="90"/>
      <c r="BB344" s="90"/>
      <c r="BC344" s="90"/>
      <c r="CJ344" s="105"/>
      <c r="CK344" s="105"/>
      <c r="CL344" s="105"/>
      <c r="CM344" s="105"/>
    </row>
    <row r="345" spans="2:343" ht="22.5" customHeight="1" x14ac:dyDescent="0.55000000000000004">
      <c r="B345" s="300" t="s">
        <v>159</v>
      </c>
      <c r="C345" s="300"/>
      <c r="D345" s="300"/>
      <c r="E345" s="300"/>
      <c r="F345" s="300"/>
      <c r="G345" s="300"/>
      <c r="H345" s="300"/>
      <c r="I345" s="300"/>
      <c r="J345" s="300"/>
      <c r="K345" s="300"/>
      <c r="L345" s="300"/>
      <c r="M345" s="300"/>
      <c r="N345" s="300"/>
      <c r="O345" s="300"/>
      <c r="P345" s="300"/>
      <c r="Q345" s="300"/>
      <c r="R345" s="300"/>
      <c r="S345" s="300"/>
      <c r="T345" s="300"/>
      <c r="U345" s="300"/>
      <c r="V345" s="300"/>
      <c r="W345" s="300"/>
      <c r="X345" s="300"/>
      <c r="Y345" s="300"/>
      <c r="Z345" s="300"/>
      <c r="AA345" s="300"/>
    </row>
    <row r="346" spans="2:343" ht="10.5" customHeight="1" x14ac:dyDescent="0.55000000000000004">
      <c r="B346" s="4"/>
      <c r="C346" s="4"/>
      <c r="D346" s="4"/>
      <c r="E346" s="4"/>
      <c r="F346" s="4"/>
      <c r="G346" s="4"/>
      <c r="H346" s="57"/>
      <c r="I346" s="57"/>
      <c r="J346" s="57"/>
      <c r="K346" s="57"/>
      <c r="L346" s="4"/>
      <c r="M346" s="4"/>
      <c r="N346" s="4"/>
      <c r="O346" s="4"/>
      <c r="P346" s="4"/>
      <c r="Q346" s="4"/>
      <c r="R346" s="4"/>
      <c r="S346" s="4"/>
      <c r="T346" s="4"/>
      <c r="U346" s="4"/>
      <c r="V346" s="4"/>
      <c r="W346" s="4"/>
    </row>
    <row r="347" spans="2:343" ht="34" customHeight="1" x14ac:dyDescent="0.4">
      <c r="B347" s="4"/>
      <c r="C347" s="4"/>
      <c r="D347" s="182" t="s">
        <v>178</v>
      </c>
      <c r="E347" s="183"/>
      <c r="F347" s="184"/>
      <c r="G347" s="185"/>
      <c r="H347" s="182" t="s">
        <v>179</v>
      </c>
      <c r="I347" s="183"/>
      <c r="J347" s="184"/>
      <c r="K347" s="185"/>
      <c r="L347" s="182" t="s">
        <v>185</v>
      </c>
      <c r="M347" s="183"/>
      <c r="N347" s="184"/>
      <c r="O347" s="185"/>
      <c r="P347" s="182" t="s">
        <v>187</v>
      </c>
      <c r="Q347" s="183"/>
      <c r="R347" s="184"/>
      <c r="S347" s="185"/>
      <c r="T347" s="182" t="s">
        <v>189</v>
      </c>
      <c r="U347" s="183"/>
      <c r="V347" s="184"/>
      <c r="W347" s="185"/>
      <c r="X347" s="182" t="s">
        <v>190</v>
      </c>
      <c r="Y347" s="183"/>
      <c r="Z347" s="184"/>
      <c r="AA347" s="185"/>
      <c r="AB347" s="182" t="s">
        <v>199</v>
      </c>
      <c r="AC347" s="183"/>
      <c r="AD347" s="184"/>
      <c r="AE347" s="185"/>
      <c r="AF347" s="182" t="s">
        <v>200</v>
      </c>
      <c r="AG347" s="183"/>
      <c r="AH347" s="184"/>
      <c r="AI347" s="185"/>
      <c r="AJ347" s="182" t="s">
        <v>204</v>
      </c>
      <c r="AK347" s="183"/>
      <c r="AL347" s="184"/>
      <c r="AM347" s="185"/>
      <c r="AN347" s="182" t="s">
        <v>207</v>
      </c>
      <c r="AO347" s="183"/>
      <c r="AP347" s="184"/>
      <c r="AQ347" s="185"/>
      <c r="AR347" s="182" t="s">
        <v>208</v>
      </c>
      <c r="AS347" s="183"/>
      <c r="AT347" s="184"/>
      <c r="AU347" s="185"/>
      <c r="AV347" s="182" t="s">
        <v>245</v>
      </c>
      <c r="AW347" s="183"/>
      <c r="AX347" s="184"/>
      <c r="AY347" s="185"/>
      <c r="AZ347" s="182" t="s">
        <v>246</v>
      </c>
      <c r="BA347" s="183"/>
      <c r="BB347" s="184"/>
      <c r="BC347" s="185"/>
      <c r="BD347" s="182" t="s">
        <v>247</v>
      </c>
      <c r="BE347" s="183"/>
      <c r="BF347" s="184"/>
      <c r="BG347" s="185"/>
      <c r="BH347" s="182" t="s">
        <v>249</v>
      </c>
      <c r="BI347" s="183"/>
      <c r="BJ347" s="184"/>
      <c r="BK347" s="185"/>
      <c r="BL347" s="182" t="s">
        <v>255</v>
      </c>
      <c r="BM347" s="183"/>
      <c r="BN347" s="184"/>
      <c r="BO347" s="185"/>
      <c r="BP347" s="182" t="s">
        <v>256</v>
      </c>
      <c r="BQ347" s="183"/>
      <c r="BR347" s="184"/>
      <c r="BS347" s="185"/>
      <c r="BT347" s="182" t="s">
        <v>257</v>
      </c>
      <c r="BU347" s="183"/>
      <c r="BV347" s="184"/>
      <c r="BW347" s="185"/>
      <c r="BX347" s="182" t="s">
        <v>260</v>
      </c>
      <c r="BY347" s="183"/>
      <c r="BZ347" s="184"/>
      <c r="CA347" s="185"/>
      <c r="CB347" s="182" t="s">
        <v>262</v>
      </c>
      <c r="CC347" s="183"/>
      <c r="CD347" s="184"/>
      <c r="CE347" s="185"/>
      <c r="CF347" s="182" t="s">
        <v>263</v>
      </c>
      <c r="CG347" s="183"/>
      <c r="CH347" s="184"/>
      <c r="CI347" s="185"/>
      <c r="CJ347" s="182" t="s">
        <v>266</v>
      </c>
      <c r="CK347" s="183"/>
      <c r="CL347" s="184"/>
      <c r="CM347" s="185"/>
      <c r="CN347" s="182" t="s">
        <v>267</v>
      </c>
      <c r="CO347" s="183"/>
      <c r="CP347" s="184"/>
      <c r="CQ347" s="185"/>
      <c r="CR347" s="182" t="s">
        <v>269</v>
      </c>
      <c r="CS347" s="183"/>
      <c r="CT347" s="184"/>
      <c r="CU347" s="185"/>
      <c r="CV347" s="182" t="s">
        <v>272</v>
      </c>
      <c r="CW347" s="183"/>
      <c r="CX347" s="184"/>
      <c r="CY347" s="185"/>
      <c r="CZ347" s="182" t="s">
        <v>275</v>
      </c>
      <c r="DA347" s="183"/>
      <c r="DB347" s="184"/>
      <c r="DC347" s="185"/>
      <c r="DD347" s="182" t="s">
        <v>276</v>
      </c>
      <c r="DE347" s="183"/>
      <c r="DF347" s="184"/>
      <c r="DG347" s="185"/>
      <c r="DH347" s="182" t="s">
        <v>277</v>
      </c>
      <c r="DI347" s="183"/>
      <c r="DJ347" s="184"/>
      <c r="DK347" s="185"/>
      <c r="DL347" s="182" t="s">
        <v>279</v>
      </c>
      <c r="DM347" s="183"/>
      <c r="DN347" s="184"/>
      <c r="DO347" s="185"/>
      <c r="DP347" s="182" t="s">
        <v>284</v>
      </c>
      <c r="DQ347" s="183"/>
      <c r="DR347" s="184"/>
      <c r="DS347" s="185"/>
      <c r="DT347" s="182" t="s">
        <v>285</v>
      </c>
      <c r="DU347" s="183"/>
      <c r="DV347" s="184"/>
      <c r="DW347" s="185"/>
      <c r="DX347" s="182" t="s">
        <v>287</v>
      </c>
      <c r="DY347" s="183"/>
      <c r="DZ347" s="184"/>
      <c r="EA347" s="185"/>
      <c r="EB347" s="182" t="s">
        <v>288</v>
      </c>
      <c r="EC347" s="183"/>
      <c r="ED347" s="184"/>
      <c r="EE347" s="185"/>
      <c r="EF347" s="182" t="s">
        <v>289</v>
      </c>
      <c r="EG347" s="183"/>
      <c r="EH347" s="184"/>
      <c r="EI347" s="185"/>
      <c r="EJ347" s="182" t="s">
        <v>291</v>
      </c>
      <c r="EK347" s="183"/>
      <c r="EL347" s="184"/>
      <c r="EM347" s="185"/>
      <c r="EN347" s="182" t="s">
        <v>293</v>
      </c>
      <c r="EO347" s="183"/>
      <c r="EP347" s="184"/>
      <c r="EQ347" s="185"/>
      <c r="ER347" s="182" t="s">
        <v>294</v>
      </c>
      <c r="ES347" s="183"/>
      <c r="ET347" s="184"/>
      <c r="EU347" s="185"/>
      <c r="EV347" s="182" t="s">
        <v>296</v>
      </c>
      <c r="EW347" s="183"/>
      <c r="EX347" s="184"/>
      <c r="EY347" s="185"/>
      <c r="EZ347" s="182" t="s">
        <v>297</v>
      </c>
      <c r="FA347" s="183"/>
      <c r="FB347" s="184"/>
      <c r="FC347" s="185"/>
      <c r="FD347" s="182" t="s">
        <v>298</v>
      </c>
      <c r="FE347" s="183"/>
      <c r="FF347" s="184"/>
      <c r="FG347" s="185"/>
      <c r="FH347" s="182" t="s">
        <v>302</v>
      </c>
      <c r="FI347" s="183"/>
      <c r="FJ347" s="184"/>
      <c r="FK347" s="185"/>
      <c r="FL347" s="182" t="s">
        <v>305</v>
      </c>
      <c r="FM347" s="183"/>
      <c r="FN347" s="184"/>
      <c r="FO347" s="185"/>
      <c r="FP347" s="182" t="s">
        <v>308</v>
      </c>
      <c r="FQ347" s="183"/>
      <c r="FR347" s="184"/>
      <c r="FS347" s="185"/>
      <c r="FT347" s="182" t="s">
        <v>309</v>
      </c>
      <c r="FU347" s="183"/>
      <c r="FV347" s="184"/>
      <c r="FW347" s="185"/>
      <c r="FX347" s="182" t="s">
        <v>312</v>
      </c>
      <c r="FY347" s="183"/>
      <c r="FZ347" s="184"/>
      <c r="GA347" s="185"/>
      <c r="GB347" s="182" t="s">
        <v>314</v>
      </c>
      <c r="GC347" s="183"/>
      <c r="GD347" s="184"/>
      <c r="GE347" s="185"/>
      <c r="GF347" s="182" t="s">
        <v>315</v>
      </c>
      <c r="GG347" s="183"/>
      <c r="GH347" s="184"/>
      <c r="GI347" s="185"/>
      <c r="GJ347" s="182" t="s">
        <v>317</v>
      </c>
      <c r="GK347" s="183"/>
      <c r="GL347" s="184"/>
      <c r="GM347" s="185"/>
      <c r="GN347" s="182" t="s">
        <v>318</v>
      </c>
      <c r="GO347" s="183"/>
      <c r="GP347" s="184"/>
      <c r="GQ347" s="185"/>
      <c r="GR347" s="182" t="s">
        <v>320</v>
      </c>
      <c r="GS347" s="183"/>
      <c r="GT347" s="184"/>
      <c r="GU347" s="185"/>
      <c r="GV347" s="182" t="s">
        <v>321</v>
      </c>
      <c r="GW347" s="183"/>
      <c r="GX347" s="184"/>
      <c r="GY347" s="185"/>
      <c r="GZ347" s="182" t="s">
        <v>322</v>
      </c>
      <c r="HA347" s="183"/>
      <c r="HB347" s="184"/>
      <c r="HC347" s="185"/>
      <c r="HD347" s="182" t="s">
        <v>323</v>
      </c>
      <c r="HE347" s="183"/>
      <c r="HF347" s="184"/>
      <c r="HG347" s="185"/>
      <c r="HH347" s="182" t="s">
        <v>324</v>
      </c>
      <c r="HI347" s="183"/>
      <c r="HJ347" s="184"/>
      <c r="HK347" s="185"/>
      <c r="HL347" s="182" t="s">
        <v>326</v>
      </c>
      <c r="HM347" s="183"/>
      <c r="HN347" s="184"/>
      <c r="HO347" s="185"/>
      <c r="HP347" s="182" t="s">
        <v>327</v>
      </c>
      <c r="HQ347" s="183"/>
      <c r="HR347" s="184"/>
      <c r="HS347" s="185"/>
      <c r="HT347" s="182" t="s">
        <v>328</v>
      </c>
      <c r="HU347" s="183"/>
      <c r="HV347" s="184"/>
      <c r="HW347" s="185"/>
      <c r="HX347" s="182" t="s">
        <v>329</v>
      </c>
      <c r="HY347" s="183"/>
      <c r="HZ347" s="184"/>
      <c r="IA347" s="185"/>
      <c r="IB347" s="182" t="s">
        <v>330</v>
      </c>
      <c r="IC347" s="183"/>
      <c r="ID347" s="184"/>
      <c r="IE347" s="185"/>
      <c r="IF347" s="182" t="s">
        <v>331</v>
      </c>
      <c r="IG347" s="183"/>
      <c r="IH347" s="184"/>
      <c r="II347" s="185"/>
      <c r="IJ347" s="182" t="s">
        <v>332</v>
      </c>
      <c r="IK347" s="183"/>
      <c r="IL347" s="184"/>
      <c r="IM347" s="185"/>
      <c r="IN347" s="182" t="s">
        <v>333</v>
      </c>
      <c r="IO347" s="183"/>
      <c r="IP347" s="184"/>
      <c r="IQ347" s="185"/>
      <c r="IR347" s="182" t="s">
        <v>334</v>
      </c>
      <c r="IS347" s="183"/>
      <c r="IT347" s="184"/>
      <c r="IU347" s="185"/>
      <c r="IV347" s="182" t="s">
        <v>335</v>
      </c>
      <c r="IW347" s="183"/>
      <c r="IX347" s="184"/>
      <c r="IY347" s="185"/>
      <c r="IZ347" s="182" t="s">
        <v>336</v>
      </c>
      <c r="JA347" s="183"/>
      <c r="JB347" s="184"/>
      <c r="JC347" s="185"/>
      <c r="JD347" s="182" t="s">
        <v>338</v>
      </c>
      <c r="JE347" s="183"/>
      <c r="JF347" s="184"/>
      <c r="JG347" s="185"/>
      <c r="JH347" s="182" t="s">
        <v>340</v>
      </c>
      <c r="JI347" s="183"/>
      <c r="JJ347" s="184"/>
      <c r="JK347" s="185"/>
      <c r="JL347" s="182" t="s">
        <v>342</v>
      </c>
      <c r="JM347" s="183"/>
      <c r="JN347" s="184"/>
      <c r="JO347" s="185"/>
      <c r="JP347" s="182" t="s">
        <v>344</v>
      </c>
      <c r="JQ347" s="183"/>
      <c r="JR347" s="184"/>
      <c r="JS347" s="185"/>
      <c r="JT347" s="182" t="s">
        <v>345</v>
      </c>
      <c r="JU347" s="183"/>
      <c r="JV347" s="184"/>
      <c r="JW347" s="185"/>
      <c r="JX347" s="182" t="s">
        <v>346</v>
      </c>
      <c r="JY347" s="183"/>
      <c r="JZ347" s="184"/>
      <c r="KA347" s="185"/>
      <c r="KB347" s="182" t="s">
        <v>347</v>
      </c>
      <c r="KC347" s="183"/>
      <c r="KD347" s="184"/>
      <c r="KE347" s="185"/>
      <c r="KF347" s="182" t="s">
        <v>348</v>
      </c>
      <c r="KG347" s="183"/>
      <c r="KH347" s="184"/>
      <c r="KI347" s="185"/>
      <c r="KJ347" s="182" t="s">
        <v>349</v>
      </c>
      <c r="KK347" s="183"/>
      <c r="KL347" s="184"/>
      <c r="KM347" s="185"/>
      <c r="KN347" s="182" t="s">
        <v>351</v>
      </c>
      <c r="KO347" s="183"/>
      <c r="KP347" s="184"/>
      <c r="KQ347" s="185"/>
      <c r="KR347" s="182" t="s">
        <v>350</v>
      </c>
      <c r="KS347" s="183"/>
      <c r="KT347" s="184"/>
      <c r="KU347" s="185"/>
      <c r="KV347" s="182" t="s">
        <v>352</v>
      </c>
      <c r="KW347" s="183"/>
      <c r="KX347" s="184"/>
      <c r="KY347" s="185"/>
      <c r="KZ347" s="182" t="s">
        <v>353</v>
      </c>
      <c r="LA347" s="183"/>
      <c r="LB347" s="184"/>
      <c r="LC347" s="185"/>
      <c r="LD347" s="182" t="s">
        <v>354</v>
      </c>
      <c r="LE347" s="183"/>
      <c r="LF347" s="184"/>
      <c r="LG347" s="185"/>
      <c r="LH347" s="182" t="s">
        <v>355</v>
      </c>
      <c r="LI347" s="183"/>
      <c r="LJ347" s="184"/>
      <c r="LK347" s="185"/>
      <c r="LL347" s="182" t="s">
        <v>357</v>
      </c>
      <c r="LM347" s="183"/>
      <c r="LN347" s="184"/>
      <c r="LO347" s="185"/>
      <c r="LP347" s="182" t="s">
        <v>359</v>
      </c>
      <c r="LQ347" s="183"/>
      <c r="LR347" s="184"/>
      <c r="LS347" s="185"/>
      <c r="LT347" s="182" t="s">
        <v>360</v>
      </c>
      <c r="LU347" s="183"/>
      <c r="LV347" s="184"/>
      <c r="LW347" s="185"/>
      <c r="LX347" s="182" t="s">
        <v>361</v>
      </c>
      <c r="LY347" s="183"/>
      <c r="LZ347" s="184"/>
      <c r="MA347" s="185"/>
      <c r="MB347" s="182" t="s">
        <v>365</v>
      </c>
      <c r="MC347" s="183"/>
      <c r="MD347" s="184"/>
      <c r="ME347" s="185"/>
    </row>
    <row r="348" spans="2:343" s="19" customFormat="1" ht="42.5" customHeight="1" x14ac:dyDescent="0.45">
      <c r="B348" s="317" t="s">
        <v>0</v>
      </c>
      <c r="C348" s="318"/>
      <c r="D348" s="186" t="s">
        <v>132</v>
      </c>
      <c r="E348" s="187"/>
      <c r="F348" s="188" t="s">
        <v>133</v>
      </c>
      <c r="G348" s="189"/>
      <c r="H348" s="186" t="s">
        <v>132</v>
      </c>
      <c r="I348" s="187"/>
      <c r="J348" s="188" t="s">
        <v>133</v>
      </c>
      <c r="K348" s="189"/>
      <c r="L348" s="186" t="s">
        <v>132</v>
      </c>
      <c r="M348" s="187"/>
      <c r="N348" s="188" t="s">
        <v>133</v>
      </c>
      <c r="O348" s="189"/>
      <c r="P348" s="186" t="s">
        <v>132</v>
      </c>
      <c r="Q348" s="187"/>
      <c r="R348" s="188" t="s">
        <v>133</v>
      </c>
      <c r="S348" s="189"/>
      <c r="T348" s="186" t="s">
        <v>132</v>
      </c>
      <c r="U348" s="187"/>
      <c r="V348" s="188" t="s">
        <v>133</v>
      </c>
      <c r="W348" s="189"/>
      <c r="X348" s="186" t="s">
        <v>132</v>
      </c>
      <c r="Y348" s="187"/>
      <c r="Z348" s="188" t="s">
        <v>133</v>
      </c>
      <c r="AA348" s="189"/>
      <c r="AB348" s="186" t="s">
        <v>132</v>
      </c>
      <c r="AC348" s="187"/>
      <c r="AD348" s="188" t="s">
        <v>133</v>
      </c>
      <c r="AE348" s="189"/>
      <c r="AF348" s="186" t="s">
        <v>132</v>
      </c>
      <c r="AG348" s="187"/>
      <c r="AH348" s="188" t="s">
        <v>133</v>
      </c>
      <c r="AI348" s="189"/>
      <c r="AJ348" s="186" t="s">
        <v>132</v>
      </c>
      <c r="AK348" s="187"/>
      <c r="AL348" s="188" t="s">
        <v>133</v>
      </c>
      <c r="AM348" s="189"/>
      <c r="AN348" s="186" t="s">
        <v>132</v>
      </c>
      <c r="AO348" s="187"/>
      <c r="AP348" s="188" t="s">
        <v>133</v>
      </c>
      <c r="AQ348" s="189"/>
      <c r="AR348" s="186" t="s">
        <v>132</v>
      </c>
      <c r="AS348" s="187"/>
      <c r="AT348" s="188" t="s">
        <v>133</v>
      </c>
      <c r="AU348" s="189"/>
      <c r="AV348" s="186" t="s">
        <v>132</v>
      </c>
      <c r="AW348" s="187"/>
      <c r="AX348" s="188" t="s">
        <v>133</v>
      </c>
      <c r="AY348" s="189"/>
      <c r="AZ348" s="186" t="s">
        <v>132</v>
      </c>
      <c r="BA348" s="187"/>
      <c r="BB348" s="188" t="s">
        <v>133</v>
      </c>
      <c r="BC348" s="189"/>
      <c r="BD348" s="186" t="s">
        <v>132</v>
      </c>
      <c r="BE348" s="187"/>
      <c r="BF348" s="188" t="s">
        <v>133</v>
      </c>
      <c r="BG348" s="189"/>
      <c r="BH348" s="186" t="s">
        <v>132</v>
      </c>
      <c r="BI348" s="187"/>
      <c r="BJ348" s="188" t="s">
        <v>133</v>
      </c>
      <c r="BK348" s="189"/>
      <c r="BL348" s="186" t="s">
        <v>132</v>
      </c>
      <c r="BM348" s="187"/>
      <c r="BN348" s="188" t="s">
        <v>133</v>
      </c>
      <c r="BO348" s="189"/>
      <c r="BP348" s="186" t="s">
        <v>132</v>
      </c>
      <c r="BQ348" s="187"/>
      <c r="BR348" s="188" t="s">
        <v>133</v>
      </c>
      <c r="BS348" s="189"/>
      <c r="BT348" s="186" t="s">
        <v>132</v>
      </c>
      <c r="BU348" s="187"/>
      <c r="BV348" s="188" t="s">
        <v>133</v>
      </c>
      <c r="BW348" s="189"/>
      <c r="BX348" s="186" t="s">
        <v>132</v>
      </c>
      <c r="BY348" s="187"/>
      <c r="BZ348" s="188" t="s">
        <v>133</v>
      </c>
      <c r="CA348" s="189"/>
      <c r="CB348" s="186" t="s">
        <v>132</v>
      </c>
      <c r="CC348" s="187"/>
      <c r="CD348" s="188" t="s">
        <v>133</v>
      </c>
      <c r="CE348" s="189"/>
      <c r="CF348" s="186" t="s">
        <v>132</v>
      </c>
      <c r="CG348" s="187"/>
      <c r="CH348" s="188" t="s">
        <v>133</v>
      </c>
      <c r="CI348" s="189"/>
      <c r="CJ348" s="186" t="s">
        <v>132</v>
      </c>
      <c r="CK348" s="187"/>
      <c r="CL348" s="188" t="s">
        <v>133</v>
      </c>
      <c r="CM348" s="189"/>
      <c r="CN348" s="186" t="s">
        <v>132</v>
      </c>
      <c r="CO348" s="187"/>
      <c r="CP348" s="188" t="s">
        <v>133</v>
      </c>
      <c r="CQ348" s="189"/>
      <c r="CR348" s="186" t="s">
        <v>132</v>
      </c>
      <c r="CS348" s="187"/>
      <c r="CT348" s="188" t="s">
        <v>133</v>
      </c>
      <c r="CU348" s="189"/>
      <c r="CV348" s="186" t="s">
        <v>132</v>
      </c>
      <c r="CW348" s="187"/>
      <c r="CX348" s="188" t="s">
        <v>133</v>
      </c>
      <c r="CY348" s="189"/>
      <c r="CZ348" s="186" t="s">
        <v>132</v>
      </c>
      <c r="DA348" s="187"/>
      <c r="DB348" s="188" t="s">
        <v>133</v>
      </c>
      <c r="DC348" s="189"/>
      <c r="DD348" s="186" t="s">
        <v>132</v>
      </c>
      <c r="DE348" s="187"/>
      <c r="DF348" s="188" t="s">
        <v>133</v>
      </c>
      <c r="DG348" s="189"/>
      <c r="DH348" s="186" t="s">
        <v>132</v>
      </c>
      <c r="DI348" s="187"/>
      <c r="DJ348" s="188" t="s">
        <v>133</v>
      </c>
      <c r="DK348" s="189"/>
      <c r="DL348" s="186" t="s">
        <v>132</v>
      </c>
      <c r="DM348" s="187"/>
      <c r="DN348" s="188" t="s">
        <v>133</v>
      </c>
      <c r="DO348" s="189"/>
      <c r="DP348" s="186" t="s">
        <v>132</v>
      </c>
      <c r="DQ348" s="187"/>
      <c r="DR348" s="188" t="s">
        <v>133</v>
      </c>
      <c r="DS348" s="189"/>
      <c r="DT348" s="186" t="s">
        <v>132</v>
      </c>
      <c r="DU348" s="187"/>
      <c r="DV348" s="188" t="s">
        <v>133</v>
      </c>
      <c r="DW348" s="189"/>
      <c r="DX348" s="186" t="s">
        <v>132</v>
      </c>
      <c r="DY348" s="187"/>
      <c r="DZ348" s="188" t="s">
        <v>133</v>
      </c>
      <c r="EA348" s="189"/>
      <c r="EB348" s="186" t="s">
        <v>132</v>
      </c>
      <c r="EC348" s="187"/>
      <c r="ED348" s="188" t="s">
        <v>133</v>
      </c>
      <c r="EE348" s="189"/>
      <c r="EF348" s="186" t="s">
        <v>132</v>
      </c>
      <c r="EG348" s="187"/>
      <c r="EH348" s="188" t="s">
        <v>133</v>
      </c>
      <c r="EI348" s="189"/>
      <c r="EJ348" s="186" t="s">
        <v>132</v>
      </c>
      <c r="EK348" s="187"/>
      <c r="EL348" s="188" t="s">
        <v>133</v>
      </c>
      <c r="EM348" s="189"/>
      <c r="EN348" s="186" t="s">
        <v>132</v>
      </c>
      <c r="EO348" s="187"/>
      <c r="EP348" s="188" t="s">
        <v>133</v>
      </c>
      <c r="EQ348" s="189"/>
      <c r="ER348" s="186" t="s">
        <v>132</v>
      </c>
      <c r="ES348" s="187"/>
      <c r="ET348" s="188" t="s">
        <v>133</v>
      </c>
      <c r="EU348" s="189"/>
      <c r="EV348" s="186" t="s">
        <v>132</v>
      </c>
      <c r="EW348" s="187"/>
      <c r="EX348" s="188" t="s">
        <v>133</v>
      </c>
      <c r="EY348" s="189"/>
      <c r="EZ348" s="186" t="s">
        <v>132</v>
      </c>
      <c r="FA348" s="187"/>
      <c r="FB348" s="188" t="s">
        <v>133</v>
      </c>
      <c r="FC348" s="189"/>
      <c r="FD348" s="186" t="s">
        <v>132</v>
      </c>
      <c r="FE348" s="187"/>
      <c r="FF348" s="188" t="s">
        <v>133</v>
      </c>
      <c r="FG348" s="189"/>
      <c r="FH348" s="186" t="s">
        <v>132</v>
      </c>
      <c r="FI348" s="187"/>
      <c r="FJ348" s="188" t="s">
        <v>133</v>
      </c>
      <c r="FK348" s="189"/>
      <c r="FL348" s="186" t="s">
        <v>132</v>
      </c>
      <c r="FM348" s="187"/>
      <c r="FN348" s="188" t="s">
        <v>133</v>
      </c>
      <c r="FO348" s="189"/>
      <c r="FP348" s="186" t="s">
        <v>132</v>
      </c>
      <c r="FQ348" s="187"/>
      <c r="FR348" s="188" t="s">
        <v>133</v>
      </c>
      <c r="FS348" s="189"/>
      <c r="FT348" s="186" t="s">
        <v>132</v>
      </c>
      <c r="FU348" s="187"/>
      <c r="FV348" s="188" t="s">
        <v>133</v>
      </c>
      <c r="FW348" s="189"/>
      <c r="FX348" s="186" t="s">
        <v>132</v>
      </c>
      <c r="FY348" s="187"/>
      <c r="FZ348" s="188" t="s">
        <v>133</v>
      </c>
      <c r="GA348" s="189"/>
      <c r="GB348" s="186" t="s">
        <v>132</v>
      </c>
      <c r="GC348" s="187"/>
      <c r="GD348" s="188" t="s">
        <v>133</v>
      </c>
      <c r="GE348" s="189"/>
      <c r="GF348" s="186" t="s">
        <v>132</v>
      </c>
      <c r="GG348" s="187"/>
      <c r="GH348" s="188" t="s">
        <v>133</v>
      </c>
      <c r="GI348" s="189"/>
      <c r="GJ348" s="186" t="s">
        <v>132</v>
      </c>
      <c r="GK348" s="187"/>
      <c r="GL348" s="188" t="s">
        <v>133</v>
      </c>
      <c r="GM348" s="189"/>
      <c r="GN348" s="186" t="s">
        <v>132</v>
      </c>
      <c r="GO348" s="187"/>
      <c r="GP348" s="188" t="s">
        <v>133</v>
      </c>
      <c r="GQ348" s="189"/>
      <c r="GR348" s="186" t="s">
        <v>132</v>
      </c>
      <c r="GS348" s="187"/>
      <c r="GT348" s="188" t="s">
        <v>133</v>
      </c>
      <c r="GU348" s="189"/>
      <c r="GV348" s="186" t="s">
        <v>132</v>
      </c>
      <c r="GW348" s="187"/>
      <c r="GX348" s="188" t="s">
        <v>133</v>
      </c>
      <c r="GY348" s="189"/>
      <c r="GZ348" s="186" t="s">
        <v>132</v>
      </c>
      <c r="HA348" s="187"/>
      <c r="HB348" s="188" t="s">
        <v>133</v>
      </c>
      <c r="HC348" s="189"/>
      <c r="HD348" s="186" t="s">
        <v>132</v>
      </c>
      <c r="HE348" s="187"/>
      <c r="HF348" s="188" t="s">
        <v>133</v>
      </c>
      <c r="HG348" s="189"/>
      <c r="HH348" s="186" t="s">
        <v>132</v>
      </c>
      <c r="HI348" s="187"/>
      <c r="HJ348" s="188" t="s">
        <v>133</v>
      </c>
      <c r="HK348" s="189"/>
      <c r="HL348" s="186" t="s">
        <v>132</v>
      </c>
      <c r="HM348" s="187"/>
      <c r="HN348" s="188" t="s">
        <v>133</v>
      </c>
      <c r="HO348" s="189"/>
      <c r="HP348" s="186" t="s">
        <v>132</v>
      </c>
      <c r="HQ348" s="187"/>
      <c r="HR348" s="188" t="s">
        <v>133</v>
      </c>
      <c r="HS348" s="189"/>
      <c r="HT348" s="186" t="s">
        <v>132</v>
      </c>
      <c r="HU348" s="187"/>
      <c r="HV348" s="188" t="s">
        <v>133</v>
      </c>
      <c r="HW348" s="189"/>
      <c r="HX348" s="186" t="s">
        <v>132</v>
      </c>
      <c r="HY348" s="187"/>
      <c r="HZ348" s="188" t="s">
        <v>133</v>
      </c>
      <c r="IA348" s="189"/>
      <c r="IB348" s="186" t="s">
        <v>132</v>
      </c>
      <c r="IC348" s="187"/>
      <c r="ID348" s="188" t="s">
        <v>133</v>
      </c>
      <c r="IE348" s="189"/>
      <c r="IF348" s="186" t="s">
        <v>132</v>
      </c>
      <c r="IG348" s="187"/>
      <c r="IH348" s="188" t="s">
        <v>133</v>
      </c>
      <c r="II348" s="189"/>
      <c r="IJ348" s="186" t="s">
        <v>132</v>
      </c>
      <c r="IK348" s="187"/>
      <c r="IL348" s="188" t="s">
        <v>133</v>
      </c>
      <c r="IM348" s="189"/>
      <c r="IN348" s="186" t="s">
        <v>132</v>
      </c>
      <c r="IO348" s="187"/>
      <c r="IP348" s="188" t="s">
        <v>133</v>
      </c>
      <c r="IQ348" s="189"/>
      <c r="IR348" s="186" t="s">
        <v>132</v>
      </c>
      <c r="IS348" s="187"/>
      <c r="IT348" s="188" t="s">
        <v>133</v>
      </c>
      <c r="IU348" s="189"/>
      <c r="IV348" s="186" t="s">
        <v>132</v>
      </c>
      <c r="IW348" s="187"/>
      <c r="IX348" s="188" t="s">
        <v>133</v>
      </c>
      <c r="IY348" s="189"/>
      <c r="IZ348" s="186" t="s">
        <v>132</v>
      </c>
      <c r="JA348" s="187"/>
      <c r="JB348" s="188" t="s">
        <v>133</v>
      </c>
      <c r="JC348" s="189"/>
      <c r="JD348" s="186" t="s">
        <v>132</v>
      </c>
      <c r="JE348" s="187"/>
      <c r="JF348" s="188" t="s">
        <v>133</v>
      </c>
      <c r="JG348" s="189"/>
      <c r="JH348" s="186" t="s">
        <v>132</v>
      </c>
      <c r="JI348" s="187"/>
      <c r="JJ348" s="188" t="s">
        <v>133</v>
      </c>
      <c r="JK348" s="189"/>
      <c r="JL348" s="186" t="s">
        <v>132</v>
      </c>
      <c r="JM348" s="187"/>
      <c r="JN348" s="188" t="s">
        <v>133</v>
      </c>
      <c r="JO348" s="189"/>
      <c r="JP348" s="186" t="s">
        <v>132</v>
      </c>
      <c r="JQ348" s="187"/>
      <c r="JR348" s="188" t="s">
        <v>133</v>
      </c>
      <c r="JS348" s="189"/>
      <c r="JT348" s="186" t="s">
        <v>132</v>
      </c>
      <c r="JU348" s="187"/>
      <c r="JV348" s="188" t="s">
        <v>133</v>
      </c>
      <c r="JW348" s="189"/>
      <c r="JX348" s="186" t="s">
        <v>132</v>
      </c>
      <c r="JY348" s="187"/>
      <c r="JZ348" s="188" t="s">
        <v>133</v>
      </c>
      <c r="KA348" s="189"/>
      <c r="KB348" s="186" t="s">
        <v>132</v>
      </c>
      <c r="KC348" s="187"/>
      <c r="KD348" s="188" t="s">
        <v>133</v>
      </c>
      <c r="KE348" s="189"/>
      <c r="KF348" s="186" t="s">
        <v>132</v>
      </c>
      <c r="KG348" s="187"/>
      <c r="KH348" s="188" t="s">
        <v>133</v>
      </c>
      <c r="KI348" s="189"/>
      <c r="KJ348" s="186" t="s">
        <v>132</v>
      </c>
      <c r="KK348" s="187"/>
      <c r="KL348" s="188" t="s">
        <v>133</v>
      </c>
      <c r="KM348" s="189"/>
      <c r="KN348" s="186" t="s">
        <v>132</v>
      </c>
      <c r="KO348" s="187"/>
      <c r="KP348" s="188" t="s">
        <v>133</v>
      </c>
      <c r="KQ348" s="189"/>
      <c r="KR348" s="186" t="s">
        <v>132</v>
      </c>
      <c r="KS348" s="187"/>
      <c r="KT348" s="188" t="s">
        <v>133</v>
      </c>
      <c r="KU348" s="189"/>
      <c r="KV348" s="186" t="s">
        <v>132</v>
      </c>
      <c r="KW348" s="187"/>
      <c r="KX348" s="188" t="s">
        <v>133</v>
      </c>
      <c r="KY348" s="189"/>
      <c r="KZ348" s="186" t="s">
        <v>132</v>
      </c>
      <c r="LA348" s="187"/>
      <c r="LB348" s="188" t="s">
        <v>133</v>
      </c>
      <c r="LC348" s="189"/>
      <c r="LD348" s="186" t="s">
        <v>132</v>
      </c>
      <c r="LE348" s="187"/>
      <c r="LF348" s="188" t="s">
        <v>133</v>
      </c>
      <c r="LG348" s="189"/>
      <c r="LH348" s="186" t="s">
        <v>132</v>
      </c>
      <c r="LI348" s="187"/>
      <c r="LJ348" s="188" t="s">
        <v>133</v>
      </c>
      <c r="LK348" s="189"/>
      <c r="LL348" s="186" t="s">
        <v>132</v>
      </c>
      <c r="LM348" s="187"/>
      <c r="LN348" s="188" t="s">
        <v>133</v>
      </c>
      <c r="LO348" s="189"/>
      <c r="LP348" s="186" t="s">
        <v>132</v>
      </c>
      <c r="LQ348" s="187"/>
      <c r="LR348" s="188" t="s">
        <v>133</v>
      </c>
      <c r="LS348" s="189"/>
      <c r="LT348" s="186" t="s">
        <v>132</v>
      </c>
      <c r="LU348" s="187"/>
      <c r="LV348" s="188" t="s">
        <v>133</v>
      </c>
      <c r="LW348" s="189"/>
      <c r="LX348" s="186" t="s">
        <v>132</v>
      </c>
      <c r="LY348" s="187"/>
      <c r="LZ348" s="188" t="s">
        <v>133</v>
      </c>
      <c r="MA348" s="189"/>
      <c r="MB348" s="186" t="s">
        <v>132</v>
      </c>
      <c r="MC348" s="187"/>
      <c r="MD348" s="188" t="s">
        <v>133</v>
      </c>
      <c r="ME348" s="189"/>
    </row>
    <row r="349" spans="2:343" ht="25.5" customHeight="1" x14ac:dyDescent="0.4">
      <c r="B349" s="202" t="s">
        <v>51</v>
      </c>
      <c r="C349" s="203"/>
      <c r="D349" s="161">
        <v>0.89</v>
      </c>
      <c r="E349" s="162"/>
      <c r="F349" s="163" t="s">
        <v>134</v>
      </c>
      <c r="G349" s="164"/>
      <c r="H349" s="161">
        <v>0.89</v>
      </c>
      <c r="I349" s="162"/>
      <c r="J349" s="163" t="s">
        <v>134</v>
      </c>
      <c r="K349" s="164"/>
      <c r="L349" s="161">
        <v>0.89</v>
      </c>
      <c r="M349" s="162"/>
      <c r="N349" s="163" t="s">
        <v>134</v>
      </c>
      <c r="O349" s="164"/>
      <c r="P349" s="161">
        <v>0.89</v>
      </c>
      <c r="Q349" s="162"/>
      <c r="R349" s="163" t="s">
        <v>134</v>
      </c>
      <c r="S349" s="164"/>
      <c r="T349" s="161">
        <v>0.89</v>
      </c>
      <c r="U349" s="162"/>
      <c r="V349" s="163" t="s">
        <v>134</v>
      </c>
      <c r="W349" s="164"/>
      <c r="X349" s="161">
        <v>0.89</v>
      </c>
      <c r="Y349" s="162"/>
      <c r="Z349" s="163" t="s">
        <v>134</v>
      </c>
      <c r="AA349" s="164"/>
      <c r="AB349" s="161">
        <v>0.89</v>
      </c>
      <c r="AC349" s="162"/>
      <c r="AD349" s="163" t="s">
        <v>134</v>
      </c>
      <c r="AE349" s="164"/>
      <c r="AF349" s="161">
        <v>0.89</v>
      </c>
      <c r="AG349" s="162"/>
      <c r="AH349" s="163" t="s">
        <v>134</v>
      </c>
      <c r="AI349" s="164"/>
      <c r="AJ349" s="161">
        <v>0.89</v>
      </c>
      <c r="AK349" s="162"/>
      <c r="AL349" s="163" t="s">
        <v>134</v>
      </c>
      <c r="AM349" s="164"/>
      <c r="AN349" s="161">
        <v>0.89</v>
      </c>
      <c r="AO349" s="162"/>
      <c r="AP349" s="163" t="s">
        <v>134</v>
      </c>
      <c r="AQ349" s="164"/>
      <c r="AR349" s="161">
        <v>0.89</v>
      </c>
      <c r="AS349" s="162"/>
      <c r="AT349" s="163" t="s">
        <v>134</v>
      </c>
      <c r="AU349" s="164"/>
      <c r="AV349" s="161">
        <v>0.89</v>
      </c>
      <c r="AW349" s="162"/>
      <c r="AX349" s="163" t="s">
        <v>134</v>
      </c>
      <c r="AY349" s="164"/>
      <c r="AZ349" s="161">
        <v>0.89</v>
      </c>
      <c r="BA349" s="162"/>
      <c r="BB349" s="163" t="s">
        <v>134</v>
      </c>
      <c r="BC349" s="164"/>
      <c r="BD349" s="161">
        <v>0.89</v>
      </c>
      <c r="BE349" s="162"/>
      <c r="BF349" s="163" t="s">
        <v>134</v>
      </c>
      <c r="BG349" s="164"/>
      <c r="BH349" s="161">
        <v>0.89</v>
      </c>
      <c r="BI349" s="162"/>
      <c r="BJ349" s="163" t="s">
        <v>134</v>
      </c>
      <c r="BK349" s="164"/>
      <c r="BL349" s="161">
        <v>0.89</v>
      </c>
      <c r="BM349" s="162"/>
      <c r="BN349" s="163" t="s">
        <v>134</v>
      </c>
      <c r="BO349" s="164"/>
      <c r="BP349" s="161">
        <v>0.84</v>
      </c>
      <c r="BQ349" s="162"/>
      <c r="BR349" s="163" t="s">
        <v>134</v>
      </c>
      <c r="BS349" s="164"/>
      <c r="BT349" s="161">
        <v>0.84</v>
      </c>
      <c r="BU349" s="162"/>
      <c r="BV349" s="163" t="s">
        <v>134</v>
      </c>
      <c r="BW349" s="164"/>
      <c r="BX349" s="161">
        <v>0.84</v>
      </c>
      <c r="BY349" s="162"/>
      <c r="BZ349" s="163" t="s">
        <v>134</v>
      </c>
      <c r="CA349" s="164"/>
      <c r="CB349" s="161">
        <v>0.84</v>
      </c>
      <c r="CC349" s="162"/>
      <c r="CD349" s="163" t="s">
        <v>134</v>
      </c>
      <c r="CE349" s="164"/>
      <c r="CF349" s="161">
        <v>0.84</v>
      </c>
      <c r="CG349" s="162"/>
      <c r="CH349" s="163" t="s">
        <v>134</v>
      </c>
      <c r="CI349" s="164"/>
      <c r="CJ349" s="161">
        <v>0.84</v>
      </c>
      <c r="CK349" s="162"/>
      <c r="CL349" s="163" t="s">
        <v>134</v>
      </c>
      <c r="CM349" s="164"/>
      <c r="CN349" s="161">
        <v>0.84</v>
      </c>
      <c r="CO349" s="162"/>
      <c r="CP349" s="163" t="s">
        <v>134</v>
      </c>
      <c r="CQ349" s="164"/>
      <c r="CR349" s="161">
        <v>0.84</v>
      </c>
      <c r="CS349" s="162"/>
      <c r="CT349" s="163" t="s">
        <v>134</v>
      </c>
      <c r="CU349" s="164"/>
      <c r="CV349" s="161">
        <v>0.84</v>
      </c>
      <c r="CW349" s="162"/>
      <c r="CX349" s="163" t="s">
        <v>134</v>
      </c>
      <c r="CY349" s="164"/>
      <c r="CZ349" s="161">
        <v>0.84</v>
      </c>
      <c r="DA349" s="162"/>
      <c r="DB349" s="163" t="s">
        <v>134</v>
      </c>
      <c r="DC349" s="164"/>
      <c r="DD349" s="161">
        <v>0.84</v>
      </c>
      <c r="DE349" s="162"/>
      <c r="DF349" s="163" t="s">
        <v>134</v>
      </c>
      <c r="DG349" s="164"/>
      <c r="DH349" s="161">
        <v>0.84</v>
      </c>
      <c r="DI349" s="162"/>
      <c r="DJ349" s="163" t="s">
        <v>134</v>
      </c>
      <c r="DK349" s="164"/>
      <c r="DL349" s="161">
        <v>0.84</v>
      </c>
      <c r="DM349" s="162"/>
      <c r="DN349" s="163" t="s">
        <v>134</v>
      </c>
      <c r="DO349" s="164"/>
      <c r="DP349" s="161">
        <v>0.84</v>
      </c>
      <c r="DQ349" s="162"/>
      <c r="DR349" s="163" t="s">
        <v>134</v>
      </c>
      <c r="DS349" s="164"/>
      <c r="DT349" s="161">
        <v>0.84</v>
      </c>
      <c r="DU349" s="162"/>
      <c r="DV349" s="163" t="s">
        <v>134</v>
      </c>
      <c r="DW349" s="164"/>
      <c r="DX349" s="161">
        <v>0.84</v>
      </c>
      <c r="DY349" s="162"/>
      <c r="DZ349" s="163" t="s">
        <v>134</v>
      </c>
      <c r="EA349" s="164"/>
      <c r="EB349" s="161">
        <v>0.84</v>
      </c>
      <c r="EC349" s="162"/>
      <c r="ED349" s="163" t="s">
        <v>134</v>
      </c>
      <c r="EE349" s="164"/>
      <c r="EF349" s="161">
        <v>0.84</v>
      </c>
      <c r="EG349" s="162"/>
      <c r="EH349" s="163" t="s">
        <v>134</v>
      </c>
      <c r="EI349" s="164"/>
      <c r="EJ349" s="161">
        <v>0.84</v>
      </c>
      <c r="EK349" s="162"/>
      <c r="EL349" s="163" t="s">
        <v>134</v>
      </c>
      <c r="EM349" s="164"/>
      <c r="EN349" s="161">
        <v>0.84</v>
      </c>
      <c r="EO349" s="162"/>
      <c r="EP349" s="163" t="s">
        <v>134</v>
      </c>
      <c r="EQ349" s="164"/>
      <c r="ER349" s="161">
        <v>0.84</v>
      </c>
      <c r="ES349" s="162"/>
      <c r="ET349" s="163" t="s">
        <v>134</v>
      </c>
      <c r="EU349" s="164"/>
      <c r="EV349" s="161">
        <v>0.84</v>
      </c>
      <c r="EW349" s="162"/>
      <c r="EX349" s="163" t="s">
        <v>134</v>
      </c>
      <c r="EY349" s="164"/>
      <c r="EZ349" s="161">
        <v>0.84</v>
      </c>
      <c r="FA349" s="162"/>
      <c r="FB349" s="163" t="s">
        <v>134</v>
      </c>
      <c r="FC349" s="164"/>
      <c r="FD349" s="161">
        <v>0.84</v>
      </c>
      <c r="FE349" s="162"/>
      <c r="FF349" s="163" t="s">
        <v>134</v>
      </c>
      <c r="FG349" s="164"/>
      <c r="FH349" s="161">
        <v>0.84</v>
      </c>
      <c r="FI349" s="162"/>
      <c r="FJ349" s="163" t="s">
        <v>134</v>
      </c>
      <c r="FK349" s="164"/>
      <c r="FL349" s="161">
        <v>0.84</v>
      </c>
      <c r="FM349" s="162"/>
      <c r="FN349" s="163" t="s">
        <v>134</v>
      </c>
      <c r="FO349" s="164"/>
      <c r="FP349" s="161">
        <v>0.78999999999999992</v>
      </c>
      <c r="FQ349" s="162"/>
      <c r="FR349" s="163" t="s">
        <v>134</v>
      </c>
      <c r="FS349" s="164"/>
      <c r="FT349" s="161">
        <v>0.78999999999999992</v>
      </c>
      <c r="FU349" s="162"/>
      <c r="FV349" s="163" t="s">
        <v>134</v>
      </c>
      <c r="FW349" s="164"/>
      <c r="FX349" s="161">
        <v>0.78999999999999992</v>
      </c>
      <c r="FY349" s="162"/>
      <c r="FZ349" s="163" t="s">
        <v>134</v>
      </c>
      <c r="GA349" s="164"/>
      <c r="GB349" s="161">
        <v>0.78999999999999992</v>
      </c>
      <c r="GC349" s="162"/>
      <c r="GD349" s="163" t="s">
        <v>134</v>
      </c>
      <c r="GE349" s="164"/>
      <c r="GF349" s="161">
        <v>0.78999999999999992</v>
      </c>
      <c r="GG349" s="162"/>
      <c r="GH349" s="163" t="s">
        <v>134</v>
      </c>
      <c r="GI349" s="164"/>
      <c r="GJ349" s="161">
        <v>0.78999999999999992</v>
      </c>
      <c r="GK349" s="162"/>
      <c r="GL349" s="163" t="s">
        <v>134</v>
      </c>
      <c r="GM349" s="164"/>
      <c r="GN349" s="161">
        <v>2.2000000000000002</v>
      </c>
      <c r="GO349" s="162"/>
      <c r="GP349" s="163" t="s">
        <v>134</v>
      </c>
      <c r="GQ349" s="164"/>
      <c r="GR349" s="161">
        <v>2.2000000000000002</v>
      </c>
      <c r="GS349" s="162"/>
      <c r="GT349" s="163" t="s">
        <v>134</v>
      </c>
      <c r="GU349" s="164"/>
      <c r="GV349" s="161">
        <v>2.2000000000000002</v>
      </c>
      <c r="GW349" s="162"/>
      <c r="GX349" s="163" t="s">
        <v>134</v>
      </c>
      <c r="GY349" s="164"/>
      <c r="GZ349" s="161">
        <v>2.2000000000000002</v>
      </c>
      <c r="HA349" s="162"/>
      <c r="HB349" s="163" t="s">
        <v>134</v>
      </c>
      <c r="HC349" s="164"/>
      <c r="HD349" s="161">
        <v>2.2000000000000002</v>
      </c>
      <c r="HE349" s="162"/>
      <c r="HF349" s="163" t="s">
        <v>134</v>
      </c>
      <c r="HG349" s="164"/>
      <c r="HH349" s="161">
        <v>2.2000000000000002</v>
      </c>
      <c r="HI349" s="162"/>
      <c r="HJ349" s="163" t="s">
        <v>134</v>
      </c>
      <c r="HK349" s="164"/>
      <c r="HL349" s="161">
        <v>2.2000000000000002</v>
      </c>
      <c r="HM349" s="162"/>
      <c r="HN349" s="163" t="s">
        <v>134</v>
      </c>
      <c r="HO349" s="164"/>
      <c r="HP349" s="161">
        <v>2.2000000000000002</v>
      </c>
      <c r="HQ349" s="162"/>
      <c r="HR349" s="163" t="s">
        <v>134</v>
      </c>
      <c r="HS349" s="164"/>
      <c r="HT349" s="161">
        <v>2.2000000000000002</v>
      </c>
      <c r="HU349" s="162"/>
      <c r="HV349" s="163" t="s">
        <v>134</v>
      </c>
      <c r="HW349" s="164"/>
      <c r="HX349" s="161">
        <v>2.2000000000000002</v>
      </c>
      <c r="HY349" s="162"/>
      <c r="HZ349" s="163" t="s">
        <v>134</v>
      </c>
      <c r="IA349" s="164"/>
      <c r="IB349" s="161">
        <v>2.2000000000000002</v>
      </c>
      <c r="IC349" s="162"/>
      <c r="ID349" s="163" t="s">
        <v>134</v>
      </c>
      <c r="IE349" s="164"/>
      <c r="IF349" s="161">
        <v>2.2000000000000002</v>
      </c>
      <c r="IG349" s="162"/>
      <c r="IH349" s="163" t="s">
        <v>134</v>
      </c>
      <c r="II349" s="164"/>
      <c r="IJ349" s="161">
        <v>2.2000000000000002</v>
      </c>
      <c r="IK349" s="162"/>
      <c r="IL349" s="163" t="s">
        <v>134</v>
      </c>
      <c r="IM349" s="164"/>
      <c r="IN349" s="161">
        <v>2.2000000000000002</v>
      </c>
      <c r="IO349" s="162"/>
      <c r="IP349" s="163" t="s">
        <v>134</v>
      </c>
      <c r="IQ349" s="164"/>
      <c r="IR349" s="161">
        <v>2.2000000000000002</v>
      </c>
      <c r="IS349" s="162"/>
      <c r="IT349" s="163" t="s">
        <v>134</v>
      </c>
      <c r="IU349" s="164"/>
      <c r="IV349" s="161">
        <v>2.2000000000000002</v>
      </c>
      <c r="IW349" s="162"/>
      <c r="IX349" s="163" t="s">
        <v>134</v>
      </c>
      <c r="IY349" s="164"/>
      <c r="IZ349" s="161">
        <v>2.2000000000000002</v>
      </c>
      <c r="JA349" s="162"/>
      <c r="JB349" s="163" t="s">
        <v>134</v>
      </c>
      <c r="JC349" s="164"/>
      <c r="JD349" s="161">
        <v>2.2000000000000002</v>
      </c>
      <c r="JE349" s="162"/>
      <c r="JF349" s="163" t="s">
        <v>134</v>
      </c>
      <c r="JG349" s="164"/>
      <c r="JH349" s="161">
        <v>2.2000000000000002</v>
      </c>
      <c r="JI349" s="162"/>
      <c r="JJ349" s="163" t="s">
        <v>134</v>
      </c>
      <c r="JK349" s="164"/>
      <c r="JL349" s="161">
        <v>2.2000000000000002</v>
      </c>
      <c r="JM349" s="162"/>
      <c r="JN349" s="163" t="s">
        <v>134</v>
      </c>
      <c r="JO349" s="164"/>
      <c r="JP349" s="161">
        <v>2.2000000000000002</v>
      </c>
      <c r="JQ349" s="162"/>
      <c r="JR349" s="163" t="s">
        <v>134</v>
      </c>
      <c r="JS349" s="164"/>
      <c r="JT349" s="161">
        <v>2.2000000000000002</v>
      </c>
      <c r="JU349" s="162"/>
      <c r="JV349" s="163" t="s">
        <v>134</v>
      </c>
      <c r="JW349" s="164"/>
      <c r="JX349" s="161">
        <v>2.2000000000000002</v>
      </c>
      <c r="JY349" s="162"/>
      <c r="JZ349" s="163" t="s">
        <v>134</v>
      </c>
      <c r="KA349" s="164"/>
      <c r="KB349" s="161">
        <v>2.2000000000000002</v>
      </c>
      <c r="KC349" s="162"/>
      <c r="KD349" s="163" t="s">
        <v>134</v>
      </c>
      <c r="KE349" s="164"/>
      <c r="KF349" s="161">
        <v>2.2000000000000002</v>
      </c>
      <c r="KG349" s="162"/>
      <c r="KH349" s="163" t="s">
        <v>134</v>
      </c>
      <c r="KI349" s="164"/>
      <c r="KJ349" s="161">
        <v>2.2000000000000002</v>
      </c>
      <c r="KK349" s="162"/>
      <c r="KL349" s="163" t="s">
        <v>134</v>
      </c>
      <c r="KM349" s="164"/>
      <c r="KN349" s="161">
        <v>2.2000000000000002</v>
      </c>
      <c r="KO349" s="162"/>
      <c r="KP349" s="163" t="s">
        <v>134</v>
      </c>
      <c r="KQ349" s="164"/>
      <c r="KR349" s="161">
        <v>2.2000000000000002</v>
      </c>
      <c r="KS349" s="162"/>
      <c r="KT349" s="163" t="s">
        <v>134</v>
      </c>
      <c r="KU349" s="164"/>
      <c r="KV349" s="161">
        <v>2.2000000000000002</v>
      </c>
      <c r="KW349" s="162"/>
      <c r="KX349" s="163" t="s">
        <v>134</v>
      </c>
      <c r="KY349" s="164"/>
      <c r="KZ349" s="161">
        <v>2.2000000000000002</v>
      </c>
      <c r="LA349" s="162"/>
      <c r="LB349" s="163" t="s">
        <v>134</v>
      </c>
      <c r="LC349" s="164"/>
      <c r="LD349" s="161">
        <v>2.2000000000000002</v>
      </c>
      <c r="LE349" s="162"/>
      <c r="LF349" s="163" t="s">
        <v>134</v>
      </c>
      <c r="LG349" s="164"/>
      <c r="LH349" s="161">
        <v>2.2000000000000002</v>
      </c>
      <c r="LI349" s="162"/>
      <c r="LJ349" s="163" t="s">
        <v>134</v>
      </c>
      <c r="LK349" s="164"/>
      <c r="LL349" s="161">
        <v>2.2000000000000002</v>
      </c>
      <c r="LM349" s="162"/>
      <c r="LN349" s="163" t="s">
        <v>134</v>
      </c>
      <c r="LO349" s="164"/>
      <c r="LP349" s="161">
        <v>2.2000000000000002</v>
      </c>
      <c r="LQ349" s="162"/>
      <c r="LR349" s="163" t="s">
        <v>134</v>
      </c>
      <c r="LS349" s="164"/>
      <c r="LT349" s="161">
        <v>2.2000000000000002</v>
      </c>
      <c r="LU349" s="162"/>
      <c r="LV349" s="163" t="s">
        <v>134</v>
      </c>
      <c r="LW349" s="164"/>
      <c r="LX349" s="161">
        <v>2.2000000000000002</v>
      </c>
      <c r="LY349" s="162"/>
      <c r="LZ349" s="163" t="s">
        <v>134</v>
      </c>
      <c r="MA349" s="164"/>
      <c r="MB349" s="161">
        <v>2.2000000000000002</v>
      </c>
      <c r="MC349" s="162"/>
      <c r="MD349" s="163" t="s">
        <v>134</v>
      </c>
      <c r="ME349" s="164"/>
    </row>
    <row r="350" spans="2:343" ht="25.5" customHeight="1" x14ac:dyDescent="0.4">
      <c r="B350" s="204" t="s">
        <v>180</v>
      </c>
      <c r="C350" s="205"/>
      <c r="D350" s="169" t="s">
        <v>8</v>
      </c>
      <c r="E350" s="154"/>
      <c r="F350" s="178" t="s">
        <v>8</v>
      </c>
      <c r="G350" s="179"/>
      <c r="H350" s="169">
        <f>2.1+0.15</f>
        <v>2.25</v>
      </c>
      <c r="I350" s="154"/>
      <c r="J350" s="178" t="s">
        <v>134</v>
      </c>
      <c r="K350" s="179"/>
      <c r="L350" s="169">
        <f>2.1+0.15</f>
        <v>2.25</v>
      </c>
      <c r="M350" s="154"/>
      <c r="N350" s="178" t="s">
        <v>134</v>
      </c>
      <c r="O350" s="179"/>
      <c r="P350" s="169">
        <f>2.1+0.15</f>
        <v>2.25</v>
      </c>
      <c r="Q350" s="154"/>
      <c r="R350" s="178" t="s">
        <v>134</v>
      </c>
      <c r="S350" s="179"/>
      <c r="T350" s="169">
        <f>2.1+0.15</f>
        <v>2.25</v>
      </c>
      <c r="U350" s="154"/>
      <c r="V350" s="178" t="s">
        <v>134</v>
      </c>
      <c r="W350" s="179"/>
      <c r="X350" s="169">
        <v>2.25</v>
      </c>
      <c r="Y350" s="154"/>
      <c r="Z350" s="178" t="s">
        <v>134</v>
      </c>
      <c r="AA350" s="179"/>
      <c r="AB350" s="169">
        <v>2.25</v>
      </c>
      <c r="AC350" s="154"/>
      <c r="AD350" s="178" t="s">
        <v>134</v>
      </c>
      <c r="AE350" s="179"/>
      <c r="AF350" s="169">
        <v>2.25</v>
      </c>
      <c r="AG350" s="154"/>
      <c r="AH350" s="178" t="s">
        <v>134</v>
      </c>
      <c r="AI350" s="179"/>
      <c r="AJ350" s="169">
        <v>2.25</v>
      </c>
      <c r="AK350" s="154"/>
      <c r="AL350" s="178" t="s">
        <v>134</v>
      </c>
      <c r="AM350" s="179"/>
      <c r="AN350" s="169">
        <v>2.25</v>
      </c>
      <c r="AO350" s="154"/>
      <c r="AP350" s="178" t="s">
        <v>134</v>
      </c>
      <c r="AQ350" s="179"/>
      <c r="AR350" s="169">
        <v>2.25</v>
      </c>
      <c r="AS350" s="154"/>
      <c r="AT350" s="178" t="s">
        <v>134</v>
      </c>
      <c r="AU350" s="179"/>
      <c r="AV350" s="169">
        <v>2.25</v>
      </c>
      <c r="AW350" s="154"/>
      <c r="AX350" s="178" t="s">
        <v>134</v>
      </c>
      <c r="AY350" s="179"/>
      <c r="AZ350" s="169">
        <v>2.25</v>
      </c>
      <c r="BA350" s="154"/>
      <c r="BB350" s="178" t="s">
        <v>134</v>
      </c>
      <c r="BC350" s="179"/>
      <c r="BD350" s="169">
        <v>2.25</v>
      </c>
      <c r="BE350" s="154"/>
      <c r="BF350" s="178" t="s">
        <v>134</v>
      </c>
      <c r="BG350" s="179"/>
      <c r="BH350" s="169">
        <v>2.25</v>
      </c>
      <c r="BI350" s="154"/>
      <c r="BJ350" s="178" t="s">
        <v>134</v>
      </c>
      <c r="BK350" s="179"/>
      <c r="BL350" s="169">
        <v>2.25</v>
      </c>
      <c r="BM350" s="154"/>
      <c r="BN350" s="178" t="s">
        <v>134</v>
      </c>
      <c r="BO350" s="179"/>
      <c r="BP350" s="169">
        <v>2.2000000000000002</v>
      </c>
      <c r="BQ350" s="154"/>
      <c r="BR350" s="178" t="s">
        <v>134</v>
      </c>
      <c r="BS350" s="179"/>
      <c r="BT350" s="169">
        <v>2.2000000000000002</v>
      </c>
      <c r="BU350" s="154"/>
      <c r="BV350" s="178" t="s">
        <v>134</v>
      </c>
      <c r="BW350" s="179"/>
      <c r="BX350" s="169">
        <v>2.2000000000000002</v>
      </c>
      <c r="BY350" s="154"/>
      <c r="BZ350" s="178" t="s">
        <v>134</v>
      </c>
      <c r="CA350" s="179"/>
      <c r="CB350" s="169">
        <v>2.2000000000000002</v>
      </c>
      <c r="CC350" s="154"/>
      <c r="CD350" s="178" t="s">
        <v>134</v>
      </c>
      <c r="CE350" s="179"/>
      <c r="CF350" s="169">
        <v>2.2000000000000002</v>
      </c>
      <c r="CG350" s="154"/>
      <c r="CH350" s="178" t="s">
        <v>134</v>
      </c>
      <c r="CI350" s="179"/>
      <c r="CJ350" s="169">
        <v>2.2000000000000002</v>
      </c>
      <c r="CK350" s="154"/>
      <c r="CL350" s="178" t="s">
        <v>134</v>
      </c>
      <c r="CM350" s="179"/>
      <c r="CN350" s="169">
        <v>2.2000000000000002</v>
      </c>
      <c r="CO350" s="154"/>
      <c r="CP350" s="178" t="s">
        <v>134</v>
      </c>
      <c r="CQ350" s="179"/>
      <c r="CR350" s="169">
        <v>2.2000000000000002</v>
      </c>
      <c r="CS350" s="154"/>
      <c r="CT350" s="178" t="s">
        <v>134</v>
      </c>
      <c r="CU350" s="179"/>
      <c r="CV350" s="169">
        <v>2.2000000000000002</v>
      </c>
      <c r="CW350" s="154"/>
      <c r="CX350" s="178" t="s">
        <v>134</v>
      </c>
      <c r="CY350" s="179"/>
      <c r="CZ350" s="169">
        <v>2.2000000000000002</v>
      </c>
      <c r="DA350" s="154"/>
      <c r="DB350" s="178" t="s">
        <v>134</v>
      </c>
      <c r="DC350" s="179"/>
      <c r="DD350" s="169">
        <v>2.2000000000000002</v>
      </c>
      <c r="DE350" s="154"/>
      <c r="DF350" s="178" t="s">
        <v>134</v>
      </c>
      <c r="DG350" s="179"/>
      <c r="DH350" s="169">
        <v>2.2000000000000002</v>
      </c>
      <c r="DI350" s="154"/>
      <c r="DJ350" s="178" t="s">
        <v>134</v>
      </c>
      <c r="DK350" s="179"/>
      <c r="DL350" s="169">
        <v>2.2000000000000002</v>
      </c>
      <c r="DM350" s="154"/>
      <c r="DN350" s="178" t="s">
        <v>134</v>
      </c>
      <c r="DO350" s="179"/>
      <c r="DP350" s="169">
        <v>2.2000000000000002</v>
      </c>
      <c r="DQ350" s="154"/>
      <c r="DR350" s="178" t="s">
        <v>134</v>
      </c>
      <c r="DS350" s="179"/>
      <c r="DT350" s="169">
        <v>2.2000000000000002</v>
      </c>
      <c r="DU350" s="154"/>
      <c r="DV350" s="178" t="s">
        <v>134</v>
      </c>
      <c r="DW350" s="179"/>
      <c r="DX350" s="169">
        <v>2.2000000000000002</v>
      </c>
      <c r="DY350" s="154"/>
      <c r="DZ350" s="178" t="s">
        <v>134</v>
      </c>
      <c r="EA350" s="179"/>
      <c r="EB350" s="169">
        <v>2.2000000000000002</v>
      </c>
      <c r="EC350" s="154"/>
      <c r="ED350" s="178" t="s">
        <v>134</v>
      </c>
      <c r="EE350" s="179"/>
      <c r="EF350" s="169">
        <v>2.2000000000000002</v>
      </c>
      <c r="EG350" s="154"/>
      <c r="EH350" s="178" t="s">
        <v>134</v>
      </c>
      <c r="EI350" s="179"/>
      <c r="EJ350" s="169">
        <v>2.2000000000000002</v>
      </c>
      <c r="EK350" s="154"/>
      <c r="EL350" s="178" t="s">
        <v>134</v>
      </c>
      <c r="EM350" s="179"/>
      <c r="EN350" s="169">
        <v>2.2000000000000002</v>
      </c>
      <c r="EO350" s="154"/>
      <c r="EP350" s="178" t="s">
        <v>134</v>
      </c>
      <c r="EQ350" s="179"/>
      <c r="ER350" s="169">
        <v>2.2000000000000002</v>
      </c>
      <c r="ES350" s="154"/>
      <c r="ET350" s="178" t="s">
        <v>134</v>
      </c>
      <c r="EU350" s="179"/>
      <c r="EV350" s="169">
        <v>2.2000000000000002</v>
      </c>
      <c r="EW350" s="154"/>
      <c r="EX350" s="178" t="s">
        <v>134</v>
      </c>
      <c r="EY350" s="179"/>
      <c r="EZ350" s="169">
        <v>2.2000000000000002</v>
      </c>
      <c r="FA350" s="154"/>
      <c r="FB350" s="178" t="s">
        <v>134</v>
      </c>
      <c r="FC350" s="179"/>
      <c r="FD350" s="169">
        <v>2.2000000000000002</v>
      </c>
      <c r="FE350" s="154"/>
      <c r="FF350" s="178" t="s">
        <v>134</v>
      </c>
      <c r="FG350" s="179"/>
      <c r="FH350" s="169">
        <v>2.2000000000000002</v>
      </c>
      <c r="FI350" s="154"/>
      <c r="FJ350" s="178" t="s">
        <v>134</v>
      </c>
      <c r="FK350" s="179"/>
      <c r="FL350" s="169">
        <v>2.2000000000000002</v>
      </c>
      <c r="FM350" s="154"/>
      <c r="FN350" s="178" t="s">
        <v>134</v>
      </c>
      <c r="FO350" s="179"/>
      <c r="FP350" s="169">
        <v>2.1500000000000004</v>
      </c>
      <c r="FQ350" s="154"/>
      <c r="FR350" s="178" t="s">
        <v>134</v>
      </c>
      <c r="FS350" s="179"/>
      <c r="FT350" s="169">
        <v>2.1500000000000004</v>
      </c>
      <c r="FU350" s="154"/>
      <c r="FV350" s="178" t="s">
        <v>134</v>
      </c>
      <c r="FW350" s="179"/>
      <c r="FX350" s="169">
        <v>1.21</v>
      </c>
      <c r="FY350" s="154"/>
      <c r="FZ350" s="178" t="s">
        <v>134</v>
      </c>
      <c r="GA350" s="179"/>
      <c r="GB350" s="169">
        <v>1.21</v>
      </c>
      <c r="GC350" s="154"/>
      <c r="GD350" s="178" t="s">
        <v>134</v>
      </c>
      <c r="GE350" s="179"/>
      <c r="GF350" s="169">
        <v>1.21</v>
      </c>
      <c r="GG350" s="154"/>
      <c r="GH350" s="178" t="s">
        <v>134</v>
      </c>
      <c r="GI350" s="179"/>
      <c r="GJ350" s="169">
        <v>1.21</v>
      </c>
      <c r="GK350" s="154"/>
      <c r="GL350" s="178" t="s">
        <v>134</v>
      </c>
      <c r="GM350" s="179"/>
      <c r="GN350" s="169">
        <v>1.21</v>
      </c>
      <c r="GO350" s="154"/>
      <c r="GP350" s="178" t="s">
        <v>134</v>
      </c>
      <c r="GQ350" s="179"/>
      <c r="GR350" s="169">
        <v>1.21</v>
      </c>
      <c r="GS350" s="154"/>
      <c r="GT350" s="178" t="s">
        <v>134</v>
      </c>
      <c r="GU350" s="179"/>
      <c r="GV350" s="169">
        <v>1.21</v>
      </c>
      <c r="GW350" s="154"/>
      <c r="GX350" s="178" t="s">
        <v>134</v>
      </c>
      <c r="GY350" s="179"/>
      <c r="GZ350" s="169">
        <v>1.21</v>
      </c>
      <c r="HA350" s="154"/>
      <c r="HB350" s="178" t="s">
        <v>134</v>
      </c>
      <c r="HC350" s="179"/>
      <c r="HD350" s="169">
        <v>1.21</v>
      </c>
      <c r="HE350" s="154"/>
      <c r="HF350" s="178" t="s">
        <v>134</v>
      </c>
      <c r="HG350" s="179"/>
      <c r="HH350" s="169">
        <v>1.21</v>
      </c>
      <c r="HI350" s="154"/>
      <c r="HJ350" s="178" t="s">
        <v>134</v>
      </c>
      <c r="HK350" s="179"/>
      <c r="HL350" s="169">
        <v>1.21</v>
      </c>
      <c r="HM350" s="154"/>
      <c r="HN350" s="178" t="s">
        <v>134</v>
      </c>
      <c r="HO350" s="179"/>
      <c r="HP350" s="169">
        <v>1.21</v>
      </c>
      <c r="HQ350" s="154"/>
      <c r="HR350" s="178" t="s">
        <v>134</v>
      </c>
      <c r="HS350" s="179"/>
      <c r="HT350" s="169">
        <v>1.21</v>
      </c>
      <c r="HU350" s="154"/>
      <c r="HV350" s="178" t="s">
        <v>134</v>
      </c>
      <c r="HW350" s="179"/>
      <c r="HX350" s="169">
        <v>1.21</v>
      </c>
      <c r="HY350" s="154"/>
      <c r="HZ350" s="178" t="s">
        <v>134</v>
      </c>
      <c r="IA350" s="179"/>
      <c r="IB350" s="169">
        <v>1.21</v>
      </c>
      <c r="IC350" s="154"/>
      <c r="ID350" s="178" t="s">
        <v>134</v>
      </c>
      <c r="IE350" s="179"/>
      <c r="IF350" s="169">
        <v>1.21</v>
      </c>
      <c r="IG350" s="154"/>
      <c r="IH350" s="178" t="s">
        <v>134</v>
      </c>
      <c r="II350" s="179"/>
      <c r="IJ350" s="169">
        <v>1.21</v>
      </c>
      <c r="IK350" s="154"/>
      <c r="IL350" s="178" t="s">
        <v>134</v>
      </c>
      <c r="IM350" s="179"/>
      <c r="IN350" s="169">
        <v>1.21</v>
      </c>
      <c r="IO350" s="154"/>
      <c r="IP350" s="178" t="s">
        <v>134</v>
      </c>
      <c r="IQ350" s="179"/>
      <c r="IR350" s="169">
        <v>1.21</v>
      </c>
      <c r="IS350" s="154"/>
      <c r="IT350" s="178" t="s">
        <v>134</v>
      </c>
      <c r="IU350" s="179"/>
      <c r="IV350" s="169">
        <v>1.21</v>
      </c>
      <c r="IW350" s="154"/>
      <c r="IX350" s="178" t="s">
        <v>134</v>
      </c>
      <c r="IY350" s="179"/>
      <c r="IZ350" s="169">
        <v>1.21</v>
      </c>
      <c r="JA350" s="154"/>
      <c r="JB350" s="178" t="s">
        <v>134</v>
      </c>
      <c r="JC350" s="179"/>
      <c r="JD350" s="169">
        <v>1.21</v>
      </c>
      <c r="JE350" s="154"/>
      <c r="JF350" s="178" t="s">
        <v>134</v>
      </c>
      <c r="JG350" s="179"/>
      <c r="JH350" s="169">
        <v>1.21</v>
      </c>
      <c r="JI350" s="154"/>
      <c r="JJ350" s="178" t="s">
        <v>134</v>
      </c>
      <c r="JK350" s="179"/>
      <c r="JL350" s="169">
        <v>1.21</v>
      </c>
      <c r="JM350" s="154"/>
      <c r="JN350" s="178" t="s">
        <v>134</v>
      </c>
      <c r="JO350" s="179"/>
      <c r="JP350" s="153">
        <v>0.6</v>
      </c>
      <c r="JQ350" s="154"/>
      <c r="JR350" s="155" t="s">
        <v>244</v>
      </c>
      <c r="JS350" s="156"/>
      <c r="JT350" s="153">
        <v>0.6</v>
      </c>
      <c r="JU350" s="154"/>
      <c r="JV350" s="155" t="s">
        <v>244</v>
      </c>
      <c r="JW350" s="156"/>
      <c r="JX350" s="153">
        <v>0.6</v>
      </c>
      <c r="JY350" s="154"/>
      <c r="JZ350" s="155" t="s">
        <v>244</v>
      </c>
      <c r="KA350" s="156"/>
      <c r="KB350" s="153">
        <v>0.6</v>
      </c>
      <c r="KC350" s="154"/>
      <c r="KD350" s="155" t="s">
        <v>244</v>
      </c>
      <c r="KE350" s="156"/>
      <c r="KF350" s="153">
        <v>0.6</v>
      </c>
      <c r="KG350" s="154"/>
      <c r="KH350" s="155" t="s">
        <v>244</v>
      </c>
      <c r="KI350" s="156"/>
      <c r="KJ350" s="153">
        <v>0.6</v>
      </c>
      <c r="KK350" s="154"/>
      <c r="KL350" s="155" t="s">
        <v>244</v>
      </c>
      <c r="KM350" s="156"/>
      <c r="KN350" s="153">
        <v>0.6</v>
      </c>
      <c r="KO350" s="154"/>
      <c r="KP350" s="155" t="s">
        <v>244</v>
      </c>
      <c r="KQ350" s="156"/>
      <c r="KR350" s="153">
        <v>0.6</v>
      </c>
      <c r="KS350" s="154"/>
      <c r="KT350" s="155" t="s">
        <v>244</v>
      </c>
      <c r="KU350" s="156"/>
      <c r="KV350" s="153">
        <v>0.6</v>
      </c>
      <c r="KW350" s="154"/>
      <c r="KX350" s="155" t="s">
        <v>244</v>
      </c>
      <c r="KY350" s="156"/>
      <c r="KZ350" s="153">
        <v>0.6</v>
      </c>
      <c r="LA350" s="154"/>
      <c r="LB350" s="155" t="s">
        <v>244</v>
      </c>
      <c r="LC350" s="156"/>
      <c r="LD350" s="153">
        <v>0.6</v>
      </c>
      <c r="LE350" s="154"/>
      <c r="LF350" s="155" t="s">
        <v>244</v>
      </c>
      <c r="LG350" s="156"/>
      <c r="LH350" s="153">
        <v>0.6</v>
      </c>
      <c r="LI350" s="154"/>
      <c r="LJ350" s="155" t="s">
        <v>244</v>
      </c>
      <c r="LK350" s="156"/>
      <c r="LL350" s="153">
        <v>0.63</v>
      </c>
      <c r="LM350" s="154"/>
      <c r="LN350" s="155" t="s">
        <v>244</v>
      </c>
      <c r="LO350" s="156"/>
      <c r="LP350" s="153">
        <v>0.63</v>
      </c>
      <c r="LQ350" s="154"/>
      <c r="LR350" s="155" t="s">
        <v>244</v>
      </c>
      <c r="LS350" s="156"/>
      <c r="LT350" s="153">
        <v>0.63</v>
      </c>
      <c r="LU350" s="154"/>
      <c r="LV350" s="155" t="s">
        <v>244</v>
      </c>
      <c r="LW350" s="156"/>
      <c r="LX350" s="153">
        <v>0.63</v>
      </c>
      <c r="LY350" s="154"/>
      <c r="LZ350" s="155" t="s">
        <v>244</v>
      </c>
      <c r="MA350" s="156"/>
      <c r="MB350" s="153">
        <v>0.63</v>
      </c>
      <c r="MC350" s="154"/>
      <c r="MD350" s="155" t="s">
        <v>244</v>
      </c>
      <c r="ME350" s="156"/>
    </row>
    <row r="351" spans="2:343" ht="25.5" customHeight="1" x14ac:dyDescent="0.4">
      <c r="B351" s="206"/>
      <c r="C351" s="207"/>
      <c r="D351" s="170"/>
      <c r="E351" s="158"/>
      <c r="F351" s="180"/>
      <c r="G351" s="181"/>
      <c r="H351" s="170"/>
      <c r="I351" s="158"/>
      <c r="J351" s="180"/>
      <c r="K351" s="181"/>
      <c r="L351" s="170"/>
      <c r="M351" s="158"/>
      <c r="N351" s="180"/>
      <c r="O351" s="181"/>
      <c r="P351" s="170"/>
      <c r="Q351" s="158"/>
      <c r="R351" s="180"/>
      <c r="S351" s="181"/>
      <c r="T351" s="170"/>
      <c r="U351" s="158"/>
      <c r="V351" s="180"/>
      <c r="W351" s="181"/>
      <c r="X351" s="170"/>
      <c r="Y351" s="158"/>
      <c r="Z351" s="180"/>
      <c r="AA351" s="181"/>
      <c r="AB351" s="170"/>
      <c r="AC351" s="158"/>
      <c r="AD351" s="180"/>
      <c r="AE351" s="181"/>
      <c r="AF351" s="170"/>
      <c r="AG351" s="158"/>
      <c r="AH351" s="180"/>
      <c r="AI351" s="181"/>
      <c r="AJ351" s="170"/>
      <c r="AK351" s="158"/>
      <c r="AL351" s="180"/>
      <c r="AM351" s="181"/>
      <c r="AN351" s="170"/>
      <c r="AO351" s="158"/>
      <c r="AP351" s="180"/>
      <c r="AQ351" s="181"/>
      <c r="AR351" s="170"/>
      <c r="AS351" s="158"/>
      <c r="AT351" s="180"/>
      <c r="AU351" s="181"/>
      <c r="AV351" s="170"/>
      <c r="AW351" s="158"/>
      <c r="AX351" s="180"/>
      <c r="AY351" s="181"/>
      <c r="AZ351" s="170"/>
      <c r="BA351" s="158"/>
      <c r="BB351" s="180"/>
      <c r="BC351" s="181"/>
      <c r="BD351" s="170"/>
      <c r="BE351" s="158"/>
      <c r="BF351" s="180"/>
      <c r="BG351" s="181"/>
      <c r="BH351" s="170"/>
      <c r="BI351" s="158"/>
      <c r="BJ351" s="180"/>
      <c r="BK351" s="181"/>
      <c r="BL351" s="170"/>
      <c r="BM351" s="158"/>
      <c r="BN351" s="180"/>
      <c r="BO351" s="181"/>
      <c r="BP351" s="170"/>
      <c r="BQ351" s="158"/>
      <c r="BR351" s="180"/>
      <c r="BS351" s="181"/>
      <c r="BT351" s="170"/>
      <c r="BU351" s="158"/>
      <c r="BV351" s="180"/>
      <c r="BW351" s="181"/>
      <c r="BX351" s="170"/>
      <c r="BY351" s="158"/>
      <c r="BZ351" s="180"/>
      <c r="CA351" s="181"/>
      <c r="CB351" s="170"/>
      <c r="CC351" s="158"/>
      <c r="CD351" s="180"/>
      <c r="CE351" s="181"/>
      <c r="CF351" s="170"/>
      <c r="CG351" s="158"/>
      <c r="CH351" s="180"/>
      <c r="CI351" s="181"/>
      <c r="CJ351" s="170"/>
      <c r="CK351" s="158"/>
      <c r="CL351" s="180"/>
      <c r="CM351" s="181"/>
      <c r="CN351" s="170"/>
      <c r="CO351" s="158"/>
      <c r="CP351" s="180"/>
      <c r="CQ351" s="181"/>
      <c r="CR351" s="170"/>
      <c r="CS351" s="158"/>
      <c r="CT351" s="180"/>
      <c r="CU351" s="181"/>
      <c r="CV351" s="170"/>
      <c r="CW351" s="158"/>
      <c r="CX351" s="180"/>
      <c r="CY351" s="181"/>
      <c r="CZ351" s="170"/>
      <c r="DA351" s="158"/>
      <c r="DB351" s="180"/>
      <c r="DC351" s="181"/>
      <c r="DD351" s="170"/>
      <c r="DE351" s="158"/>
      <c r="DF351" s="180"/>
      <c r="DG351" s="181"/>
      <c r="DH351" s="170"/>
      <c r="DI351" s="158"/>
      <c r="DJ351" s="180"/>
      <c r="DK351" s="181"/>
      <c r="DL351" s="170"/>
      <c r="DM351" s="158"/>
      <c r="DN351" s="180"/>
      <c r="DO351" s="181"/>
      <c r="DP351" s="170"/>
      <c r="DQ351" s="158"/>
      <c r="DR351" s="180"/>
      <c r="DS351" s="181"/>
      <c r="DT351" s="170"/>
      <c r="DU351" s="158"/>
      <c r="DV351" s="180"/>
      <c r="DW351" s="181"/>
      <c r="DX351" s="170"/>
      <c r="DY351" s="158"/>
      <c r="DZ351" s="180"/>
      <c r="EA351" s="181"/>
      <c r="EB351" s="170"/>
      <c r="EC351" s="158"/>
      <c r="ED351" s="180"/>
      <c r="EE351" s="181"/>
      <c r="EF351" s="170"/>
      <c r="EG351" s="158"/>
      <c r="EH351" s="180"/>
      <c r="EI351" s="181"/>
      <c r="EJ351" s="170"/>
      <c r="EK351" s="158"/>
      <c r="EL351" s="180"/>
      <c r="EM351" s="181"/>
      <c r="EN351" s="170"/>
      <c r="EO351" s="158"/>
      <c r="EP351" s="180"/>
      <c r="EQ351" s="181"/>
      <c r="ER351" s="170"/>
      <c r="ES351" s="158"/>
      <c r="ET351" s="180"/>
      <c r="EU351" s="181"/>
      <c r="EV351" s="170"/>
      <c r="EW351" s="158"/>
      <c r="EX351" s="180"/>
      <c r="EY351" s="181"/>
      <c r="EZ351" s="170"/>
      <c r="FA351" s="158"/>
      <c r="FB351" s="180"/>
      <c r="FC351" s="181"/>
      <c r="FD351" s="170"/>
      <c r="FE351" s="158"/>
      <c r="FF351" s="180"/>
      <c r="FG351" s="181"/>
      <c r="FH351" s="170"/>
      <c r="FI351" s="158"/>
      <c r="FJ351" s="180"/>
      <c r="FK351" s="181"/>
      <c r="FL351" s="170"/>
      <c r="FM351" s="158"/>
      <c r="FN351" s="180"/>
      <c r="FO351" s="181"/>
      <c r="FP351" s="170"/>
      <c r="FQ351" s="158"/>
      <c r="FR351" s="180"/>
      <c r="FS351" s="181"/>
      <c r="FT351" s="170"/>
      <c r="FU351" s="158"/>
      <c r="FV351" s="180"/>
      <c r="FW351" s="181"/>
      <c r="FX351" s="170"/>
      <c r="FY351" s="158"/>
      <c r="FZ351" s="180"/>
      <c r="GA351" s="181"/>
      <c r="GB351" s="170"/>
      <c r="GC351" s="158"/>
      <c r="GD351" s="180"/>
      <c r="GE351" s="181"/>
      <c r="GF351" s="170"/>
      <c r="GG351" s="158"/>
      <c r="GH351" s="180"/>
      <c r="GI351" s="181"/>
      <c r="GJ351" s="170"/>
      <c r="GK351" s="158"/>
      <c r="GL351" s="180"/>
      <c r="GM351" s="181"/>
      <c r="GN351" s="170"/>
      <c r="GO351" s="158"/>
      <c r="GP351" s="180"/>
      <c r="GQ351" s="181"/>
      <c r="GR351" s="170"/>
      <c r="GS351" s="158"/>
      <c r="GT351" s="180"/>
      <c r="GU351" s="181"/>
      <c r="GV351" s="170"/>
      <c r="GW351" s="158"/>
      <c r="GX351" s="180"/>
      <c r="GY351" s="181"/>
      <c r="GZ351" s="170"/>
      <c r="HA351" s="158"/>
      <c r="HB351" s="180"/>
      <c r="HC351" s="181"/>
      <c r="HD351" s="170"/>
      <c r="HE351" s="158"/>
      <c r="HF351" s="180"/>
      <c r="HG351" s="181"/>
      <c r="HH351" s="170"/>
      <c r="HI351" s="158"/>
      <c r="HJ351" s="180"/>
      <c r="HK351" s="181"/>
      <c r="HL351" s="170"/>
      <c r="HM351" s="158"/>
      <c r="HN351" s="180"/>
      <c r="HO351" s="181"/>
      <c r="HP351" s="170"/>
      <c r="HQ351" s="158"/>
      <c r="HR351" s="180"/>
      <c r="HS351" s="181"/>
      <c r="HT351" s="170"/>
      <c r="HU351" s="158"/>
      <c r="HV351" s="180"/>
      <c r="HW351" s="181"/>
      <c r="HX351" s="170"/>
      <c r="HY351" s="158"/>
      <c r="HZ351" s="180"/>
      <c r="IA351" s="181"/>
      <c r="IB351" s="170"/>
      <c r="IC351" s="158"/>
      <c r="ID351" s="180"/>
      <c r="IE351" s="181"/>
      <c r="IF351" s="170"/>
      <c r="IG351" s="158"/>
      <c r="IH351" s="180"/>
      <c r="II351" s="181"/>
      <c r="IJ351" s="170"/>
      <c r="IK351" s="158"/>
      <c r="IL351" s="180"/>
      <c r="IM351" s="181"/>
      <c r="IN351" s="170"/>
      <c r="IO351" s="158"/>
      <c r="IP351" s="180"/>
      <c r="IQ351" s="181"/>
      <c r="IR351" s="170"/>
      <c r="IS351" s="158"/>
      <c r="IT351" s="180"/>
      <c r="IU351" s="181"/>
      <c r="IV351" s="170"/>
      <c r="IW351" s="158"/>
      <c r="IX351" s="180"/>
      <c r="IY351" s="181"/>
      <c r="IZ351" s="170"/>
      <c r="JA351" s="158"/>
      <c r="JB351" s="180"/>
      <c r="JC351" s="181"/>
      <c r="JD351" s="170"/>
      <c r="JE351" s="158"/>
      <c r="JF351" s="180"/>
      <c r="JG351" s="181"/>
      <c r="JH351" s="170"/>
      <c r="JI351" s="158"/>
      <c r="JJ351" s="180"/>
      <c r="JK351" s="181"/>
      <c r="JL351" s="170"/>
      <c r="JM351" s="158"/>
      <c r="JN351" s="180"/>
      <c r="JO351" s="181"/>
      <c r="JP351" s="157">
        <v>14.299999999999999</v>
      </c>
      <c r="JQ351" s="158"/>
      <c r="JR351" s="159" t="s">
        <v>134</v>
      </c>
      <c r="JS351" s="160"/>
      <c r="JT351" s="157">
        <v>14.299999999999999</v>
      </c>
      <c r="JU351" s="158"/>
      <c r="JV351" s="159" t="s">
        <v>134</v>
      </c>
      <c r="JW351" s="160"/>
      <c r="JX351" s="157">
        <v>14.299999999999999</v>
      </c>
      <c r="JY351" s="158"/>
      <c r="JZ351" s="159" t="s">
        <v>134</v>
      </c>
      <c r="KA351" s="160"/>
      <c r="KB351" s="157">
        <v>14.299999999999999</v>
      </c>
      <c r="KC351" s="158"/>
      <c r="KD351" s="159" t="s">
        <v>134</v>
      </c>
      <c r="KE351" s="160"/>
      <c r="KF351" s="157">
        <v>14.299999999999999</v>
      </c>
      <c r="KG351" s="158"/>
      <c r="KH351" s="159" t="s">
        <v>134</v>
      </c>
      <c r="KI351" s="160"/>
      <c r="KJ351" s="157">
        <v>14.299999999999999</v>
      </c>
      <c r="KK351" s="158"/>
      <c r="KL351" s="159" t="s">
        <v>134</v>
      </c>
      <c r="KM351" s="160"/>
      <c r="KN351" s="157">
        <v>14.299999999999999</v>
      </c>
      <c r="KO351" s="158"/>
      <c r="KP351" s="159" t="s">
        <v>134</v>
      </c>
      <c r="KQ351" s="160"/>
      <c r="KR351" s="157">
        <v>14.299999999999999</v>
      </c>
      <c r="KS351" s="158"/>
      <c r="KT351" s="159" t="s">
        <v>134</v>
      </c>
      <c r="KU351" s="160"/>
      <c r="KV351" s="157">
        <v>14.299999999999999</v>
      </c>
      <c r="KW351" s="158"/>
      <c r="KX351" s="159" t="s">
        <v>134</v>
      </c>
      <c r="KY351" s="160"/>
      <c r="KZ351" s="157">
        <v>14.299999999999999</v>
      </c>
      <c r="LA351" s="158"/>
      <c r="LB351" s="159" t="s">
        <v>134</v>
      </c>
      <c r="LC351" s="160"/>
      <c r="LD351" s="157">
        <v>14.299999999999999</v>
      </c>
      <c r="LE351" s="158"/>
      <c r="LF351" s="159" t="s">
        <v>134</v>
      </c>
      <c r="LG351" s="160"/>
      <c r="LH351" s="157">
        <v>14.299999999999999</v>
      </c>
      <c r="LI351" s="158"/>
      <c r="LJ351" s="159" t="s">
        <v>134</v>
      </c>
      <c r="LK351" s="160"/>
      <c r="LL351" s="157">
        <v>15.05</v>
      </c>
      <c r="LM351" s="158"/>
      <c r="LN351" s="159" t="s">
        <v>134</v>
      </c>
      <c r="LO351" s="160"/>
      <c r="LP351" s="157">
        <v>15.05</v>
      </c>
      <c r="LQ351" s="158"/>
      <c r="LR351" s="159" t="s">
        <v>134</v>
      </c>
      <c r="LS351" s="160"/>
      <c r="LT351" s="157">
        <v>15.05</v>
      </c>
      <c r="LU351" s="158"/>
      <c r="LV351" s="159" t="s">
        <v>134</v>
      </c>
      <c r="LW351" s="160"/>
      <c r="LX351" s="157">
        <v>15.05</v>
      </c>
      <c r="LY351" s="158"/>
      <c r="LZ351" s="159" t="s">
        <v>134</v>
      </c>
      <c r="MA351" s="160"/>
      <c r="MB351" s="157">
        <v>15.05</v>
      </c>
      <c r="MC351" s="158"/>
      <c r="MD351" s="159" t="s">
        <v>134</v>
      </c>
      <c r="ME351" s="160"/>
    </row>
    <row r="352" spans="2:343" ht="25.5" customHeight="1" x14ac:dyDescent="0.4">
      <c r="B352" s="204" t="s">
        <v>188</v>
      </c>
      <c r="C352" s="205"/>
      <c r="D352" s="169" t="s">
        <v>8</v>
      </c>
      <c r="E352" s="154"/>
      <c r="F352" s="178" t="s">
        <v>8</v>
      </c>
      <c r="G352" s="179"/>
      <c r="H352" s="169" t="s">
        <v>8</v>
      </c>
      <c r="I352" s="154"/>
      <c r="J352" s="178" t="s">
        <v>8</v>
      </c>
      <c r="K352" s="179"/>
      <c r="L352" s="169" t="s">
        <v>8</v>
      </c>
      <c r="M352" s="154"/>
      <c r="N352" s="178" t="s">
        <v>8</v>
      </c>
      <c r="O352" s="179"/>
      <c r="P352" s="169" t="s">
        <v>8</v>
      </c>
      <c r="Q352" s="154"/>
      <c r="R352" s="178" t="s">
        <v>8</v>
      </c>
      <c r="S352" s="179"/>
      <c r="T352" s="169" t="s">
        <v>8</v>
      </c>
      <c r="U352" s="154"/>
      <c r="V352" s="178" t="s">
        <v>8</v>
      </c>
      <c r="W352" s="179"/>
      <c r="X352" s="169">
        <f>2.99+0.15</f>
        <v>3.14</v>
      </c>
      <c r="Y352" s="154"/>
      <c r="Z352" s="178" t="s">
        <v>134</v>
      </c>
      <c r="AA352" s="179"/>
      <c r="AB352" s="169">
        <f>2.99+0.15</f>
        <v>3.14</v>
      </c>
      <c r="AC352" s="154"/>
      <c r="AD352" s="178" t="s">
        <v>134</v>
      </c>
      <c r="AE352" s="179"/>
      <c r="AF352" s="169">
        <f>2.99+0.15</f>
        <v>3.14</v>
      </c>
      <c r="AG352" s="154"/>
      <c r="AH352" s="178" t="s">
        <v>134</v>
      </c>
      <c r="AI352" s="179"/>
      <c r="AJ352" s="169">
        <v>3.14</v>
      </c>
      <c r="AK352" s="154"/>
      <c r="AL352" s="178" t="s">
        <v>134</v>
      </c>
      <c r="AM352" s="179"/>
      <c r="AN352" s="169">
        <v>3.14</v>
      </c>
      <c r="AO352" s="154"/>
      <c r="AP352" s="178" t="s">
        <v>134</v>
      </c>
      <c r="AQ352" s="179"/>
      <c r="AR352" s="169">
        <v>3.14</v>
      </c>
      <c r="AS352" s="154"/>
      <c r="AT352" s="178" t="s">
        <v>134</v>
      </c>
      <c r="AU352" s="179"/>
      <c r="AV352" s="169">
        <v>3.14</v>
      </c>
      <c r="AW352" s="154"/>
      <c r="AX352" s="178" t="s">
        <v>134</v>
      </c>
      <c r="AY352" s="179"/>
      <c r="AZ352" s="169">
        <v>3.14</v>
      </c>
      <c r="BA352" s="154"/>
      <c r="BB352" s="178" t="s">
        <v>134</v>
      </c>
      <c r="BC352" s="179"/>
      <c r="BD352" s="169">
        <v>3.14</v>
      </c>
      <c r="BE352" s="154"/>
      <c r="BF352" s="178" t="s">
        <v>134</v>
      </c>
      <c r="BG352" s="179"/>
      <c r="BH352" s="169">
        <v>3.14</v>
      </c>
      <c r="BI352" s="154"/>
      <c r="BJ352" s="178" t="s">
        <v>134</v>
      </c>
      <c r="BK352" s="179"/>
      <c r="BL352" s="169">
        <v>3.14</v>
      </c>
      <c r="BM352" s="154"/>
      <c r="BN352" s="178" t="s">
        <v>134</v>
      </c>
      <c r="BO352" s="179"/>
      <c r="BP352" s="169">
        <v>3.0900000000000003</v>
      </c>
      <c r="BQ352" s="154"/>
      <c r="BR352" s="178" t="s">
        <v>134</v>
      </c>
      <c r="BS352" s="179"/>
      <c r="BT352" s="169">
        <v>3.0900000000000003</v>
      </c>
      <c r="BU352" s="154"/>
      <c r="BV352" s="178" t="s">
        <v>134</v>
      </c>
      <c r="BW352" s="179"/>
      <c r="BX352" s="169">
        <v>3.0900000000000003</v>
      </c>
      <c r="BY352" s="154"/>
      <c r="BZ352" s="178" t="s">
        <v>134</v>
      </c>
      <c r="CA352" s="179"/>
      <c r="CB352" s="169">
        <v>3.0900000000000003</v>
      </c>
      <c r="CC352" s="154"/>
      <c r="CD352" s="178" t="s">
        <v>134</v>
      </c>
      <c r="CE352" s="179"/>
      <c r="CF352" s="169">
        <v>3.0900000000000003</v>
      </c>
      <c r="CG352" s="154"/>
      <c r="CH352" s="178" t="s">
        <v>134</v>
      </c>
      <c r="CI352" s="179"/>
      <c r="CJ352" s="169">
        <v>3.0900000000000003</v>
      </c>
      <c r="CK352" s="154"/>
      <c r="CL352" s="178" t="s">
        <v>134</v>
      </c>
      <c r="CM352" s="179"/>
      <c r="CN352" s="153">
        <v>0.6</v>
      </c>
      <c r="CO352" s="154"/>
      <c r="CP352" s="155" t="s">
        <v>244</v>
      </c>
      <c r="CQ352" s="156"/>
      <c r="CR352" s="153">
        <v>0.6</v>
      </c>
      <c r="CS352" s="154"/>
      <c r="CT352" s="155" t="s">
        <v>244</v>
      </c>
      <c r="CU352" s="156"/>
      <c r="CV352" s="153">
        <v>0.6</v>
      </c>
      <c r="CW352" s="154"/>
      <c r="CX352" s="155" t="s">
        <v>244</v>
      </c>
      <c r="CY352" s="156"/>
      <c r="CZ352" s="153">
        <v>0.6</v>
      </c>
      <c r="DA352" s="154"/>
      <c r="DB352" s="155" t="s">
        <v>244</v>
      </c>
      <c r="DC352" s="156"/>
      <c r="DD352" s="153">
        <v>0.6</v>
      </c>
      <c r="DE352" s="154"/>
      <c r="DF352" s="155" t="s">
        <v>244</v>
      </c>
      <c r="DG352" s="156"/>
      <c r="DH352" s="153">
        <v>0.6</v>
      </c>
      <c r="DI352" s="154"/>
      <c r="DJ352" s="155" t="s">
        <v>244</v>
      </c>
      <c r="DK352" s="156"/>
      <c r="DL352" s="153">
        <v>0.6</v>
      </c>
      <c r="DM352" s="154"/>
      <c r="DN352" s="155" t="s">
        <v>244</v>
      </c>
      <c r="DO352" s="156"/>
      <c r="DP352" s="153">
        <v>0.6</v>
      </c>
      <c r="DQ352" s="154"/>
      <c r="DR352" s="155" t="s">
        <v>244</v>
      </c>
      <c r="DS352" s="156"/>
      <c r="DT352" s="153">
        <v>0.6</v>
      </c>
      <c r="DU352" s="154"/>
      <c r="DV352" s="155" t="s">
        <v>244</v>
      </c>
      <c r="DW352" s="156"/>
      <c r="DX352" s="153">
        <v>0.6</v>
      </c>
      <c r="DY352" s="154"/>
      <c r="DZ352" s="155" t="s">
        <v>244</v>
      </c>
      <c r="EA352" s="156"/>
      <c r="EB352" s="169">
        <v>5.93</v>
      </c>
      <c r="EC352" s="154"/>
      <c r="ED352" s="155" t="s">
        <v>134</v>
      </c>
      <c r="EE352" s="156"/>
      <c r="EF352" s="169">
        <v>5.93</v>
      </c>
      <c r="EG352" s="154"/>
      <c r="EH352" s="155" t="s">
        <v>134</v>
      </c>
      <c r="EI352" s="156"/>
      <c r="EJ352" s="169">
        <v>5.93</v>
      </c>
      <c r="EK352" s="154"/>
      <c r="EL352" s="155" t="s">
        <v>134</v>
      </c>
      <c r="EM352" s="156"/>
      <c r="EN352" s="169">
        <v>5.93</v>
      </c>
      <c r="EO352" s="154"/>
      <c r="EP352" s="155" t="s">
        <v>134</v>
      </c>
      <c r="EQ352" s="156"/>
      <c r="ER352" s="169">
        <v>5.93</v>
      </c>
      <c r="ES352" s="154"/>
      <c r="ET352" s="155" t="s">
        <v>134</v>
      </c>
      <c r="EU352" s="156"/>
      <c r="EV352" s="169">
        <v>5.93</v>
      </c>
      <c r="EW352" s="154"/>
      <c r="EX352" s="155" t="s">
        <v>134</v>
      </c>
      <c r="EY352" s="156"/>
      <c r="EZ352" s="169">
        <v>5.93</v>
      </c>
      <c r="FA352" s="154"/>
      <c r="FB352" s="155" t="s">
        <v>134</v>
      </c>
      <c r="FC352" s="156"/>
      <c r="FD352" s="169">
        <v>5.93</v>
      </c>
      <c r="FE352" s="154"/>
      <c r="FF352" s="155" t="s">
        <v>134</v>
      </c>
      <c r="FG352" s="156"/>
      <c r="FH352" s="169">
        <v>5.93</v>
      </c>
      <c r="FI352" s="154"/>
      <c r="FJ352" s="155" t="s">
        <v>134</v>
      </c>
      <c r="FK352" s="156"/>
      <c r="FL352" s="169">
        <v>5.93</v>
      </c>
      <c r="FM352" s="154"/>
      <c r="FN352" s="155" t="s">
        <v>134</v>
      </c>
      <c r="FO352" s="156"/>
      <c r="FP352" s="169">
        <v>5.88</v>
      </c>
      <c r="FQ352" s="154"/>
      <c r="FR352" s="155" t="s">
        <v>134</v>
      </c>
      <c r="FS352" s="156"/>
      <c r="FT352" s="169">
        <v>5.88</v>
      </c>
      <c r="FU352" s="154"/>
      <c r="FV352" s="155" t="s">
        <v>134</v>
      </c>
      <c r="FW352" s="156"/>
      <c r="FX352" s="169">
        <v>5.88</v>
      </c>
      <c r="FY352" s="154"/>
      <c r="FZ352" s="155" t="s">
        <v>134</v>
      </c>
      <c r="GA352" s="156"/>
      <c r="GB352" s="169">
        <v>5.88</v>
      </c>
      <c r="GC352" s="154"/>
      <c r="GD352" s="155" t="s">
        <v>134</v>
      </c>
      <c r="GE352" s="156"/>
      <c r="GF352" s="169">
        <v>5.88</v>
      </c>
      <c r="GG352" s="154"/>
      <c r="GH352" s="155" t="s">
        <v>134</v>
      </c>
      <c r="GI352" s="156"/>
      <c r="GJ352" s="169">
        <v>5.88</v>
      </c>
      <c r="GK352" s="154"/>
      <c r="GL352" s="155" t="s">
        <v>134</v>
      </c>
      <c r="GM352" s="156"/>
      <c r="GN352" s="169">
        <v>5.88</v>
      </c>
      <c r="GO352" s="154"/>
      <c r="GP352" s="155" t="s">
        <v>134</v>
      </c>
      <c r="GQ352" s="156"/>
      <c r="GR352" s="169">
        <v>5.88</v>
      </c>
      <c r="GS352" s="154"/>
      <c r="GT352" s="155" t="s">
        <v>134</v>
      </c>
      <c r="GU352" s="156"/>
      <c r="GV352" s="169">
        <v>5.88</v>
      </c>
      <c r="GW352" s="154"/>
      <c r="GX352" s="155" t="s">
        <v>134</v>
      </c>
      <c r="GY352" s="156"/>
      <c r="GZ352" s="169">
        <v>5.88</v>
      </c>
      <c r="HA352" s="154"/>
      <c r="HB352" s="155" t="s">
        <v>134</v>
      </c>
      <c r="HC352" s="156"/>
      <c r="HD352" s="169">
        <v>5.88</v>
      </c>
      <c r="HE352" s="154"/>
      <c r="HF352" s="155" t="s">
        <v>134</v>
      </c>
      <c r="HG352" s="156"/>
      <c r="HH352" s="169">
        <v>5.88</v>
      </c>
      <c r="HI352" s="154"/>
      <c r="HJ352" s="155" t="s">
        <v>134</v>
      </c>
      <c r="HK352" s="156"/>
      <c r="HL352" s="169">
        <v>5.88</v>
      </c>
      <c r="HM352" s="154"/>
      <c r="HN352" s="155" t="s">
        <v>134</v>
      </c>
      <c r="HO352" s="156"/>
      <c r="HP352" s="169">
        <v>5.88</v>
      </c>
      <c r="HQ352" s="154"/>
      <c r="HR352" s="155" t="s">
        <v>134</v>
      </c>
      <c r="HS352" s="156"/>
      <c r="HT352" s="169">
        <v>5.88</v>
      </c>
      <c r="HU352" s="154"/>
      <c r="HV352" s="155" t="s">
        <v>134</v>
      </c>
      <c r="HW352" s="156"/>
      <c r="HX352" s="169">
        <v>5.88</v>
      </c>
      <c r="HY352" s="154"/>
      <c r="HZ352" s="155" t="s">
        <v>134</v>
      </c>
      <c r="IA352" s="156"/>
      <c r="IB352" s="153">
        <v>0.6</v>
      </c>
      <c r="IC352" s="154"/>
      <c r="ID352" s="155" t="s">
        <v>244</v>
      </c>
      <c r="IE352" s="156"/>
      <c r="IF352" s="169">
        <v>5.88</v>
      </c>
      <c r="IG352" s="154"/>
      <c r="IH352" s="155" t="s">
        <v>134</v>
      </c>
      <c r="II352" s="156"/>
      <c r="IJ352" s="169">
        <v>5.88</v>
      </c>
      <c r="IK352" s="154"/>
      <c r="IL352" s="155" t="s">
        <v>134</v>
      </c>
      <c r="IM352" s="156"/>
      <c r="IN352" s="169">
        <v>5.88</v>
      </c>
      <c r="IO352" s="154"/>
      <c r="IP352" s="155" t="s">
        <v>134</v>
      </c>
      <c r="IQ352" s="156"/>
      <c r="IR352" s="169">
        <v>5.88</v>
      </c>
      <c r="IS352" s="154"/>
      <c r="IT352" s="155" t="s">
        <v>134</v>
      </c>
      <c r="IU352" s="156"/>
      <c r="IV352" s="169">
        <v>5.88</v>
      </c>
      <c r="IW352" s="154"/>
      <c r="IX352" s="155" t="s">
        <v>134</v>
      </c>
      <c r="IY352" s="156"/>
      <c r="IZ352" s="169">
        <v>5.88</v>
      </c>
      <c r="JA352" s="154"/>
      <c r="JB352" s="155" t="s">
        <v>134</v>
      </c>
      <c r="JC352" s="156"/>
      <c r="JD352" s="169">
        <v>5.88</v>
      </c>
      <c r="JE352" s="154"/>
      <c r="JF352" s="155" t="s">
        <v>134</v>
      </c>
      <c r="JG352" s="156"/>
      <c r="JH352" s="169">
        <v>5.88</v>
      </c>
      <c r="JI352" s="154"/>
      <c r="JJ352" s="155" t="s">
        <v>134</v>
      </c>
      <c r="JK352" s="156"/>
      <c r="JL352" s="169">
        <v>5.88</v>
      </c>
      <c r="JM352" s="154"/>
      <c r="JN352" s="155" t="s">
        <v>134</v>
      </c>
      <c r="JO352" s="156"/>
      <c r="JP352" s="169">
        <v>5.88</v>
      </c>
      <c r="JQ352" s="154"/>
      <c r="JR352" s="155" t="s">
        <v>134</v>
      </c>
      <c r="JS352" s="156"/>
      <c r="JT352" s="169">
        <v>5.88</v>
      </c>
      <c r="JU352" s="154"/>
      <c r="JV352" s="155" t="s">
        <v>134</v>
      </c>
      <c r="JW352" s="156"/>
      <c r="JX352" s="169">
        <v>5.88</v>
      </c>
      <c r="JY352" s="154"/>
      <c r="JZ352" s="155" t="s">
        <v>134</v>
      </c>
      <c r="KA352" s="156"/>
      <c r="KB352" s="169">
        <v>5.88</v>
      </c>
      <c r="KC352" s="154"/>
      <c r="KD352" s="155" t="s">
        <v>134</v>
      </c>
      <c r="KE352" s="156"/>
      <c r="KF352" s="169">
        <v>5.88</v>
      </c>
      <c r="KG352" s="154"/>
      <c r="KH352" s="155" t="s">
        <v>134</v>
      </c>
      <c r="KI352" s="156"/>
      <c r="KJ352" s="169">
        <v>5.88</v>
      </c>
      <c r="KK352" s="154"/>
      <c r="KL352" s="155" t="s">
        <v>134</v>
      </c>
      <c r="KM352" s="156"/>
      <c r="KN352" s="169">
        <v>5.88</v>
      </c>
      <c r="KO352" s="154"/>
      <c r="KP352" s="155" t="s">
        <v>134</v>
      </c>
      <c r="KQ352" s="156"/>
      <c r="KR352" s="169">
        <v>5.88</v>
      </c>
      <c r="KS352" s="154"/>
      <c r="KT352" s="155" t="s">
        <v>134</v>
      </c>
      <c r="KU352" s="156"/>
      <c r="KV352" s="169">
        <v>5.88</v>
      </c>
      <c r="KW352" s="154"/>
      <c r="KX352" s="155" t="s">
        <v>134</v>
      </c>
      <c r="KY352" s="156"/>
      <c r="KZ352" s="169">
        <v>5.88</v>
      </c>
      <c r="LA352" s="154"/>
      <c r="LB352" s="155" t="s">
        <v>134</v>
      </c>
      <c r="LC352" s="156"/>
      <c r="LD352" s="169">
        <v>5.88</v>
      </c>
      <c r="LE352" s="154"/>
      <c r="LF352" s="155" t="s">
        <v>134</v>
      </c>
      <c r="LG352" s="156"/>
      <c r="LH352" s="169">
        <v>5.88</v>
      </c>
      <c r="LI352" s="154"/>
      <c r="LJ352" s="155" t="s">
        <v>134</v>
      </c>
      <c r="LK352" s="156"/>
      <c r="LL352" s="169">
        <v>5.88</v>
      </c>
      <c r="LM352" s="154"/>
      <c r="LN352" s="155" t="s">
        <v>134</v>
      </c>
      <c r="LO352" s="156"/>
      <c r="LP352" s="169">
        <v>5.88</v>
      </c>
      <c r="LQ352" s="154"/>
      <c r="LR352" s="155" t="s">
        <v>134</v>
      </c>
      <c r="LS352" s="156"/>
      <c r="LT352" s="169">
        <v>5.88</v>
      </c>
      <c r="LU352" s="154"/>
      <c r="LV352" s="155" t="s">
        <v>134</v>
      </c>
      <c r="LW352" s="156"/>
      <c r="LX352" s="169">
        <v>5.88</v>
      </c>
      <c r="LY352" s="154"/>
      <c r="LZ352" s="155" t="s">
        <v>134</v>
      </c>
      <c r="MA352" s="156"/>
      <c r="MB352" s="169">
        <v>5.88</v>
      </c>
      <c r="MC352" s="154"/>
      <c r="MD352" s="155" t="s">
        <v>134</v>
      </c>
      <c r="ME352" s="156"/>
    </row>
    <row r="353" spans="2:343" ht="25.5" customHeight="1" x14ac:dyDescent="0.4">
      <c r="B353" s="206"/>
      <c r="C353" s="207"/>
      <c r="D353" s="170"/>
      <c r="E353" s="158"/>
      <c r="F353" s="180"/>
      <c r="G353" s="181"/>
      <c r="H353" s="170"/>
      <c r="I353" s="158"/>
      <c r="J353" s="180"/>
      <c r="K353" s="181"/>
      <c r="L353" s="170"/>
      <c r="M353" s="158"/>
      <c r="N353" s="180"/>
      <c r="O353" s="181"/>
      <c r="P353" s="170"/>
      <c r="Q353" s="158"/>
      <c r="R353" s="180"/>
      <c r="S353" s="181"/>
      <c r="T353" s="170"/>
      <c r="U353" s="158"/>
      <c r="V353" s="180"/>
      <c r="W353" s="181"/>
      <c r="X353" s="170"/>
      <c r="Y353" s="158"/>
      <c r="Z353" s="180"/>
      <c r="AA353" s="181"/>
      <c r="AB353" s="170"/>
      <c r="AC353" s="158"/>
      <c r="AD353" s="180"/>
      <c r="AE353" s="181"/>
      <c r="AF353" s="170"/>
      <c r="AG353" s="158"/>
      <c r="AH353" s="180"/>
      <c r="AI353" s="181"/>
      <c r="AJ353" s="170"/>
      <c r="AK353" s="158"/>
      <c r="AL353" s="180"/>
      <c r="AM353" s="181"/>
      <c r="AN353" s="170"/>
      <c r="AO353" s="158"/>
      <c r="AP353" s="180"/>
      <c r="AQ353" s="181"/>
      <c r="AR353" s="170"/>
      <c r="AS353" s="158"/>
      <c r="AT353" s="180"/>
      <c r="AU353" s="181"/>
      <c r="AV353" s="170"/>
      <c r="AW353" s="158"/>
      <c r="AX353" s="180"/>
      <c r="AY353" s="181"/>
      <c r="AZ353" s="170"/>
      <c r="BA353" s="158"/>
      <c r="BB353" s="180"/>
      <c r="BC353" s="181"/>
      <c r="BD353" s="170"/>
      <c r="BE353" s="158"/>
      <c r="BF353" s="180"/>
      <c r="BG353" s="181"/>
      <c r="BH353" s="170"/>
      <c r="BI353" s="158"/>
      <c r="BJ353" s="180"/>
      <c r="BK353" s="181"/>
      <c r="BL353" s="170"/>
      <c r="BM353" s="158"/>
      <c r="BN353" s="180"/>
      <c r="BO353" s="181"/>
      <c r="BP353" s="170"/>
      <c r="BQ353" s="158"/>
      <c r="BR353" s="180"/>
      <c r="BS353" s="181"/>
      <c r="BT353" s="170"/>
      <c r="BU353" s="158"/>
      <c r="BV353" s="180"/>
      <c r="BW353" s="181"/>
      <c r="BX353" s="170"/>
      <c r="BY353" s="158"/>
      <c r="BZ353" s="180"/>
      <c r="CA353" s="181"/>
      <c r="CB353" s="170"/>
      <c r="CC353" s="158"/>
      <c r="CD353" s="180"/>
      <c r="CE353" s="181"/>
      <c r="CF353" s="170"/>
      <c r="CG353" s="158"/>
      <c r="CH353" s="180"/>
      <c r="CI353" s="181"/>
      <c r="CJ353" s="170"/>
      <c r="CK353" s="158"/>
      <c r="CL353" s="180"/>
      <c r="CM353" s="181"/>
      <c r="CN353" s="157">
        <v>6.1000000000000005</v>
      </c>
      <c r="CO353" s="158"/>
      <c r="CP353" s="159" t="s">
        <v>134</v>
      </c>
      <c r="CQ353" s="160"/>
      <c r="CR353" s="157">
        <v>6.1000000000000005</v>
      </c>
      <c r="CS353" s="158"/>
      <c r="CT353" s="159" t="s">
        <v>134</v>
      </c>
      <c r="CU353" s="160"/>
      <c r="CV353" s="157">
        <v>6.1000000000000005</v>
      </c>
      <c r="CW353" s="158"/>
      <c r="CX353" s="159" t="s">
        <v>134</v>
      </c>
      <c r="CY353" s="160"/>
      <c r="CZ353" s="157">
        <v>10.220000000000001</v>
      </c>
      <c r="DA353" s="158"/>
      <c r="DB353" s="159" t="s">
        <v>134</v>
      </c>
      <c r="DC353" s="160"/>
      <c r="DD353" s="157">
        <v>10.220000000000001</v>
      </c>
      <c r="DE353" s="158"/>
      <c r="DF353" s="159" t="s">
        <v>134</v>
      </c>
      <c r="DG353" s="160"/>
      <c r="DH353" s="157">
        <v>10.220000000000001</v>
      </c>
      <c r="DI353" s="158"/>
      <c r="DJ353" s="159" t="s">
        <v>134</v>
      </c>
      <c r="DK353" s="160"/>
      <c r="DL353" s="157">
        <v>10.220000000000001</v>
      </c>
      <c r="DM353" s="158"/>
      <c r="DN353" s="159" t="s">
        <v>134</v>
      </c>
      <c r="DO353" s="160"/>
      <c r="DP353" s="157">
        <v>10.220000000000001</v>
      </c>
      <c r="DQ353" s="158"/>
      <c r="DR353" s="159" t="s">
        <v>134</v>
      </c>
      <c r="DS353" s="160"/>
      <c r="DT353" s="157">
        <v>10.220000000000001</v>
      </c>
      <c r="DU353" s="158"/>
      <c r="DV353" s="159" t="s">
        <v>134</v>
      </c>
      <c r="DW353" s="160"/>
      <c r="DX353" s="157">
        <v>10.220000000000001</v>
      </c>
      <c r="DY353" s="158"/>
      <c r="DZ353" s="159" t="s">
        <v>134</v>
      </c>
      <c r="EA353" s="160"/>
      <c r="EB353" s="170">
        <v>-0.05</v>
      </c>
      <c r="EC353" s="158"/>
      <c r="ED353" s="159"/>
      <c r="EE353" s="160"/>
      <c r="EF353" s="170">
        <v>-0.05</v>
      </c>
      <c r="EG353" s="158"/>
      <c r="EH353" s="159"/>
      <c r="EI353" s="160"/>
      <c r="EJ353" s="170">
        <v>-0.05</v>
      </c>
      <c r="EK353" s="158"/>
      <c r="EL353" s="159"/>
      <c r="EM353" s="160"/>
      <c r="EN353" s="170">
        <v>-0.05</v>
      </c>
      <c r="EO353" s="158"/>
      <c r="EP353" s="159"/>
      <c r="EQ353" s="160"/>
      <c r="ER353" s="170">
        <v>-0.05</v>
      </c>
      <c r="ES353" s="158"/>
      <c r="ET353" s="159"/>
      <c r="EU353" s="160"/>
      <c r="EV353" s="170">
        <v>-0.05</v>
      </c>
      <c r="EW353" s="158"/>
      <c r="EX353" s="159"/>
      <c r="EY353" s="160"/>
      <c r="EZ353" s="170">
        <v>-0.05</v>
      </c>
      <c r="FA353" s="158"/>
      <c r="FB353" s="159"/>
      <c r="FC353" s="160"/>
      <c r="FD353" s="170">
        <v>-0.05</v>
      </c>
      <c r="FE353" s="158"/>
      <c r="FF353" s="159"/>
      <c r="FG353" s="160"/>
      <c r="FH353" s="170">
        <v>-0.05</v>
      </c>
      <c r="FI353" s="158"/>
      <c r="FJ353" s="159"/>
      <c r="FK353" s="160"/>
      <c r="FL353" s="170">
        <v>-0.05</v>
      </c>
      <c r="FM353" s="158"/>
      <c r="FN353" s="159"/>
      <c r="FO353" s="160"/>
      <c r="FP353" s="170">
        <v>-0.1</v>
      </c>
      <c r="FQ353" s="158"/>
      <c r="FR353" s="159"/>
      <c r="FS353" s="160"/>
      <c r="FT353" s="170">
        <v>-0.1</v>
      </c>
      <c r="FU353" s="158"/>
      <c r="FV353" s="159"/>
      <c r="FW353" s="160"/>
      <c r="FX353" s="170">
        <v>-0.1</v>
      </c>
      <c r="FY353" s="158"/>
      <c r="FZ353" s="159"/>
      <c r="GA353" s="160"/>
      <c r="GB353" s="170">
        <v>-0.1</v>
      </c>
      <c r="GC353" s="158"/>
      <c r="GD353" s="159"/>
      <c r="GE353" s="160"/>
      <c r="GF353" s="170">
        <v>-0.1</v>
      </c>
      <c r="GG353" s="158"/>
      <c r="GH353" s="159"/>
      <c r="GI353" s="160"/>
      <c r="GJ353" s="170">
        <v>-0.1</v>
      </c>
      <c r="GK353" s="158"/>
      <c r="GL353" s="159"/>
      <c r="GM353" s="160"/>
      <c r="GN353" s="170">
        <v>-0.1</v>
      </c>
      <c r="GO353" s="158"/>
      <c r="GP353" s="159"/>
      <c r="GQ353" s="160"/>
      <c r="GR353" s="170">
        <v>-0.1</v>
      </c>
      <c r="GS353" s="158"/>
      <c r="GT353" s="159"/>
      <c r="GU353" s="160"/>
      <c r="GV353" s="170">
        <v>-0.1</v>
      </c>
      <c r="GW353" s="158"/>
      <c r="GX353" s="159"/>
      <c r="GY353" s="160"/>
      <c r="GZ353" s="170">
        <v>-0.1</v>
      </c>
      <c r="HA353" s="158"/>
      <c r="HB353" s="159"/>
      <c r="HC353" s="160"/>
      <c r="HD353" s="170">
        <v>-0.1</v>
      </c>
      <c r="HE353" s="158"/>
      <c r="HF353" s="159"/>
      <c r="HG353" s="160"/>
      <c r="HH353" s="170">
        <v>-0.1</v>
      </c>
      <c r="HI353" s="158"/>
      <c r="HJ353" s="159"/>
      <c r="HK353" s="160"/>
      <c r="HL353" s="170">
        <v>-0.1</v>
      </c>
      <c r="HM353" s="158"/>
      <c r="HN353" s="159"/>
      <c r="HO353" s="160"/>
      <c r="HP353" s="170">
        <v>-0.1</v>
      </c>
      <c r="HQ353" s="158"/>
      <c r="HR353" s="159"/>
      <c r="HS353" s="160"/>
      <c r="HT353" s="170">
        <v>-0.1</v>
      </c>
      <c r="HU353" s="158"/>
      <c r="HV353" s="159"/>
      <c r="HW353" s="160"/>
      <c r="HX353" s="170">
        <v>-0.1</v>
      </c>
      <c r="HY353" s="158"/>
      <c r="HZ353" s="159"/>
      <c r="IA353" s="160"/>
      <c r="IB353" s="157">
        <v>14.299999999999999</v>
      </c>
      <c r="IC353" s="158"/>
      <c r="ID353" s="159" t="s">
        <v>134</v>
      </c>
      <c r="IE353" s="160"/>
      <c r="IF353" s="170">
        <v>-0.1</v>
      </c>
      <c r="IG353" s="158"/>
      <c r="IH353" s="159"/>
      <c r="II353" s="160"/>
      <c r="IJ353" s="170">
        <v>-0.1</v>
      </c>
      <c r="IK353" s="158"/>
      <c r="IL353" s="159"/>
      <c r="IM353" s="160"/>
      <c r="IN353" s="170">
        <v>-0.1</v>
      </c>
      <c r="IO353" s="158"/>
      <c r="IP353" s="159"/>
      <c r="IQ353" s="160"/>
      <c r="IR353" s="170">
        <v>-0.1</v>
      </c>
      <c r="IS353" s="158"/>
      <c r="IT353" s="159"/>
      <c r="IU353" s="160"/>
      <c r="IV353" s="170">
        <v>-0.1</v>
      </c>
      <c r="IW353" s="158"/>
      <c r="IX353" s="159"/>
      <c r="IY353" s="160"/>
      <c r="IZ353" s="170">
        <v>-0.1</v>
      </c>
      <c r="JA353" s="158"/>
      <c r="JB353" s="159"/>
      <c r="JC353" s="160"/>
      <c r="JD353" s="170">
        <v>-0.1</v>
      </c>
      <c r="JE353" s="158"/>
      <c r="JF353" s="159"/>
      <c r="JG353" s="160"/>
      <c r="JH353" s="170">
        <v>-0.1</v>
      </c>
      <c r="JI353" s="158"/>
      <c r="JJ353" s="159"/>
      <c r="JK353" s="160"/>
      <c r="JL353" s="170">
        <v>-0.1</v>
      </c>
      <c r="JM353" s="158"/>
      <c r="JN353" s="159"/>
      <c r="JO353" s="160"/>
      <c r="JP353" s="170">
        <v>-0.1</v>
      </c>
      <c r="JQ353" s="158"/>
      <c r="JR353" s="159"/>
      <c r="JS353" s="160"/>
      <c r="JT353" s="170">
        <v>-0.1</v>
      </c>
      <c r="JU353" s="158"/>
      <c r="JV353" s="159"/>
      <c r="JW353" s="160"/>
      <c r="JX353" s="170">
        <v>-0.1</v>
      </c>
      <c r="JY353" s="158"/>
      <c r="JZ353" s="159"/>
      <c r="KA353" s="160"/>
      <c r="KB353" s="170">
        <v>-0.1</v>
      </c>
      <c r="KC353" s="158"/>
      <c r="KD353" s="159"/>
      <c r="KE353" s="160"/>
      <c r="KF353" s="170">
        <v>-0.1</v>
      </c>
      <c r="KG353" s="158"/>
      <c r="KH353" s="159"/>
      <c r="KI353" s="160"/>
      <c r="KJ353" s="170">
        <v>-0.1</v>
      </c>
      <c r="KK353" s="158"/>
      <c r="KL353" s="159"/>
      <c r="KM353" s="160"/>
      <c r="KN353" s="170">
        <v>-0.1</v>
      </c>
      <c r="KO353" s="158"/>
      <c r="KP353" s="159"/>
      <c r="KQ353" s="160"/>
      <c r="KR353" s="170">
        <v>-0.1</v>
      </c>
      <c r="KS353" s="158"/>
      <c r="KT353" s="159"/>
      <c r="KU353" s="160"/>
      <c r="KV353" s="170">
        <v>-0.1</v>
      </c>
      <c r="KW353" s="158"/>
      <c r="KX353" s="159"/>
      <c r="KY353" s="160"/>
      <c r="KZ353" s="170">
        <v>-0.1</v>
      </c>
      <c r="LA353" s="158"/>
      <c r="LB353" s="159"/>
      <c r="LC353" s="160"/>
      <c r="LD353" s="170">
        <v>-0.1</v>
      </c>
      <c r="LE353" s="158"/>
      <c r="LF353" s="159"/>
      <c r="LG353" s="160"/>
      <c r="LH353" s="170">
        <v>-0.1</v>
      </c>
      <c r="LI353" s="158"/>
      <c r="LJ353" s="159"/>
      <c r="LK353" s="160"/>
      <c r="LL353" s="170">
        <v>-0.1</v>
      </c>
      <c r="LM353" s="158"/>
      <c r="LN353" s="159"/>
      <c r="LO353" s="160"/>
      <c r="LP353" s="170">
        <v>-0.1</v>
      </c>
      <c r="LQ353" s="158"/>
      <c r="LR353" s="159"/>
      <c r="LS353" s="160"/>
      <c r="LT353" s="170">
        <v>-0.1</v>
      </c>
      <c r="LU353" s="158"/>
      <c r="LV353" s="159"/>
      <c r="LW353" s="160"/>
      <c r="LX353" s="170">
        <v>-0.1</v>
      </c>
      <c r="LY353" s="158"/>
      <c r="LZ353" s="159"/>
      <c r="MA353" s="160"/>
      <c r="MB353" s="170">
        <v>-0.1</v>
      </c>
      <c r="MC353" s="158"/>
      <c r="MD353" s="159"/>
      <c r="ME353" s="160"/>
    </row>
    <row r="354" spans="2:343" ht="25.5" customHeight="1" x14ac:dyDescent="0.4">
      <c r="B354" s="202" t="s">
        <v>30</v>
      </c>
      <c r="C354" s="203"/>
      <c r="D354" s="161">
        <v>5.3800000000000008</v>
      </c>
      <c r="E354" s="162"/>
      <c r="F354" s="163" t="s">
        <v>134</v>
      </c>
      <c r="G354" s="164"/>
      <c r="H354" s="161">
        <v>5.3800000000000008</v>
      </c>
      <c r="I354" s="162"/>
      <c r="J354" s="163" t="s">
        <v>134</v>
      </c>
      <c r="K354" s="164"/>
      <c r="L354" s="161">
        <v>5.69</v>
      </c>
      <c r="M354" s="162"/>
      <c r="N354" s="163" t="s">
        <v>134</v>
      </c>
      <c r="O354" s="164"/>
      <c r="P354" s="161">
        <v>5.69</v>
      </c>
      <c r="Q354" s="162"/>
      <c r="R354" s="163" t="s">
        <v>134</v>
      </c>
      <c r="S354" s="164"/>
      <c r="T354" s="161">
        <v>5.69</v>
      </c>
      <c r="U354" s="162"/>
      <c r="V354" s="163" t="s">
        <v>134</v>
      </c>
      <c r="W354" s="164"/>
      <c r="X354" s="161">
        <v>5.69</v>
      </c>
      <c r="Y354" s="162"/>
      <c r="Z354" s="163" t="s">
        <v>134</v>
      </c>
      <c r="AA354" s="164"/>
      <c r="AB354" s="161">
        <v>5.69</v>
      </c>
      <c r="AC354" s="162"/>
      <c r="AD354" s="163" t="s">
        <v>134</v>
      </c>
      <c r="AE354" s="164"/>
      <c r="AF354" s="161">
        <v>5.69</v>
      </c>
      <c r="AG354" s="162"/>
      <c r="AH354" s="163" t="s">
        <v>134</v>
      </c>
      <c r="AI354" s="164"/>
      <c r="AJ354" s="161">
        <v>5.69</v>
      </c>
      <c r="AK354" s="162"/>
      <c r="AL354" s="163" t="s">
        <v>134</v>
      </c>
      <c r="AM354" s="164"/>
      <c r="AN354" s="161">
        <v>5.69</v>
      </c>
      <c r="AO354" s="162"/>
      <c r="AP354" s="163" t="s">
        <v>134</v>
      </c>
      <c r="AQ354" s="164"/>
      <c r="AR354" s="161">
        <v>5.69</v>
      </c>
      <c r="AS354" s="162"/>
      <c r="AT354" s="163" t="s">
        <v>134</v>
      </c>
      <c r="AU354" s="164"/>
      <c r="AV354" s="161">
        <v>5.69</v>
      </c>
      <c r="AW354" s="162"/>
      <c r="AX354" s="163" t="s">
        <v>134</v>
      </c>
      <c r="AY354" s="164"/>
      <c r="AZ354" s="161">
        <v>4.53</v>
      </c>
      <c r="BA354" s="162"/>
      <c r="BB354" s="163" t="s">
        <v>134</v>
      </c>
      <c r="BC354" s="164"/>
      <c r="BD354" s="161">
        <v>4.53</v>
      </c>
      <c r="BE354" s="162"/>
      <c r="BF354" s="163" t="s">
        <v>134</v>
      </c>
      <c r="BG354" s="164"/>
      <c r="BH354" s="161">
        <v>4.53</v>
      </c>
      <c r="BI354" s="162"/>
      <c r="BJ354" s="163" t="s">
        <v>134</v>
      </c>
      <c r="BK354" s="164"/>
      <c r="BL354" s="161">
        <v>4.53</v>
      </c>
      <c r="BM354" s="162"/>
      <c r="BN354" s="163" t="s">
        <v>134</v>
      </c>
      <c r="BO354" s="164"/>
      <c r="BP354" s="161">
        <v>4.4800000000000004</v>
      </c>
      <c r="BQ354" s="162"/>
      <c r="BR354" s="163" t="s">
        <v>134</v>
      </c>
      <c r="BS354" s="164"/>
      <c r="BT354" s="161">
        <v>4.4800000000000004</v>
      </c>
      <c r="BU354" s="162"/>
      <c r="BV354" s="163" t="s">
        <v>134</v>
      </c>
      <c r="BW354" s="164"/>
      <c r="BX354" s="161">
        <v>4.4800000000000004</v>
      </c>
      <c r="BY354" s="162"/>
      <c r="BZ354" s="163" t="s">
        <v>134</v>
      </c>
      <c r="CA354" s="164"/>
      <c r="CB354" s="161">
        <v>4.4800000000000004</v>
      </c>
      <c r="CC354" s="162"/>
      <c r="CD354" s="163" t="s">
        <v>134</v>
      </c>
      <c r="CE354" s="164"/>
      <c r="CF354" s="161">
        <v>4.4800000000000004</v>
      </c>
      <c r="CG354" s="162"/>
      <c r="CH354" s="163" t="s">
        <v>134</v>
      </c>
      <c r="CI354" s="164"/>
      <c r="CJ354" s="161">
        <v>4.4800000000000004</v>
      </c>
      <c r="CK354" s="162"/>
      <c r="CL354" s="163" t="s">
        <v>134</v>
      </c>
      <c r="CM354" s="164"/>
      <c r="CN354" s="161">
        <v>4.4800000000000004</v>
      </c>
      <c r="CO354" s="162"/>
      <c r="CP354" s="163" t="s">
        <v>134</v>
      </c>
      <c r="CQ354" s="164"/>
      <c r="CR354" s="161">
        <v>4.4800000000000004</v>
      </c>
      <c r="CS354" s="162"/>
      <c r="CT354" s="163" t="s">
        <v>134</v>
      </c>
      <c r="CU354" s="164"/>
      <c r="CV354" s="161">
        <v>4.4800000000000004</v>
      </c>
      <c r="CW354" s="162"/>
      <c r="CX354" s="163" t="s">
        <v>134</v>
      </c>
      <c r="CY354" s="164"/>
      <c r="CZ354" s="161">
        <v>4.4800000000000004</v>
      </c>
      <c r="DA354" s="162"/>
      <c r="DB354" s="163" t="s">
        <v>134</v>
      </c>
      <c r="DC354" s="164"/>
      <c r="DD354" s="161">
        <v>4.4800000000000004</v>
      </c>
      <c r="DE354" s="162"/>
      <c r="DF354" s="163" t="s">
        <v>134</v>
      </c>
      <c r="DG354" s="164"/>
      <c r="DH354" s="161">
        <v>4.4800000000000004</v>
      </c>
      <c r="DI354" s="162"/>
      <c r="DJ354" s="163" t="s">
        <v>134</v>
      </c>
      <c r="DK354" s="164"/>
      <c r="DL354" s="161">
        <v>4.4800000000000004</v>
      </c>
      <c r="DM354" s="162"/>
      <c r="DN354" s="163" t="s">
        <v>134</v>
      </c>
      <c r="DO354" s="164"/>
      <c r="DP354" s="161">
        <v>4.4800000000000004</v>
      </c>
      <c r="DQ354" s="162"/>
      <c r="DR354" s="163" t="s">
        <v>134</v>
      </c>
      <c r="DS354" s="164"/>
      <c r="DT354" s="161">
        <v>4.4800000000000004</v>
      </c>
      <c r="DU354" s="162"/>
      <c r="DV354" s="163" t="s">
        <v>134</v>
      </c>
      <c r="DW354" s="164"/>
      <c r="DX354" s="161">
        <v>4.4800000000000004</v>
      </c>
      <c r="DY354" s="162"/>
      <c r="DZ354" s="163" t="s">
        <v>134</v>
      </c>
      <c r="EA354" s="164"/>
      <c r="EB354" s="161">
        <v>4.4800000000000004</v>
      </c>
      <c r="EC354" s="162"/>
      <c r="ED354" s="163" t="s">
        <v>134</v>
      </c>
      <c r="EE354" s="164"/>
      <c r="EF354" s="161">
        <v>4.4800000000000004</v>
      </c>
      <c r="EG354" s="162"/>
      <c r="EH354" s="163" t="s">
        <v>134</v>
      </c>
      <c r="EI354" s="164"/>
      <c r="EJ354" s="161">
        <v>4.4800000000000004</v>
      </c>
      <c r="EK354" s="162"/>
      <c r="EL354" s="163" t="s">
        <v>134</v>
      </c>
      <c r="EM354" s="164"/>
      <c r="EN354" s="161">
        <v>4.4800000000000004</v>
      </c>
      <c r="EO354" s="162"/>
      <c r="EP354" s="163" t="s">
        <v>134</v>
      </c>
      <c r="EQ354" s="164"/>
      <c r="ER354" s="161">
        <v>4.4800000000000004</v>
      </c>
      <c r="ES354" s="162"/>
      <c r="ET354" s="163" t="s">
        <v>134</v>
      </c>
      <c r="EU354" s="164"/>
      <c r="EV354" s="161">
        <v>4.4800000000000004</v>
      </c>
      <c r="EW354" s="162"/>
      <c r="EX354" s="163" t="s">
        <v>134</v>
      </c>
      <c r="EY354" s="164"/>
      <c r="EZ354" s="161">
        <v>4.4800000000000004</v>
      </c>
      <c r="FA354" s="162"/>
      <c r="FB354" s="163" t="s">
        <v>134</v>
      </c>
      <c r="FC354" s="164"/>
      <c r="FD354" s="161">
        <v>4.4800000000000004</v>
      </c>
      <c r="FE354" s="162"/>
      <c r="FF354" s="163" t="s">
        <v>134</v>
      </c>
      <c r="FG354" s="164"/>
      <c r="FH354" s="161">
        <v>4.4800000000000004</v>
      </c>
      <c r="FI354" s="162"/>
      <c r="FJ354" s="163" t="s">
        <v>134</v>
      </c>
      <c r="FK354" s="164"/>
      <c r="FL354" s="161">
        <v>4.4800000000000004</v>
      </c>
      <c r="FM354" s="162"/>
      <c r="FN354" s="163" t="s">
        <v>134</v>
      </c>
      <c r="FO354" s="164"/>
      <c r="FP354" s="161">
        <v>4.4300000000000006</v>
      </c>
      <c r="FQ354" s="162"/>
      <c r="FR354" s="163" t="s">
        <v>134</v>
      </c>
      <c r="FS354" s="164"/>
      <c r="FT354" s="161">
        <v>4.4300000000000006</v>
      </c>
      <c r="FU354" s="162"/>
      <c r="FV354" s="163" t="s">
        <v>134</v>
      </c>
      <c r="FW354" s="164"/>
      <c r="FX354" s="161">
        <v>4.4300000000000006</v>
      </c>
      <c r="FY354" s="162"/>
      <c r="FZ354" s="163" t="s">
        <v>134</v>
      </c>
      <c r="GA354" s="164"/>
      <c r="GB354" s="161">
        <v>4.4300000000000006</v>
      </c>
      <c r="GC354" s="162"/>
      <c r="GD354" s="163" t="s">
        <v>134</v>
      </c>
      <c r="GE354" s="164"/>
      <c r="GF354" s="161">
        <v>4.4300000000000006</v>
      </c>
      <c r="GG354" s="162"/>
      <c r="GH354" s="163" t="s">
        <v>134</v>
      </c>
      <c r="GI354" s="164"/>
      <c r="GJ354" s="161">
        <v>4.6399999999999997</v>
      </c>
      <c r="GK354" s="162"/>
      <c r="GL354" s="163" t="s">
        <v>134</v>
      </c>
      <c r="GM354" s="164"/>
      <c r="GN354" s="161">
        <v>4.6399999999999997</v>
      </c>
      <c r="GO354" s="162"/>
      <c r="GP354" s="163" t="s">
        <v>134</v>
      </c>
      <c r="GQ354" s="164"/>
      <c r="GR354" s="161">
        <v>4.6399999999999997</v>
      </c>
      <c r="GS354" s="162"/>
      <c r="GT354" s="163" t="s">
        <v>134</v>
      </c>
      <c r="GU354" s="164"/>
      <c r="GV354" s="161">
        <v>4.6399999999999997</v>
      </c>
      <c r="GW354" s="162"/>
      <c r="GX354" s="163" t="s">
        <v>134</v>
      </c>
      <c r="GY354" s="164"/>
      <c r="GZ354" s="161">
        <v>4.6399999999999997</v>
      </c>
      <c r="HA354" s="162"/>
      <c r="HB354" s="163" t="s">
        <v>134</v>
      </c>
      <c r="HC354" s="164"/>
      <c r="HD354" s="161">
        <v>4.6399999999999997</v>
      </c>
      <c r="HE354" s="162"/>
      <c r="HF354" s="163" t="s">
        <v>134</v>
      </c>
      <c r="HG354" s="164"/>
      <c r="HH354" s="161">
        <v>4.6399999999999997</v>
      </c>
      <c r="HI354" s="162"/>
      <c r="HJ354" s="163" t="s">
        <v>134</v>
      </c>
      <c r="HK354" s="164"/>
      <c r="HL354" s="161">
        <v>4.6399999999999997</v>
      </c>
      <c r="HM354" s="162"/>
      <c r="HN354" s="163" t="s">
        <v>134</v>
      </c>
      <c r="HO354" s="164"/>
      <c r="HP354" s="161">
        <v>4.6399999999999997</v>
      </c>
      <c r="HQ354" s="162"/>
      <c r="HR354" s="163" t="s">
        <v>134</v>
      </c>
      <c r="HS354" s="164"/>
      <c r="HT354" s="161">
        <v>4.6399999999999997</v>
      </c>
      <c r="HU354" s="162"/>
      <c r="HV354" s="163" t="s">
        <v>134</v>
      </c>
      <c r="HW354" s="164"/>
      <c r="HX354" s="161">
        <v>4.6399999999999997</v>
      </c>
      <c r="HY354" s="162"/>
      <c r="HZ354" s="163" t="s">
        <v>134</v>
      </c>
      <c r="IA354" s="164"/>
      <c r="IB354" s="161">
        <v>4.6399999999999997</v>
      </c>
      <c r="IC354" s="162"/>
      <c r="ID354" s="163" t="s">
        <v>134</v>
      </c>
      <c r="IE354" s="164"/>
      <c r="IF354" s="161">
        <v>4.6399999999999997</v>
      </c>
      <c r="IG354" s="162"/>
      <c r="IH354" s="163" t="s">
        <v>134</v>
      </c>
      <c r="II354" s="164"/>
      <c r="IJ354" s="161">
        <v>4.6399999999999997</v>
      </c>
      <c r="IK354" s="162"/>
      <c r="IL354" s="163" t="s">
        <v>134</v>
      </c>
      <c r="IM354" s="164"/>
      <c r="IN354" s="161">
        <v>4.6399999999999997</v>
      </c>
      <c r="IO354" s="162"/>
      <c r="IP354" s="163" t="s">
        <v>134</v>
      </c>
      <c r="IQ354" s="164"/>
      <c r="IR354" s="161">
        <v>4.6399999999999997</v>
      </c>
      <c r="IS354" s="162"/>
      <c r="IT354" s="163" t="s">
        <v>134</v>
      </c>
      <c r="IU354" s="164"/>
      <c r="IV354" s="161">
        <v>4.6399999999999997</v>
      </c>
      <c r="IW354" s="162"/>
      <c r="IX354" s="163" t="s">
        <v>134</v>
      </c>
      <c r="IY354" s="164"/>
      <c r="IZ354" s="161">
        <v>4.6399999999999997</v>
      </c>
      <c r="JA354" s="162"/>
      <c r="JB354" s="163" t="s">
        <v>134</v>
      </c>
      <c r="JC354" s="164"/>
      <c r="JD354" s="161">
        <v>4.6399999999999997</v>
      </c>
      <c r="JE354" s="162"/>
      <c r="JF354" s="163" t="s">
        <v>134</v>
      </c>
      <c r="JG354" s="164"/>
      <c r="JH354" s="161">
        <v>4.6399999999999997</v>
      </c>
      <c r="JI354" s="162"/>
      <c r="JJ354" s="163" t="s">
        <v>134</v>
      </c>
      <c r="JK354" s="164"/>
      <c r="JL354" s="161">
        <v>4.6399999999999997</v>
      </c>
      <c r="JM354" s="162"/>
      <c r="JN354" s="163" t="s">
        <v>134</v>
      </c>
      <c r="JO354" s="164"/>
      <c r="JP354" s="161">
        <v>4.6399999999999997</v>
      </c>
      <c r="JQ354" s="162"/>
      <c r="JR354" s="163" t="s">
        <v>134</v>
      </c>
      <c r="JS354" s="164"/>
      <c r="JT354" s="161">
        <v>4.6399999999999997</v>
      </c>
      <c r="JU354" s="162"/>
      <c r="JV354" s="163" t="s">
        <v>134</v>
      </c>
      <c r="JW354" s="164"/>
      <c r="JX354" s="161">
        <v>4.6399999999999997</v>
      </c>
      <c r="JY354" s="162"/>
      <c r="JZ354" s="163" t="s">
        <v>134</v>
      </c>
      <c r="KA354" s="164"/>
      <c r="KB354" s="161">
        <v>4.6399999999999997</v>
      </c>
      <c r="KC354" s="162"/>
      <c r="KD354" s="163" t="s">
        <v>134</v>
      </c>
      <c r="KE354" s="164"/>
      <c r="KF354" s="161">
        <v>4.6399999999999997</v>
      </c>
      <c r="KG354" s="162"/>
      <c r="KH354" s="163" t="s">
        <v>134</v>
      </c>
      <c r="KI354" s="164"/>
      <c r="KJ354" s="161">
        <v>4.6399999999999997</v>
      </c>
      <c r="KK354" s="162"/>
      <c r="KL354" s="163" t="s">
        <v>134</v>
      </c>
      <c r="KM354" s="164"/>
      <c r="KN354" s="161">
        <v>4.6399999999999997</v>
      </c>
      <c r="KO354" s="162"/>
      <c r="KP354" s="163" t="s">
        <v>134</v>
      </c>
      <c r="KQ354" s="164"/>
      <c r="KR354" s="161">
        <v>4.6399999999999997</v>
      </c>
      <c r="KS354" s="162"/>
      <c r="KT354" s="163" t="s">
        <v>134</v>
      </c>
      <c r="KU354" s="164"/>
      <c r="KV354" s="161">
        <v>4.6399999999999997</v>
      </c>
      <c r="KW354" s="162"/>
      <c r="KX354" s="163" t="s">
        <v>134</v>
      </c>
      <c r="KY354" s="164"/>
      <c r="KZ354" s="161">
        <v>4.6399999999999997</v>
      </c>
      <c r="LA354" s="162"/>
      <c r="LB354" s="163" t="s">
        <v>134</v>
      </c>
      <c r="LC354" s="164"/>
      <c r="LD354" s="161">
        <v>4.6399999999999997</v>
      </c>
      <c r="LE354" s="162"/>
      <c r="LF354" s="163" t="s">
        <v>134</v>
      </c>
      <c r="LG354" s="164"/>
      <c r="LH354" s="161">
        <v>4.6399999999999997</v>
      </c>
      <c r="LI354" s="162"/>
      <c r="LJ354" s="163" t="s">
        <v>134</v>
      </c>
      <c r="LK354" s="164"/>
      <c r="LL354" s="161">
        <v>4.6399999999999997</v>
      </c>
      <c r="LM354" s="162"/>
      <c r="LN354" s="163" t="s">
        <v>134</v>
      </c>
      <c r="LO354" s="164"/>
      <c r="LP354" s="161">
        <v>4.6399999999999997</v>
      </c>
      <c r="LQ354" s="162"/>
      <c r="LR354" s="163" t="s">
        <v>134</v>
      </c>
      <c r="LS354" s="164"/>
      <c r="LT354" s="161">
        <v>4.6399999999999997</v>
      </c>
      <c r="LU354" s="162"/>
      <c r="LV354" s="163" t="s">
        <v>134</v>
      </c>
      <c r="LW354" s="164"/>
      <c r="LX354" s="161">
        <v>4.6399999999999997</v>
      </c>
      <c r="LY354" s="162"/>
      <c r="LZ354" s="163" t="s">
        <v>134</v>
      </c>
      <c r="MA354" s="164"/>
      <c r="MB354" s="161">
        <v>4.6399999999999997</v>
      </c>
      <c r="MC354" s="162"/>
      <c r="MD354" s="163" t="s">
        <v>134</v>
      </c>
      <c r="ME354" s="164"/>
    </row>
    <row r="355" spans="2:343" ht="25.5" customHeight="1" x14ac:dyDescent="0.4">
      <c r="B355" s="202" t="s">
        <v>17</v>
      </c>
      <c r="C355" s="203"/>
      <c r="D355" s="161">
        <v>1.3699999999999999</v>
      </c>
      <c r="E355" s="162"/>
      <c r="F355" s="163" t="s">
        <v>134</v>
      </c>
      <c r="G355" s="164"/>
      <c r="H355" s="161">
        <v>1.3699999999999999</v>
      </c>
      <c r="I355" s="162"/>
      <c r="J355" s="163" t="s">
        <v>134</v>
      </c>
      <c r="K355" s="164"/>
      <c r="L355" s="161">
        <v>1.3699999999999999</v>
      </c>
      <c r="M355" s="162"/>
      <c r="N355" s="163" t="s">
        <v>134</v>
      </c>
      <c r="O355" s="164"/>
      <c r="P355" s="161">
        <v>1.3699999999999999</v>
      </c>
      <c r="Q355" s="162"/>
      <c r="R355" s="163" t="s">
        <v>134</v>
      </c>
      <c r="S355" s="164"/>
      <c r="T355" s="161">
        <v>1.3699999999999999</v>
      </c>
      <c r="U355" s="162"/>
      <c r="V355" s="163" t="s">
        <v>134</v>
      </c>
      <c r="W355" s="164"/>
      <c r="X355" s="161">
        <v>1.3699999999999999</v>
      </c>
      <c r="Y355" s="162"/>
      <c r="Z355" s="163" t="s">
        <v>134</v>
      </c>
      <c r="AA355" s="164"/>
      <c r="AB355" s="161">
        <v>1.3699999999999999</v>
      </c>
      <c r="AC355" s="162"/>
      <c r="AD355" s="163" t="s">
        <v>134</v>
      </c>
      <c r="AE355" s="164"/>
      <c r="AF355" s="161">
        <v>1.3699999999999999</v>
      </c>
      <c r="AG355" s="162"/>
      <c r="AH355" s="163" t="s">
        <v>134</v>
      </c>
      <c r="AI355" s="164"/>
      <c r="AJ355" s="161">
        <v>1.3699999999999999</v>
      </c>
      <c r="AK355" s="162"/>
      <c r="AL355" s="163" t="s">
        <v>134</v>
      </c>
      <c r="AM355" s="164"/>
      <c r="AN355" s="161">
        <v>1.3699999999999999</v>
      </c>
      <c r="AO355" s="162"/>
      <c r="AP355" s="163" t="s">
        <v>134</v>
      </c>
      <c r="AQ355" s="164"/>
      <c r="AR355" s="161">
        <v>1.3699999999999999</v>
      </c>
      <c r="AS355" s="162"/>
      <c r="AT355" s="163" t="s">
        <v>134</v>
      </c>
      <c r="AU355" s="164"/>
      <c r="AV355" s="161">
        <v>1.3699999999999999</v>
      </c>
      <c r="AW355" s="162"/>
      <c r="AX355" s="163" t="s">
        <v>134</v>
      </c>
      <c r="AY355" s="164"/>
      <c r="AZ355" s="161">
        <v>1.3699999999999999</v>
      </c>
      <c r="BA355" s="162"/>
      <c r="BB355" s="163" t="s">
        <v>134</v>
      </c>
      <c r="BC355" s="164"/>
      <c r="BD355" s="161">
        <v>1.3699999999999999</v>
      </c>
      <c r="BE355" s="162"/>
      <c r="BF355" s="163" t="s">
        <v>134</v>
      </c>
      <c r="BG355" s="164"/>
      <c r="BH355" s="161">
        <v>1.3699999999999999</v>
      </c>
      <c r="BI355" s="162"/>
      <c r="BJ355" s="163" t="s">
        <v>134</v>
      </c>
      <c r="BK355" s="164"/>
      <c r="BL355" s="161">
        <v>1.3699999999999999</v>
      </c>
      <c r="BM355" s="162"/>
      <c r="BN355" s="163" t="s">
        <v>134</v>
      </c>
      <c r="BO355" s="164"/>
      <c r="BP355" s="161">
        <v>1.3199999999999998</v>
      </c>
      <c r="BQ355" s="162"/>
      <c r="BR355" s="163" t="s">
        <v>134</v>
      </c>
      <c r="BS355" s="164"/>
      <c r="BT355" s="161">
        <v>1.3199999999999998</v>
      </c>
      <c r="BU355" s="162"/>
      <c r="BV355" s="163" t="s">
        <v>134</v>
      </c>
      <c r="BW355" s="164"/>
      <c r="BX355" s="161">
        <v>1.3199999999999998</v>
      </c>
      <c r="BY355" s="162"/>
      <c r="BZ355" s="163" t="s">
        <v>134</v>
      </c>
      <c r="CA355" s="164"/>
      <c r="CB355" s="161">
        <v>1.3199999999999998</v>
      </c>
      <c r="CC355" s="162"/>
      <c r="CD355" s="163" t="s">
        <v>134</v>
      </c>
      <c r="CE355" s="164"/>
      <c r="CF355" s="161">
        <v>1.3199999999999998</v>
      </c>
      <c r="CG355" s="162"/>
      <c r="CH355" s="163" t="s">
        <v>134</v>
      </c>
      <c r="CI355" s="164"/>
      <c r="CJ355" s="161">
        <v>1.3199999999999998</v>
      </c>
      <c r="CK355" s="162"/>
      <c r="CL355" s="163" t="s">
        <v>134</v>
      </c>
      <c r="CM355" s="164"/>
      <c r="CN355" s="161">
        <v>1.3199999999999998</v>
      </c>
      <c r="CO355" s="162"/>
      <c r="CP355" s="163" t="s">
        <v>134</v>
      </c>
      <c r="CQ355" s="164"/>
      <c r="CR355" s="161">
        <v>1.3199999999999998</v>
      </c>
      <c r="CS355" s="162"/>
      <c r="CT355" s="163" t="s">
        <v>134</v>
      </c>
      <c r="CU355" s="164"/>
      <c r="CV355" s="161">
        <v>1.3199999999999998</v>
      </c>
      <c r="CW355" s="162"/>
      <c r="CX355" s="163" t="s">
        <v>134</v>
      </c>
      <c r="CY355" s="164"/>
      <c r="CZ355" s="161">
        <v>1.3199999999999998</v>
      </c>
      <c r="DA355" s="162"/>
      <c r="DB355" s="163" t="s">
        <v>134</v>
      </c>
      <c r="DC355" s="164"/>
      <c r="DD355" s="161">
        <v>1.3199999999999998</v>
      </c>
      <c r="DE355" s="162"/>
      <c r="DF355" s="163" t="s">
        <v>134</v>
      </c>
      <c r="DG355" s="164"/>
      <c r="DH355" s="161">
        <v>1.3199999999999998</v>
      </c>
      <c r="DI355" s="162"/>
      <c r="DJ355" s="163" t="s">
        <v>134</v>
      </c>
      <c r="DK355" s="164"/>
      <c r="DL355" s="161">
        <v>1.3199999999999998</v>
      </c>
      <c r="DM355" s="162"/>
      <c r="DN355" s="163" t="s">
        <v>134</v>
      </c>
      <c r="DO355" s="164"/>
      <c r="DP355" s="161">
        <v>1.3199999999999998</v>
      </c>
      <c r="DQ355" s="162"/>
      <c r="DR355" s="163" t="s">
        <v>134</v>
      </c>
      <c r="DS355" s="164"/>
      <c r="DT355" s="161">
        <v>1.3199999999999998</v>
      </c>
      <c r="DU355" s="162"/>
      <c r="DV355" s="163" t="s">
        <v>134</v>
      </c>
      <c r="DW355" s="164"/>
      <c r="DX355" s="161">
        <v>1.3199999999999998</v>
      </c>
      <c r="DY355" s="162"/>
      <c r="DZ355" s="163" t="s">
        <v>134</v>
      </c>
      <c r="EA355" s="164"/>
      <c r="EB355" s="161">
        <v>1.3199999999999998</v>
      </c>
      <c r="EC355" s="162"/>
      <c r="ED355" s="163" t="s">
        <v>134</v>
      </c>
      <c r="EE355" s="164"/>
      <c r="EF355" s="161">
        <v>1.3199999999999998</v>
      </c>
      <c r="EG355" s="162"/>
      <c r="EH355" s="163" t="s">
        <v>134</v>
      </c>
      <c r="EI355" s="164"/>
      <c r="EJ355" s="161">
        <v>1.3199999999999998</v>
      </c>
      <c r="EK355" s="162"/>
      <c r="EL355" s="163" t="s">
        <v>134</v>
      </c>
      <c r="EM355" s="164"/>
      <c r="EN355" s="161">
        <v>1.3199999999999998</v>
      </c>
      <c r="EO355" s="162"/>
      <c r="EP355" s="163" t="s">
        <v>134</v>
      </c>
      <c r="EQ355" s="164"/>
      <c r="ER355" s="161">
        <v>1.3199999999999998</v>
      </c>
      <c r="ES355" s="162"/>
      <c r="ET355" s="163" t="s">
        <v>134</v>
      </c>
      <c r="EU355" s="164"/>
      <c r="EV355" s="161">
        <v>1.3199999999999998</v>
      </c>
      <c r="EW355" s="162"/>
      <c r="EX355" s="163" t="s">
        <v>134</v>
      </c>
      <c r="EY355" s="164"/>
      <c r="EZ355" s="161">
        <v>1.3199999999999998</v>
      </c>
      <c r="FA355" s="162"/>
      <c r="FB355" s="163" t="s">
        <v>134</v>
      </c>
      <c r="FC355" s="164"/>
      <c r="FD355" s="161">
        <v>1.3199999999999998</v>
      </c>
      <c r="FE355" s="162"/>
      <c r="FF355" s="163" t="s">
        <v>134</v>
      </c>
      <c r="FG355" s="164"/>
      <c r="FH355" s="161">
        <v>1.3199999999999998</v>
      </c>
      <c r="FI355" s="162"/>
      <c r="FJ355" s="163" t="s">
        <v>134</v>
      </c>
      <c r="FK355" s="164"/>
      <c r="FL355" s="161">
        <v>1.3199999999999998</v>
      </c>
      <c r="FM355" s="162"/>
      <c r="FN355" s="163" t="s">
        <v>134</v>
      </c>
      <c r="FO355" s="164"/>
      <c r="FP355" s="161">
        <v>1.2699999999999998</v>
      </c>
      <c r="FQ355" s="162"/>
      <c r="FR355" s="163" t="s">
        <v>134</v>
      </c>
      <c r="FS355" s="164"/>
      <c r="FT355" s="161">
        <v>1.2699999999999998</v>
      </c>
      <c r="FU355" s="162"/>
      <c r="FV355" s="163" t="s">
        <v>134</v>
      </c>
      <c r="FW355" s="164"/>
      <c r="FX355" s="161">
        <v>1.2699999999999998</v>
      </c>
      <c r="FY355" s="162"/>
      <c r="FZ355" s="163" t="s">
        <v>134</v>
      </c>
      <c r="GA355" s="164"/>
      <c r="GB355" s="161">
        <v>1.2699999999999998</v>
      </c>
      <c r="GC355" s="162"/>
      <c r="GD355" s="163" t="s">
        <v>134</v>
      </c>
      <c r="GE355" s="164"/>
      <c r="GF355" s="161">
        <v>1.2699999999999998</v>
      </c>
      <c r="GG355" s="162"/>
      <c r="GH355" s="163" t="s">
        <v>134</v>
      </c>
      <c r="GI355" s="164"/>
      <c r="GJ355" s="161">
        <v>1.2699999999999998</v>
      </c>
      <c r="GK355" s="162"/>
      <c r="GL355" s="163" t="s">
        <v>134</v>
      </c>
      <c r="GM355" s="164"/>
      <c r="GN355" s="161">
        <v>1.96</v>
      </c>
      <c r="GO355" s="162"/>
      <c r="GP355" s="163" t="s">
        <v>134</v>
      </c>
      <c r="GQ355" s="164"/>
      <c r="GR355" s="161">
        <v>1.96</v>
      </c>
      <c r="GS355" s="162"/>
      <c r="GT355" s="163" t="s">
        <v>134</v>
      </c>
      <c r="GU355" s="164"/>
      <c r="GV355" s="161">
        <v>1.96</v>
      </c>
      <c r="GW355" s="162"/>
      <c r="GX355" s="163" t="s">
        <v>134</v>
      </c>
      <c r="GY355" s="164"/>
      <c r="GZ355" s="161">
        <v>1.96</v>
      </c>
      <c r="HA355" s="162"/>
      <c r="HB355" s="163" t="s">
        <v>134</v>
      </c>
      <c r="HC355" s="164"/>
      <c r="HD355" s="161">
        <v>1.96</v>
      </c>
      <c r="HE355" s="162"/>
      <c r="HF355" s="163" t="s">
        <v>134</v>
      </c>
      <c r="HG355" s="164"/>
      <c r="HH355" s="161">
        <v>1.96</v>
      </c>
      <c r="HI355" s="162"/>
      <c r="HJ355" s="163" t="s">
        <v>134</v>
      </c>
      <c r="HK355" s="164"/>
      <c r="HL355" s="161">
        <v>1.96</v>
      </c>
      <c r="HM355" s="162"/>
      <c r="HN355" s="163" t="s">
        <v>134</v>
      </c>
      <c r="HO355" s="164"/>
      <c r="HP355" s="161">
        <v>1.96</v>
      </c>
      <c r="HQ355" s="162"/>
      <c r="HR355" s="163" t="s">
        <v>134</v>
      </c>
      <c r="HS355" s="164"/>
      <c r="HT355" s="161">
        <v>1.96</v>
      </c>
      <c r="HU355" s="162"/>
      <c r="HV355" s="163" t="s">
        <v>134</v>
      </c>
      <c r="HW355" s="164"/>
      <c r="HX355" s="161">
        <v>1.96</v>
      </c>
      <c r="HY355" s="162"/>
      <c r="HZ355" s="163" t="s">
        <v>134</v>
      </c>
      <c r="IA355" s="164"/>
      <c r="IB355" s="161">
        <v>1.96</v>
      </c>
      <c r="IC355" s="162"/>
      <c r="ID355" s="163" t="s">
        <v>134</v>
      </c>
      <c r="IE355" s="164"/>
      <c r="IF355" s="161">
        <v>1.96</v>
      </c>
      <c r="IG355" s="162"/>
      <c r="IH355" s="163" t="s">
        <v>134</v>
      </c>
      <c r="II355" s="164"/>
      <c r="IJ355" s="161">
        <v>1.96</v>
      </c>
      <c r="IK355" s="162"/>
      <c r="IL355" s="163" t="s">
        <v>134</v>
      </c>
      <c r="IM355" s="164"/>
      <c r="IN355" s="161">
        <v>1.96</v>
      </c>
      <c r="IO355" s="162"/>
      <c r="IP355" s="163" t="s">
        <v>134</v>
      </c>
      <c r="IQ355" s="164"/>
      <c r="IR355" s="161">
        <v>1.96</v>
      </c>
      <c r="IS355" s="162"/>
      <c r="IT355" s="163" t="s">
        <v>134</v>
      </c>
      <c r="IU355" s="164"/>
      <c r="IV355" s="161">
        <v>1.96</v>
      </c>
      <c r="IW355" s="162"/>
      <c r="IX355" s="163" t="s">
        <v>134</v>
      </c>
      <c r="IY355" s="164"/>
      <c r="IZ355" s="161">
        <v>1.96</v>
      </c>
      <c r="JA355" s="162"/>
      <c r="JB355" s="163" t="s">
        <v>134</v>
      </c>
      <c r="JC355" s="164"/>
      <c r="JD355" s="161">
        <v>1.96</v>
      </c>
      <c r="JE355" s="162"/>
      <c r="JF355" s="163" t="s">
        <v>134</v>
      </c>
      <c r="JG355" s="164"/>
      <c r="JH355" s="161">
        <v>1.96</v>
      </c>
      <c r="JI355" s="162"/>
      <c r="JJ355" s="163" t="s">
        <v>134</v>
      </c>
      <c r="JK355" s="164"/>
      <c r="JL355" s="161">
        <v>1.96</v>
      </c>
      <c r="JM355" s="162"/>
      <c r="JN355" s="163" t="s">
        <v>134</v>
      </c>
      <c r="JO355" s="164"/>
      <c r="JP355" s="161">
        <v>1.96</v>
      </c>
      <c r="JQ355" s="162"/>
      <c r="JR355" s="163" t="s">
        <v>134</v>
      </c>
      <c r="JS355" s="164"/>
      <c r="JT355" s="161">
        <v>1.96</v>
      </c>
      <c r="JU355" s="162"/>
      <c r="JV355" s="163" t="s">
        <v>134</v>
      </c>
      <c r="JW355" s="164"/>
      <c r="JX355" s="161">
        <v>1.96</v>
      </c>
      <c r="JY355" s="162"/>
      <c r="JZ355" s="163" t="s">
        <v>134</v>
      </c>
      <c r="KA355" s="164"/>
      <c r="KB355" s="161">
        <v>1.96</v>
      </c>
      <c r="KC355" s="162"/>
      <c r="KD355" s="163" t="s">
        <v>134</v>
      </c>
      <c r="KE355" s="164"/>
      <c r="KF355" s="161">
        <v>1.96</v>
      </c>
      <c r="KG355" s="162"/>
      <c r="KH355" s="163" t="s">
        <v>134</v>
      </c>
      <c r="KI355" s="164"/>
      <c r="KJ355" s="161">
        <v>1.96</v>
      </c>
      <c r="KK355" s="162"/>
      <c r="KL355" s="163" t="s">
        <v>134</v>
      </c>
      <c r="KM355" s="164"/>
      <c r="KN355" s="161">
        <v>1.96</v>
      </c>
      <c r="KO355" s="162"/>
      <c r="KP355" s="163" t="s">
        <v>134</v>
      </c>
      <c r="KQ355" s="164"/>
      <c r="KR355" s="161">
        <v>1.96</v>
      </c>
      <c r="KS355" s="162"/>
      <c r="KT355" s="163" t="s">
        <v>134</v>
      </c>
      <c r="KU355" s="164"/>
      <c r="KV355" s="161">
        <v>1.96</v>
      </c>
      <c r="KW355" s="162"/>
      <c r="KX355" s="163" t="s">
        <v>134</v>
      </c>
      <c r="KY355" s="164"/>
      <c r="KZ355" s="161">
        <v>1.96</v>
      </c>
      <c r="LA355" s="162"/>
      <c r="LB355" s="163" t="s">
        <v>134</v>
      </c>
      <c r="LC355" s="164"/>
      <c r="LD355" s="161">
        <v>1.96</v>
      </c>
      <c r="LE355" s="162"/>
      <c r="LF355" s="163" t="s">
        <v>134</v>
      </c>
      <c r="LG355" s="164"/>
      <c r="LH355" s="161">
        <v>1.96</v>
      </c>
      <c r="LI355" s="162"/>
      <c r="LJ355" s="163" t="s">
        <v>134</v>
      </c>
      <c r="LK355" s="164"/>
      <c r="LL355" s="161">
        <v>1.96</v>
      </c>
      <c r="LM355" s="162"/>
      <c r="LN355" s="163" t="s">
        <v>134</v>
      </c>
      <c r="LO355" s="164"/>
      <c r="LP355" s="161">
        <v>1.96</v>
      </c>
      <c r="LQ355" s="162"/>
      <c r="LR355" s="163" t="s">
        <v>134</v>
      </c>
      <c r="LS355" s="164"/>
      <c r="LT355" s="161">
        <v>1.96</v>
      </c>
      <c r="LU355" s="162"/>
      <c r="LV355" s="163" t="s">
        <v>134</v>
      </c>
      <c r="LW355" s="164"/>
      <c r="LX355" s="161">
        <v>1.96</v>
      </c>
      <c r="LY355" s="162"/>
      <c r="LZ355" s="163" t="s">
        <v>134</v>
      </c>
      <c r="MA355" s="164"/>
      <c r="MB355" s="161">
        <v>1.96</v>
      </c>
      <c r="MC355" s="162"/>
      <c r="MD355" s="163" t="s">
        <v>134</v>
      </c>
      <c r="ME355" s="164"/>
    </row>
    <row r="356" spans="2:343" ht="25.5" customHeight="1" x14ac:dyDescent="0.4">
      <c r="B356" s="204" t="s">
        <v>60</v>
      </c>
      <c r="C356" s="205"/>
      <c r="D356" s="169">
        <v>1.2</v>
      </c>
      <c r="E356" s="154"/>
      <c r="F356" s="178" t="s">
        <v>134</v>
      </c>
      <c r="G356" s="179"/>
      <c r="H356" s="169">
        <f>1.79+0.15</f>
        <v>1.94</v>
      </c>
      <c r="I356" s="154"/>
      <c r="J356" s="178" t="s">
        <v>134</v>
      </c>
      <c r="K356" s="179"/>
      <c r="L356" s="169">
        <f>1.79+0.15</f>
        <v>1.94</v>
      </c>
      <c r="M356" s="154"/>
      <c r="N356" s="178" t="s">
        <v>134</v>
      </c>
      <c r="O356" s="179"/>
      <c r="P356" s="169">
        <f>1.79+0.15</f>
        <v>1.94</v>
      </c>
      <c r="Q356" s="154"/>
      <c r="R356" s="178" t="s">
        <v>134</v>
      </c>
      <c r="S356" s="179"/>
      <c r="T356" s="169">
        <f>1.79+0.15</f>
        <v>1.94</v>
      </c>
      <c r="U356" s="154"/>
      <c r="V356" s="178" t="s">
        <v>134</v>
      </c>
      <c r="W356" s="179"/>
      <c r="X356" s="169">
        <v>1.94</v>
      </c>
      <c r="Y356" s="154"/>
      <c r="Z356" s="178" t="s">
        <v>134</v>
      </c>
      <c r="AA356" s="179"/>
      <c r="AB356" s="169">
        <v>1.94</v>
      </c>
      <c r="AC356" s="154"/>
      <c r="AD356" s="178" t="s">
        <v>134</v>
      </c>
      <c r="AE356" s="179"/>
      <c r="AF356" s="169">
        <v>1.94</v>
      </c>
      <c r="AG356" s="154"/>
      <c r="AH356" s="178" t="s">
        <v>134</v>
      </c>
      <c r="AI356" s="179"/>
      <c r="AJ356" s="169">
        <v>1.94</v>
      </c>
      <c r="AK356" s="154"/>
      <c r="AL356" s="178" t="s">
        <v>134</v>
      </c>
      <c r="AM356" s="179"/>
      <c r="AN356" s="169">
        <v>1.94</v>
      </c>
      <c r="AO356" s="154"/>
      <c r="AP356" s="178" t="s">
        <v>134</v>
      </c>
      <c r="AQ356" s="179"/>
      <c r="AR356" s="169">
        <v>1.94</v>
      </c>
      <c r="AS356" s="154"/>
      <c r="AT356" s="178" t="s">
        <v>134</v>
      </c>
      <c r="AU356" s="179"/>
      <c r="AV356" s="169">
        <v>1.94</v>
      </c>
      <c r="AW356" s="154"/>
      <c r="AX356" s="178" t="s">
        <v>134</v>
      </c>
      <c r="AY356" s="179"/>
      <c r="AZ356" s="169">
        <v>1.94</v>
      </c>
      <c r="BA356" s="154"/>
      <c r="BB356" s="178" t="s">
        <v>134</v>
      </c>
      <c r="BC356" s="179"/>
      <c r="BD356" s="169">
        <v>1.94</v>
      </c>
      <c r="BE356" s="154"/>
      <c r="BF356" s="178" t="s">
        <v>134</v>
      </c>
      <c r="BG356" s="179"/>
      <c r="BH356" s="169">
        <v>1.94</v>
      </c>
      <c r="BI356" s="154"/>
      <c r="BJ356" s="178" t="s">
        <v>134</v>
      </c>
      <c r="BK356" s="179"/>
      <c r="BL356" s="169">
        <v>1.94</v>
      </c>
      <c r="BM356" s="154"/>
      <c r="BN356" s="178" t="s">
        <v>134</v>
      </c>
      <c r="BO356" s="179"/>
      <c r="BP356" s="169">
        <v>1.89</v>
      </c>
      <c r="BQ356" s="154"/>
      <c r="BR356" s="178" t="s">
        <v>134</v>
      </c>
      <c r="BS356" s="179"/>
      <c r="BT356" s="169">
        <v>1.89</v>
      </c>
      <c r="BU356" s="154"/>
      <c r="BV356" s="178" t="s">
        <v>134</v>
      </c>
      <c r="BW356" s="179"/>
      <c r="BX356" s="169">
        <v>1.89</v>
      </c>
      <c r="BY356" s="154"/>
      <c r="BZ356" s="178" t="s">
        <v>134</v>
      </c>
      <c r="CA356" s="179"/>
      <c r="CB356" s="169">
        <v>1.89</v>
      </c>
      <c r="CC356" s="154"/>
      <c r="CD356" s="178" t="s">
        <v>134</v>
      </c>
      <c r="CE356" s="179"/>
      <c r="CF356" s="169">
        <v>1.89</v>
      </c>
      <c r="CG356" s="154"/>
      <c r="CH356" s="178" t="s">
        <v>134</v>
      </c>
      <c r="CI356" s="179"/>
      <c r="CJ356" s="169">
        <v>1.89</v>
      </c>
      <c r="CK356" s="154"/>
      <c r="CL356" s="178" t="s">
        <v>134</v>
      </c>
      <c r="CM356" s="179"/>
      <c r="CN356" s="169">
        <v>1.89</v>
      </c>
      <c r="CO356" s="154"/>
      <c r="CP356" s="178" t="s">
        <v>134</v>
      </c>
      <c r="CQ356" s="179"/>
      <c r="CR356" s="169">
        <v>1.89</v>
      </c>
      <c r="CS356" s="154"/>
      <c r="CT356" s="178" t="s">
        <v>134</v>
      </c>
      <c r="CU356" s="179"/>
      <c r="CV356" s="169">
        <v>1.89</v>
      </c>
      <c r="CW356" s="154"/>
      <c r="CX356" s="178" t="s">
        <v>134</v>
      </c>
      <c r="CY356" s="179"/>
      <c r="CZ356" s="169">
        <v>1.89</v>
      </c>
      <c r="DA356" s="154"/>
      <c r="DB356" s="178" t="s">
        <v>134</v>
      </c>
      <c r="DC356" s="179"/>
      <c r="DD356" s="169">
        <v>1.89</v>
      </c>
      <c r="DE356" s="154"/>
      <c r="DF356" s="178" t="s">
        <v>134</v>
      </c>
      <c r="DG356" s="179"/>
      <c r="DH356" s="169">
        <v>1.89</v>
      </c>
      <c r="DI356" s="154"/>
      <c r="DJ356" s="178" t="s">
        <v>134</v>
      </c>
      <c r="DK356" s="179"/>
      <c r="DL356" s="169">
        <v>1.89</v>
      </c>
      <c r="DM356" s="154"/>
      <c r="DN356" s="178" t="s">
        <v>134</v>
      </c>
      <c r="DO356" s="179"/>
      <c r="DP356" s="169">
        <v>1.89</v>
      </c>
      <c r="DQ356" s="154"/>
      <c r="DR356" s="178" t="s">
        <v>134</v>
      </c>
      <c r="DS356" s="179"/>
      <c r="DT356" s="169">
        <v>1.89</v>
      </c>
      <c r="DU356" s="154"/>
      <c r="DV356" s="178" t="s">
        <v>134</v>
      </c>
      <c r="DW356" s="179"/>
      <c r="DX356" s="169">
        <v>1.89</v>
      </c>
      <c r="DY356" s="154"/>
      <c r="DZ356" s="178" t="s">
        <v>134</v>
      </c>
      <c r="EA356" s="179"/>
      <c r="EB356" s="169">
        <v>1.89</v>
      </c>
      <c r="EC356" s="154"/>
      <c r="ED356" s="178" t="s">
        <v>134</v>
      </c>
      <c r="EE356" s="179"/>
      <c r="EF356" s="169">
        <v>1.05</v>
      </c>
      <c r="EG356" s="154"/>
      <c r="EH356" s="178" t="s">
        <v>134</v>
      </c>
      <c r="EI356" s="179"/>
      <c r="EJ356" s="169">
        <v>1.05</v>
      </c>
      <c r="EK356" s="154"/>
      <c r="EL356" s="178" t="s">
        <v>134</v>
      </c>
      <c r="EM356" s="179"/>
      <c r="EN356" s="169">
        <v>1.05</v>
      </c>
      <c r="EO356" s="154"/>
      <c r="EP356" s="178" t="s">
        <v>134</v>
      </c>
      <c r="EQ356" s="179"/>
      <c r="ER356" s="169">
        <v>1.05</v>
      </c>
      <c r="ES356" s="154"/>
      <c r="ET356" s="178" t="s">
        <v>134</v>
      </c>
      <c r="EU356" s="179"/>
      <c r="EV356" s="169">
        <v>1.05</v>
      </c>
      <c r="EW356" s="154"/>
      <c r="EX356" s="178" t="s">
        <v>134</v>
      </c>
      <c r="EY356" s="179"/>
      <c r="EZ356" s="169">
        <v>1.05</v>
      </c>
      <c r="FA356" s="154"/>
      <c r="FB356" s="178" t="s">
        <v>134</v>
      </c>
      <c r="FC356" s="179"/>
      <c r="FD356" s="169">
        <v>1.05</v>
      </c>
      <c r="FE356" s="154"/>
      <c r="FF356" s="178" t="s">
        <v>134</v>
      </c>
      <c r="FG356" s="179"/>
      <c r="FH356" s="169">
        <v>1.05</v>
      </c>
      <c r="FI356" s="154"/>
      <c r="FJ356" s="178" t="s">
        <v>134</v>
      </c>
      <c r="FK356" s="179"/>
      <c r="FL356" s="169">
        <v>1.05</v>
      </c>
      <c r="FM356" s="154"/>
      <c r="FN356" s="178" t="s">
        <v>134</v>
      </c>
      <c r="FO356" s="179"/>
      <c r="FP356" s="169">
        <v>1</v>
      </c>
      <c r="FQ356" s="154"/>
      <c r="FR356" s="178" t="s">
        <v>134</v>
      </c>
      <c r="FS356" s="179"/>
      <c r="FT356" s="169">
        <v>1</v>
      </c>
      <c r="FU356" s="154"/>
      <c r="FV356" s="178" t="s">
        <v>134</v>
      </c>
      <c r="FW356" s="179"/>
      <c r="FX356" s="169">
        <v>0.21</v>
      </c>
      <c r="FY356" s="154"/>
      <c r="FZ356" s="178" t="s">
        <v>134</v>
      </c>
      <c r="GA356" s="179"/>
      <c r="GB356" s="169">
        <v>0.21</v>
      </c>
      <c r="GC356" s="154"/>
      <c r="GD356" s="178" t="s">
        <v>134</v>
      </c>
      <c r="GE356" s="179"/>
      <c r="GF356" s="169">
        <v>0.21</v>
      </c>
      <c r="GG356" s="154"/>
      <c r="GH356" s="178" t="s">
        <v>134</v>
      </c>
      <c r="GI356" s="179"/>
      <c r="GJ356" s="169">
        <v>0.21</v>
      </c>
      <c r="GK356" s="154"/>
      <c r="GL356" s="178" t="s">
        <v>134</v>
      </c>
      <c r="GM356" s="179"/>
      <c r="GN356" s="169">
        <v>0.21</v>
      </c>
      <c r="GO356" s="154"/>
      <c r="GP356" s="178" t="s">
        <v>134</v>
      </c>
      <c r="GQ356" s="179"/>
      <c r="GR356" s="169">
        <v>0.21</v>
      </c>
      <c r="GS356" s="154"/>
      <c r="GT356" s="178" t="s">
        <v>134</v>
      </c>
      <c r="GU356" s="179"/>
      <c r="GV356" s="169">
        <v>0.21</v>
      </c>
      <c r="GW356" s="154"/>
      <c r="GX356" s="178" t="s">
        <v>134</v>
      </c>
      <c r="GY356" s="179"/>
      <c r="GZ356" s="169">
        <v>0.6</v>
      </c>
      <c r="HA356" s="154"/>
      <c r="HB356" s="155" t="s">
        <v>244</v>
      </c>
      <c r="HC356" s="156"/>
      <c r="HD356" s="169">
        <v>0.6</v>
      </c>
      <c r="HE356" s="154"/>
      <c r="HF356" s="155" t="s">
        <v>244</v>
      </c>
      <c r="HG356" s="156"/>
      <c r="HH356" s="169">
        <v>0.6</v>
      </c>
      <c r="HI356" s="154"/>
      <c r="HJ356" s="155" t="s">
        <v>244</v>
      </c>
      <c r="HK356" s="156"/>
      <c r="HL356" s="169">
        <v>0.21</v>
      </c>
      <c r="HM356" s="154"/>
      <c r="HN356" s="155" t="s">
        <v>134</v>
      </c>
      <c r="HO356" s="156"/>
      <c r="HP356" s="169">
        <v>0.21</v>
      </c>
      <c r="HQ356" s="154"/>
      <c r="HR356" s="155" t="s">
        <v>134</v>
      </c>
      <c r="HS356" s="156"/>
      <c r="HT356" s="169">
        <v>0.21</v>
      </c>
      <c r="HU356" s="154"/>
      <c r="HV356" s="155" t="s">
        <v>134</v>
      </c>
      <c r="HW356" s="156"/>
      <c r="HX356" s="169">
        <v>0.21</v>
      </c>
      <c r="HY356" s="154"/>
      <c r="HZ356" s="155" t="s">
        <v>134</v>
      </c>
      <c r="IA356" s="156"/>
      <c r="IB356" s="169">
        <v>0.21</v>
      </c>
      <c r="IC356" s="154"/>
      <c r="ID356" s="155" t="s">
        <v>134</v>
      </c>
      <c r="IE356" s="156"/>
      <c r="IF356" s="169">
        <v>0.21</v>
      </c>
      <c r="IG356" s="154"/>
      <c r="IH356" s="155" t="s">
        <v>134</v>
      </c>
      <c r="II356" s="156"/>
      <c r="IJ356" s="169">
        <v>0.21</v>
      </c>
      <c r="IK356" s="154"/>
      <c r="IL356" s="155" t="s">
        <v>134</v>
      </c>
      <c r="IM356" s="156"/>
      <c r="IN356" s="169">
        <v>0.21</v>
      </c>
      <c r="IO356" s="154"/>
      <c r="IP356" s="155" t="s">
        <v>134</v>
      </c>
      <c r="IQ356" s="156"/>
      <c r="IR356" s="169">
        <v>0.21</v>
      </c>
      <c r="IS356" s="154"/>
      <c r="IT356" s="155" t="s">
        <v>134</v>
      </c>
      <c r="IU356" s="156"/>
      <c r="IV356" s="169">
        <v>0.21</v>
      </c>
      <c r="IW356" s="154"/>
      <c r="IX356" s="155" t="s">
        <v>134</v>
      </c>
      <c r="IY356" s="156"/>
      <c r="IZ356" s="169">
        <v>0.21</v>
      </c>
      <c r="JA356" s="154"/>
      <c r="JB356" s="155" t="s">
        <v>134</v>
      </c>
      <c r="JC356" s="156"/>
      <c r="JD356" s="169">
        <v>0.21</v>
      </c>
      <c r="JE356" s="154"/>
      <c r="JF356" s="155" t="s">
        <v>134</v>
      </c>
      <c r="JG356" s="156"/>
      <c r="JH356" s="169">
        <v>0.21</v>
      </c>
      <c r="JI356" s="154"/>
      <c r="JJ356" s="155" t="s">
        <v>134</v>
      </c>
      <c r="JK356" s="156"/>
      <c r="JL356" s="169">
        <v>0.21</v>
      </c>
      <c r="JM356" s="154"/>
      <c r="JN356" s="155" t="s">
        <v>134</v>
      </c>
      <c r="JO356" s="156"/>
      <c r="JP356" s="169">
        <v>0.21</v>
      </c>
      <c r="JQ356" s="154"/>
      <c r="JR356" s="155" t="s">
        <v>134</v>
      </c>
      <c r="JS356" s="156"/>
      <c r="JT356" s="169">
        <v>0.21</v>
      </c>
      <c r="JU356" s="154"/>
      <c r="JV356" s="155" t="s">
        <v>134</v>
      </c>
      <c r="JW356" s="156"/>
      <c r="JX356" s="169">
        <v>0.21</v>
      </c>
      <c r="JY356" s="154"/>
      <c r="JZ356" s="155" t="s">
        <v>134</v>
      </c>
      <c r="KA356" s="156"/>
      <c r="KB356" s="169">
        <v>0.21</v>
      </c>
      <c r="KC356" s="154"/>
      <c r="KD356" s="155" t="s">
        <v>134</v>
      </c>
      <c r="KE356" s="156"/>
      <c r="KF356" s="169">
        <v>0.21</v>
      </c>
      <c r="KG356" s="154"/>
      <c r="KH356" s="155" t="s">
        <v>134</v>
      </c>
      <c r="KI356" s="156"/>
      <c r="KJ356" s="169">
        <v>0.21</v>
      </c>
      <c r="KK356" s="154"/>
      <c r="KL356" s="155" t="s">
        <v>134</v>
      </c>
      <c r="KM356" s="156"/>
      <c r="KN356" s="169">
        <v>0.21</v>
      </c>
      <c r="KO356" s="154"/>
      <c r="KP356" s="155" t="s">
        <v>134</v>
      </c>
      <c r="KQ356" s="156"/>
      <c r="KR356" s="169">
        <v>0.21</v>
      </c>
      <c r="KS356" s="154"/>
      <c r="KT356" s="155" t="s">
        <v>134</v>
      </c>
      <c r="KU356" s="156"/>
      <c r="KV356" s="169">
        <v>0.21</v>
      </c>
      <c r="KW356" s="154"/>
      <c r="KX356" s="155" t="s">
        <v>134</v>
      </c>
      <c r="KY356" s="156"/>
      <c r="KZ356" s="169">
        <v>0.21</v>
      </c>
      <c r="LA356" s="154"/>
      <c r="LB356" s="155" t="s">
        <v>134</v>
      </c>
      <c r="LC356" s="156"/>
      <c r="LD356" s="169">
        <v>0.21</v>
      </c>
      <c r="LE356" s="154"/>
      <c r="LF356" s="155" t="s">
        <v>134</v>
      </c>
      <c r="LG356" s="156"/>
      <c r="LH356" s="169">
        <v>0.21</v>
      </c>
      <c r="LI356" s="154"/>
      <c r="LJ356" s="155" t="s">
        <v>134</v>
      </c>
      <c r="LK356" s="156"/>
      <c r="LL356" s="169">
        <v>0.21</v>
      </c>
      <c r="LM356" s="154"/>
      <c r="LN356" s="155" t="s">
        <v>134</v>
      </c>
      <c r="LO356" s="156"/>
      <c r="LP356" s="169">
        <v>0.21</v>
      </c>
      <c r="LQ356" s="154"/>
      <c r="LR356" s="155" t="s">
        <v>134</v>
      </c>
      <c r="LS356" s="156"/>
      <c r="LT356" s="169">
        <v>0.21</v>
      </c>
      <c r="LU356" s="154"/>
      <c r="LV356" s="155" t="s">
        <v>134</v>
      </c>
      <c r="LW356" s="156"/>
      <c r="LX356" s="169">
        <v>0.21</v>
      </c>
      <c r="LY356" s="154"/>
      <c r="LZ356" s="155" t="s">
        <v>134</v>
      </c>
      <c r="MA356" s="156"/>
      <c r="MB356" s="169">
        <v>0.21</v>
      </c>
      <c r="MC356" s="154"/>
      <c r="MD356" s="155" t="s">
        <v>134</v>
      </c>
      <c r="ME356" s="156"/>
    </row>
    <row r="357" spans="2:343" ht="25.5" customHeight="1" x14ac:dyDescent="0.4">
      <c r="B357" s="206"/>
      <c r="C357" s="207"/>
      <c r="D357" s="170"/>
      <c r="E357" s="158"/>
      <c r="F357" s="180"/>
      <c r="G357" s="181"/>
      <c r="H357" s="170"/>
      <c r="I357" s="158"/>
      <c r="J357" s="180"/>
      <c r="K357" s="181"/>
      <c r="L357" s="170"/>
      <c r="M357" s="158"/>
      <c r="N357" s="180"/>
      <c r="O357" s="181"/>
      <c r="P357" s="170"/>
      <c r="Q357" s="158"/>
      <c r="R357" s="180"/>
      <c r="S357" s="181"/>
      <c r="T357" s="170"/>
      <c r="U357" s="158"/>
      <c r="V357" s="180"/>
      <c r="W357" s="181"/>
      <c r="X357" s="170"/>
      <c r="Y357" s="158"/>
      <c r="Z357" s="180"/>
      <c r="AA357" s="181"/>
      <c r="AB357" s="170"/>
      <c r="AC357" s="158"/>
      <c r="AD357" s="180"/>
      <c r="AE357" s="181"/>
      <c r="AF357" s="170"/>
      <c r="AG357" s="158"/>
      <c r="AH357" s="180"/>
      <c r="AI357" s="181"/>
      <c r="AJ357" s="170"/>
      <c r="AK357" s="158"/>
      <c r="AL357" s="180"/>
      <c r="AM357" s="181"/>
      <c r="AN357" s="170"/>
      <c r="AO357" s="158"/>
      <c r="AP357" s="180"/>
      <c r="AQ357" s="181"/>
      <c r="AR357" s="170"/>
      <c r="AS357" s="158"/>
      <c r="AT357" s="180"/>
      <c r="AU357" s="181"/>
      <c r="AV357" s="170"/>
      <c r="AW357" s="158"/>
      <c r="AX357" s="180"/>
      <c r="AY357" s="181"/>
      <c r="AZ357" s="170"/>
      <c r="BA357" s="158"/>
      <c r="BB357" s="180"/>
      <c r="BC357" s="181"/>
      <c r="BD357" s="170"/>
      <c r="BE357" s="158"/>
      <c r="BF357" s="180"/>
      <c r="BG357" s="181"/>
      <c r="BH357" s="170"/>
      <c r="BI357" s="158"/>
      <c r="BJ357" s="180"/>
      <c r="BK357" s="181"/>
      <c r="BL357" s="170"/>
      <c r="BM357" s="158"/>
      <c r="BN357" s="180"/>
      <c r="BO357" s="181"/>
      <c r="BP357" s="170"/>
      <c r="BQ357" s="158"/>
      <c r="BR357" s="180"/>
      <c r="BS357" s="181"/>
      <c r="BT357" s="170"/>
      <c r="BU357" s="158"/>
      <c r="BV357" s="180"/>
      <c r="BW357" s="181"/>
      <c r="BX357" s="170"/>
      <c r="BY357" s="158"/>
      <c r="BZ357" s="180"/>
      <c r="CA357" s="181"/>
      <c r="CB357" s="170"/>
      <c r="CC357" s="158"/>
      <c r="CD357" s="180"/>
      <c r="CE357" s="181"/>
      <c r="CF357" s="170"/>
      <c r="CG357" s="158"/>
      <c r="CH357" s="180"/>
      <c r="CI357" s="181"/>
      <c r="CJ357" s="170"/>
      <c r="CK357" s="158"/>
      <c r="CL357" s="180"/>
      <c r="CM357" s="181"/>
      <c r="CN357" s="170"/>
      <c r="CO357" s="158"/>
      <c r="CP357" s="180"/>
      <c r="CQ357" s="181"/>
      <c r="CR357" s="170"/>
      <c r="CS357" s="158"/>
      <c r="CT357" s="180"/>
      <c r="CU357" s="181"/>
      <c r="CV357" s="170"/>
      <c r="CW357" s="158"/>
      <c r="CX357" s="180"/>
      <c r="CY357" s="181"/>
      <c r="CZ357" s="170"/>
      <c r="DA357" s="158"/>
      <c r="DB357" s="180"/>
      <c r="DC357" s="181"/>
      <c r="DD357" s="170"/>
      <c r="DE357" s="158"/>
      <c r="DF357" s="180"/>
      <c r="DG357" s="181"/>
      <c r="DH357" s="170"/>
      <c r="DI357" s="158"/>
      <c r="DJ357" s="180"/>
      <c r="DK357" s="181"/>
      <c r="DL357" s="170"/>
      <c r="DM357" s="158"/>
      <c r="DN357" s="180"/>
      <c r="DO357" s="181"/>
      <c r="DP357" s="170"/>
      <c r="DQ357" s="158"/>
      <c r="DR357" s="180"/>
      <c r="DS357" s="181"/>
      <c r="DT357" s="170"/>
      <c r="DU357" s="158"/>
      <c r="DV357" s="180"/>
      <c r="DW357" s="181"/>
      <c r="DX357" s="170"/>
      <c r="DY357" s="158"/>
      <c r="DZ357" s="180"/>
      <c r="EA357" s="181"/>
      <c r="EB357" s="170"/>
      <c r="EC357" s="158"/>
      <c r="ED357" s="180"/>
      <c r="EE357" s="181"/>
      <c r="EF357" s="170"/>
      <c r="EG357" s="158"/>
      <c r="EH357" s="180"/>
      <c r="EI357" s="181"/>
      <c r="EJ357" s="170"/>
      <c r="EK357" s="158"/>
      <c r="EL357" s="180"/>
      <c r="EM357" s="181"/>
      <c r="EN357" s="170"/>
      <c r="EO357" s="158"/>
      <c r="EP357" s="180"/>
      <c r="EQ357" s="181"/>
      <c r="ER357" s="170"/>
      <c r="ES357" s="158"/>
      <c r="ET357" s="180"/>
      <c r="EU357" s="181"/>
      <c r="EV357" s="170"/>
      <c r="EW357" s="158"/>
      <c r="EX357" s="180"/>
      <c r="EY357" s="181"/>
      <c r="EZ357" s="170"/>
      <c r="FA357" s="158"/>
      <c r="FB357" s="180"/>
      <c r="FC357" s="181"/>
      <c r="FD357" s="170"/>
      <c r="FE357" s="158"/>
      <c r="FF357" s="180"/>
      <c r="FG357" s="181"/>
      <c r="FH357" s="170"/>
      <c r="FI357" s="158"/>
      <c r="FJ357" s="180"/>
      <c r="FK357" s="181"/>
      <c r="FL357" s="170"/>
      <c r="FM357" s="158"/>
      <c r="FN357" s="180"/>
      <c r="FO357" s="181"/>
      <c r="FP357" s="170"/>
      <c r="FQ357" s="158"/>
      <c r="FR357" s="180"/>
      <c r="FS357" s="181"/>
      <c r="FT357" s="170"/>
      <c r="FU357" s="158"/>
      <c r="FV357" s="180"/>
      <c r="FW357" s="181"/>
      <c r="FX357" s="170"/>
      <c r="FY357" s="158"/>
      <c r="FZ357" s="180"/>
      <c r="GA357" s="181"/>
      <c r="GB357" s="170"/>
      <c r="GC357" s="158"/>
      <c r="GD357" s="180"/>
      <c r="GE357" s="181"/>
      <c r="GF357" s="170"/>
      <c r="GG357" s="158"/>
      <c r="GH357" s="180"/>
      <c r="GI357" s="181"/>
      <c r="GJ357" s="170"/>
      <c r="GK357" s="158"/>
      <c r="GL357" s="180"/>
      <c r="GM357" s="181"/>
      <c r="GN357" s="170"/>
      <c r="GO357" s="158"/>
      <c r="GP357" s="180"/>
      <c r="GQ357" s="181"/>
      <c r="GR357" s="170"/>
      <c r="GS357" s="158"/>
      <c r="GT357" s="180"/>
      <c r="GU357" s="181"/>
      <c r="GV357" s="170"/>
      <c r="GW357" s="158"/>
      <c r="GX357" s="180"/>
      <c r="GY357" s="181"/>
      <c r="GZ357" s="170">
        <v>14.299999999999999</v>
      </c>
      <c r="HA357" s="158"/>
      <c r="HB357" s="159" t="s">
        <v>134</v>
      </c>
      <c r="HC357" s="160"/>
      <c r="HD357" s="170">
        <v>14.299999999999999</v>
      </c>
      <c r="HE357" s="158"/>
      <c r="HF357" s="159" t="s">
        <v>134</v>
      </c>
      <c r="HG357" s="160"/>
      <c r="HH357" s="170">
        <v>14.299999999999999</v>
      </c>
      <c r="HI357" s="158"/>
      <c r="HJ357" s="159" t="s">
        <v>134</v>
      </c>
      <c r="HK357" s="160"/>
      <c r="HL357" s="170"/>
      <c r="HM357" s="158"/>
      <c r="HN357" s="159"/>
      <c r="HO357" s="160"/>
      <c r="HP357" s="170"/>
      <c r="HQ357" s="158"/>
      <c r="HR357" s="159"/>
      <c r="HS357" s="160"/>
      <c r="HT357" s="170"/>
      <c r="HU357" s="158"/>
      <c r="HV357" s="159"/>
      <c r="HW357" s="160"/>
      <c r="HX357" s="170"/>
      <c r="HY357" s="158"/>
      <c r="HZ357" s="159"/>
      <c r="IA357" s="160"/>
      <c r="IB357" s="170"/>
      <c r="IC357" s="158"/>
      <c r="ID357" s="159"/>
      <c r="IE357" s="160"/>
      <c r="IF357" s="170"/>
      <c r="IG357" s="158"/>
      <c r="IH357" s="159"/>
      <c r="II357" s="160"/>
      <c r="IJ357" s="170"/>
      <c r="IK357" s="158"/>
      <c r="IL357" s="159"/>
      <c r="IM357" s="160"/>
      <c r="IN357" s="170"/>
      <c r="IO357" s="158"/>
      <c r="IP357" s="159"/>
      <c r="IQ357" s="160"/>
      <c r="IR357" s="170"/>
      <c r="IS357" s="158"/>
      <c r="IT357" s="159"/>
      <c r="IU357" s="160"/>
      <c r="IV357" s="170"/>
      <c r="IW357" s="158"/>
      <c r="IX357" s="159"/>
      <c r="IY357" s="160"/>
      <c r="IZ357" s="170"/>
      <c r="JA357" s="158"/>
      <c r="JB357" s="159"/>
      <c r="JC357" s="160"/>
      <c r="JD357" s="170"/>
      <c r="JE357" s="158"/>
      <c r="JF357" s="159"/>
      <c r="JG357" s="160"/>
      <c r="JH357" s="170"/>
      <c r="JI357" s="158"/>
      <c r="JJ357" s="159"/>
      <c r="JK357" s="160"/>
      <c r="JL357" s="170"/>
      <c r="JM357" s="158"/>
      <c r="JN357" s="159"/>
      <c r="JO357" s="160"/>
      <c r="JP357" s="170"/>
      <c r="JQ357" s="158"/>
      <c r="JR357" s="159"/>
      <c r="JS357" s="160"/>
      <c r="JT357" s="170"/>
      <c r="JU357" s="158"/>
      <c r="JV357" s="159"/>
      <c r="JW357" s="160"/>
      <c r="JX357" s="170"/>
      <c r="JY357" s="158"/>
      <c r="JZ357" s="159"/>
      <c r="KA357" s="160"/>
      <c r="KB357" s="170"/>
      <c r="KC357" s="158"/>
      <c r="KD357" s="159"/>
      <c r="KE357" s="160"/>
      <c r="KF357" s="170"/>
      <c r="KG357" s="158"/>
      <c r="KH357" s="159"/>
      <c r="KI357" s="160"/>
      <c r="KJ357" s="170"/>
      <c r="KK357" s="158"/>
      <c r="KL357" s="159"/>
      <c r="KM357" s="160"/>
      <c r="KN357" s="170"/>
      <c r="KO357" s="158"/>
      <c r="KP357" s="159"/>
      <c r="KQ357" s="160"/>
      <c r="KR357" s="170"/>
      <c r="KS357" s="158"/>
      <c r="KT357" s="159"/>
      <c r="KU357" s="160"/>
      <c r="KV357" s="170"/>
      <c r="KW357" s="158"/>
      <c r="KX357" s="159"/>
      <c r="KY357" s="160"/>
      <c r="KZ357" s="170"/>
      <c r="LA357" s="158"/>
      <c r="LB357" s="159"/>
      <c r="LC357" s="160"/>
      <c r="LD357" s="170"/>
      <c r="LE357" s="158"/>
      <c r="LF357" s="159"/>
      <c r="LG357" s="160"/>
      <c r="LH357" s="170"/>
      <c r="LI357" s="158"/>
      <c r="LJ357" s="159"/>
      <c r="LK357" s="160"/>
      <c r="LL357" s="170"/>
      <c r="LM357" s="158"/>
      <c r="LN357" s="159"/>
      <c r="LO357" s="160"/>
      <c r="LP357" s="170"/>
      <c r="LQ357" s="158"/>
      <c r="LR357" s="159"/>
      <c r="LS357" s="160"/>
      <c r="LT357" s="170"/>
      <c r="LU357" s="158"/>
      <c r="LV357" s="159"/>
      <c r="LW357" s="160"/>
      <c r="LX357" s="170"/>
      <c r="LY357" s="158"/>
      <c r="LZ357" s="159"/>
      <c r="MA357" s="160"/>
      <c r="MB357" s="170"/>
      <c r="MC357" s="158"/>
      <c r="MD357" s="159"/>
      <c r="ME357" s="160"/>
    </row>
    <row r="358" spans="2:343" ht="25.5" customHeight="1" x14ac:dyDescent="0.4">
      <c r="B358" s="202" t="s">
        <v>160</v>
      </c>
      <c r="C358" s="203"/>
      <c r="D358" s="161">
        <v>2.67</v>
      </c>
      <c r="E358" s="162"/>
      <c r="F358" s="163" t="s">
        <v>134</v>
      </c>
      <c r="G358" s="164"/>
      <c r="H358" s="161">
        <v>2.67</v>
      </c>
      <c r="I358" s="162"/>
      <c r="J358" s="163" t="s">
        <v>134</v>
      </c>
      <c r="K358" s="164"/>
      <c r="L358" s="161">
        <v>2.67</v>
      </c>
      <c r="M358" s="162"/>
      <c r="N358" s="163" t="s">
        <v>134</v>
      </c>
      <c r="O358" s="164"/>
      <c r="P358" s="161">
        <v>2.67</v>
      </c>
      <c r="Q358" s="162"/>
      <c r="R358" s="163" t="s">
        <v>134</v>
      </c>
      <c r="S358" s="164"/>
      <c r="T358" s="161">
        <v>2.67</v>
      </c>
      <c r="U358" s="162"/>
      <c r="V358" s="163" t="s">
        <v>134</v>
      </c>
      <c r="W358" s="164"/>
      <c r="X358" s="161">
        <v>2.67</v>
      </c>
      <c r="Y358" s="162"/>
      <c r="Z358" s="163" t="s">
        <v>134</v>
      </c>
      <c r="AA358" s="164"/>
      <c r="AB358" s="161">
        <v>2.67</v>
      </c>
      <c r="AC358" s="162"/>
      <c r="AD358" s="163" t="s">
        <v>134</v>
      </c>
      <c r="AE358" s="164"/>
      <c r="AF358" s="161">
        <v>2.67</v>
      </c>
      <c r="AG358" s="162"/>
      <c r="AH358" s="163" t="s">
        <v>134</v>
      </c>
      <c r="AI358" s="164"/>
      <c r="AJ358" s="161">
        <v>2.67</v>
      </c>
      <c r="AK358" s="162"/>
      <c r="AL358" s="163" t="s">
        <v>134</v>
      </c>
      <c r="AM358" s="164"/>
      <c r="AN358" s="161">
        <v>2.67</v>
      </c>
      <c r="AO358" s="162"/>
      <c r="AP358" s="163" t="s">
        <v>134</v>
      </c>
      <c r="AQ358" s="164"/>
      <c r="AR358" s="161">
        <v>2.67</v>
      </c>
      <c r="AS358" s="162"/>
      <c r="AT358" s="163" t="s">
        <v>134</v>
      </c>
      <c r="AU358" s="164"/>
      <c r="AV358" s="161">
        <v>2.67</v>
      </c>
      <c r="AW358" s="162"/>
      <c r="AX358" s="163" t="s">
        <v>134</v>
      </c>
      <c r="AY358" s="164"/>
      <c r="AZ358" s="161">
        <v>2.67</v>
      </c>
      <c r="BA358" s="162"/>
      <c r="BB358" s="163" t="s">
        <v>134</v>
      </c>
      <c r="BC358" s="164"/>
      <c r="BD358" s="161">
        <v>2.67</v>
      </c>
      <c r="BE358" s="162"/>
      <c r="BF358" s="163" t="s">
        <v>134</v>
      </c>
      <c r="BG358" s="164"/>
      <c r="BH358" s="161">
        <v>2.67</v>
      </c>
      <c r="BI358" s="162"/>
      <c r="BJ358" s="163" t="s">
        <v>134</v>
      </c>
      <c r="BK358" s="164"/>
      <c r="BL358" s="161">
        <v>2.67</v>
      </c>
      <c r="BM358" s="162"/>
      <c r="BN358" s="163" t="s">
        <v>134</v>
      </c>
      <c r="BO358" s="164"/>
      <c r="BP358" s="161">
        <v>2.62</v>
      </c>
      <c r="BQ358" s="162"/>
      <c r="BR358" s="163" t="s">
        <v>134</v>
      </c>
      <c r="BS358" s="164"/>
      <c r="BT358" s="161">
        <v>2.62</v>
      </c>
      <c r="BU358" s="162"/>
      <c r="BV358" s="163" t="s">
        <v>134</v>
      </c>
      <c r="BW358" s="164"/>
      <c r="BX358" s="161">
        <v>2.62</v>
      </c>
      <c r="BY358" s="162"/>
      <c r="BZ358" s="163" t="s">
        <v>134</v>
      </c>
      <c r="CA358" s="164"/>
      <c r="CB358" s="161">
        <v>2.62</v>
      </c>
      <c r="CC358" s="162"/>
      <c r="CD358" s="163" t="s">
        <v>134</v>
      </c>
      <c r="CE358" s="164"/>
      <c r="CF358" s="161">
        <v>2.62</v>
      </c>
      <c r="CG358" s="162"/>
      <c r="CH358" s="163" t="s">
        <v>134</v>
      </c>
      <c r="CI358" s="164"/>
      <c r="CJ358" s="161">
        <v>2.62</v>
      </c>
      <c r="CK358" s="162"/>
      <c r="CL358" s="163" t="s">
        <v>134</v>
      </c>
      <c r="CM358" s="164"/>
      <c r="CN358" s="161">
        <v>2.62</v>
      </c>
      <c r="CO358" s="162"/>
      <c r="CP358" s="163" t="s">
        <v>134</v>
      </c>
      <c r="CQ358" s="164"/>
      <c r="CR358" s="161">
        <v>2.62</v>
      </c>
      <c r="CS358" s="162"/>
      <c r="CT358" s="163" t="s">
        <v>134</v>
      </c>
      <c r="CU358" s="164"/>
      <c r="CV358" s="161">
        <v>2.62</v>
      </c>
      <c r="CW358" s="162"/>
      <c r="CX358" s="163" t="s">
        <v>134</v>
      </c>
      <c r="CY358" s="164"/>
      <c r="CZ358" s="161">
        <v>2.62</v>
      </c>
      <c r="DA358" s="162"/>
      <c r="DB358" s="163" t="s">
        <v>134</v>
      </c>
      <c r="DC358" s="164"/>
      <c r="DD358" s="161">
        <v>2.62</v>
      </c>
      <c r="DE358" s="162"/>
      <c r="DF358" s="163" t="s">
        <v>134</v>
      </c>
      <c r="DG358" s="164"/>
      <c r="DH358" s="161">
        <v>2.62</v>
      </c>
      <c r="DI358" s="162"/>
      <c r="DJ358" s="163" t="s">
        <v>134</v>
      </c>
      <c r="DK358" s="164"/>
      <c r="DL358" s="161">
        <v>2.62</v>
      </c>
      <c r="DM358" s="162"/>
      <c r="DN358" s="163" t="s">
        <v>134</v>
      </c>
      <c r="DO358" s="164"/>
      <c r="DP358" s="161">
        <v>2.62</v>
      </c>
      <c r="DQ358" s="162"/>
      <c r="DR358" s="163" t="s">
        <v>134</v>
      </c>
      <c r="DS358" s="164"/>
      <c r="DT358" s="161">
        <v>2.62</v>
      </c>
      <c r="DU358" s="162"/>
      <c r="DV358" s="163" t="s">
        <v>134</v>
      </c>
      <c r="DW358" s="164"/>
      <c r="DX358" s="161">
        <v>2.62</v>
      </c>
      <c r="DY358" s="162"/>
      <c r="DZ358" s="163" t="s">
        <v>134</v>
      </c>
      <c r="EA358" s="164"/>
      <c r="EB358" s="161">
        <v>2.62</v>
      </c>
      <c r="EC358" s="162"/>
      <c r="ED358" s="163" t="s">
        <v>134</v>
      </c>
      <c r="EE358" s="164"/>
      <c r="EF358" s="161">
        <v>2.62</v>
      </c>
      <c r="EG358" s="162"/>
      <c r="EH358" s="163" t="s">
        <v>134</v>
      </c>
      <c r="EI358" s="164"/>
      <c r="EJ358" s="161">
        <v>2.62</v>
      </c>
      <c r="EK358" s="162"/>
      <c r="EL358" s="163" t="s">
        <v>134</v>
      </c>
      <c r="EM358" s="164"/>
      <c r="EN358" s="161">
        <v>2.62</v>
      </c>
      <c r="EO358" s="162"/>
      <c r="EP358" s="163" t="s">
        <v>134</v>
      </c>
      <c r="EQ358" s="164"/>
      <c r="ER358" s="161">
        <v>2.62</v>
      </c>
      <c r="ES358" s="162"/>
      <c r="ET358" s="163" t="s">
        <v>134</v>
      </c>
      <c r="EU358" s="164"/>
      <c r="EV358" s="161">
        <v>2.62</v>
      </c>
      <c r="EW358" s="162"/>
      <c r="EX358" s="163" t="s">
        <v>134</v>
      </c>
      <c r="EY358" s="164"/>
      <c r="EZ358" s="161">
        <v>2.62</v>
      </c>
      <c r="FA358" s="162"/>
      <c r="FB358" s="163" t="s">
        <v>134</v>
      </c>
      <c r="FC358" s="164"/>
      <c r="FD358" s="161">
        <v>2.62</v>
      </c>
      <c r="FE358" s="162"/>
      <c r="FF358" s="163" t="s">
        <v>134</v>
      </c>
      <c r="FG358" s="164"/>
      <c r="FH358" s="161">
        <v>2.62</v>
      </c>
      <c r="FI358" s="162"/>
      <c r="FJ358" s="163" t="s">
        <v>134</v>
      </c>
      <c r="FK358" s="164"/>
      <c r="FL358" s="161">
        <v>2.62</v>
      </c>
      <c r="FM358" s="162"/>
      <c r="FN358" s="163" t="s">
        <v>134</v>
      </c>
      <c r="FO358" s="164"/>
      <c r="FP358" s="161">
        <v>2.5700000000000003</v>
      </c>
      <c r="FQ358" s="162"/>
      <c r="FR358" s="163" t="s">
        <v>134</v>
      </c>
      <c r="FS358" s="164"/>
      <c r="FT358" s="161">
        <v>2.5700000000000003</v>
      </c>
      <c r="FU358" s="162"/>
      <c r="FV358" s="163" t="s">
        <v>134</v>
      </c>
      <c r="FW358" s="164"/>
      <c r="FX358" s="161">
        <v>1.42</v>
      </c>
      <c r="FY358" s="162"/>
      <c r="FZ358" s="163" t="s">
        <v>134</v>
      </c>
      <c r="GA358" s="164"/>
      <c r="GB358" s="161">
        <v>1.42</v>
      </c>
      <c r="GC358" s="162"/>
      <c r="GD358" s="163" t="s">
        <v>134</v>
      </c>
      <c r="GE358" s="164"/>
      <c r="GF358" s="161">
        <v>1.42</v>
      </c>
      <c r="GG358" s="162"/>
      <c r="GH358" s="163" t="s">
        <v>134</v>
      </c>
      <c r="GI358" s="164"/>
      <c r="GJ358" s="161">
        <v>1.42</v>
      </c>
      <c r="GK358" s="162"/>
      <c r="GL358" s="163" t="s">
        <v>134</v>
      </c>
      <c r="GM358" s="164"/>
      <c r="GN358" s="161">
        <v>1.42</v>
      </c>
      <c r="GO358" s="162"/>
      <c r="GP358" s="163" t="s">
        <v>134</v>
      </c>
      <c r="GQ358" s="164"/>
      <c r="GR358" s="161">
        <v>1.42</v>
      </c>
      <c r="GS358" s="162"/>
      <c r="GT358" s="163" t="s">
        <v>134</v>
      </c>
      <c r="GU358" s="164"/>
      <c r="GV358" s="161">
        <v>1.42</v>
      </c>
      <c r="GW358" s="162"/>
      <c r="GX358" s="163" t="s">
        <v>134</v>
      </c>
      <c r="GY358" s="164"/>
      <c r="GZ358" s="161">
        <v>1.42</v>
      </c>
      <c r="HA358" s="162"/>
      <c r="HB358" s="163" t="s">
        <v>134</v>
      </c>
      <c r="HC358" s="164"/>
      <c r="HD358" s="161">
        <v>1.42</v>
      </c>
      <c r="HE358" s="162"/>
      <c r="HF358" s="163" t="s">
        <v>134</v>
      </c>
      <c r="HG358" s="164"/>
      <c r="HH358" s="161">
        <v>1.42</v>
      </c>
      <c r="HI358" s="162"/>
      <c r="HJ358" s="163" t="s">
        <v>134</v>
      </c>
      <c r="HK358" s="164"/>
      <c r="HL358" s="161">
        <v>1.42</v>
      </c>
      <c r="HM358" s="162"/>
      <c r="HN358" s="163" t="s">
        <v>134</v>
      </c>
      <c r="HO358" s="164"/>
      <c r="HP358" s="161">
        <v>1.42</v>
      </c>
      <c r="HQ358" s="162"/>
      <c r="HR358" s="163" t="s">
        <v>134</v>
      </c>
      <c r="HS358" s="164"/>
      <c r="HT358" s="161">
        <v>1.42</v>
      </c>
      <c r="HU358" s="162"/>
      <c r="HV358" s="163" t="s">
        <v>134</v>
      </c>
      <c r="HW358" s="164"/>
      <c r="HX358" s="161">
        <v>1.42</v>
      </c>
      <c r="HY358" s="162"/>
      <c r="HZ358" s="163" t="s">
        <v>134</v>
      </c>
      <c r="IA358" s="164"/>
      <c r="IB358" s="161">
        <v>1.42</v>
      </c>
      <c r="IC358" s="162"/>
      <c r="ID358" s="163" t="s">
        <v>134</v>
      </c>
      <c r="IE358" s="164"/>
      <c r="IF358" s="161">
        <v>1.42</v>
      </c>
      <c r="IG358" s="162"/>
      <c r="IH358" s="163" t="s">
        <v>134</v>
      </c>
      <c r="II358" s="164"/>
      <c r="IJ358" s="161">
        <v>1.42</v>
      </c>
      <c r="IK358" s="162"/>
      <c r="IL358" s="163" t="s">
        <v>134</v>
      </c>
      <c r="IM358" s="164"/>
      <c r="IN358" s="161">
        <v>1.42</v>
      </c>
      <c r="IO358" s="162"/>
      <c r="IP358" s="163" t="s">
        <v>134</v>
      </c>
      <c r="IQ358" s="164"/>
      <c r="IR358" s="161">
        <v>1.42</v>
      </c>
      <c r="IS358" s="162"/>
      <c r="IT358" s="163" t="s">
        <v>134</v>
      </c>
      <c r="IU358" s="164"/>
      <c r="IV358" s="161">
        <v>1.42</v>
      </c>
      <c r="IW358" s="162"/>
      <c r="IX358" s="163" t="s">
        <v>134</v>
      </c>
      <c r="IY358" s="164"/>
      <c r="IZ358" s="161">
        <v>1.42</v>
      </c>
      <c r="JA358" s="162"/>
      <c r="JB358" s="163" t="s">
        <v>134</v>
      </c>
      <c r="JC358" s="164"/>
      <c r="JD358" s="161">
        <v>1.42</v>
      </c>
      <c r="JE358" s="162"/>
      <c r="JF358" s="163" t="s">
        <v>134</v>
      </c>
      <c r="JG358" s="164"/>
      <c r="JH358" s="161">
        <v>1.42</v>
      </c>
      <c r="JI358" s="162"/>
      <c r="JJ358" s="163" t="s">
        <v>134</v>
      </c>
      <c r="JK358" s="164"/>
      <c r="JL358" s="161">
        <v>1.42</v>
      </c>
      <c r="JM358" s="162"/>
      <c r="JN358" s="163" t="s">
        <v>134</v>
      </c>
      <c r="JO358" s="164"/>
      <c r="JP358" s="169">
        <v>1.42</v>
      </c>
      <c r="JQ358" s="154"/>
      <c r="JR358" s="163" t="s">
        <v>134</v>
      </c>
      <c r="JS358" s="164"/>
      <c r="JT358" s="169">
        <v>1.42</v>
      </c>
      <c r="JU358" s="154"/>
      <c r="JV358" s="163" t="s">
        <v>134</v>
      </c>
      <c r="JW358" s="164"/>
      <c r="JX358" s="169">
        <v>1.42</v>
      </c>
      <c r="JY358" s="154"/>
      <c r="JZ358" s="163" t="s">
        <v>134</v>
      </c>
      <c r="KA358" s="164"/>
      <c r="KB358" s="169">
        <v>1.42</v>
      </c>
      <c r="KC358" s="154"/>
      <c r="KD358" s="163" t="s">
        <v>134</v>
      </c>
      <c r="KE358" s="164"/>
      <c r="KF358" s="169">
        <v>1.42</v>
      </c>
      <c r="KG358" s="154"/>
      <c r="KH358" s="163" t="s">
        <v>134</v>
      </c>
      <c r="KI358" s="164"/>
      <c r="KJ358" s="169">
        <v>1.42</v>
      </c>
      <c r="KK358" s="154"/>
      <c r="KL358" s="163" t="s">
        <v>134</v>
      </c>
      <c r="KM358" s="164"/>
      <c r="KN358" s="169">
        <v>1.42</v>
      </c>
      <c r="KO358" s="154"/>
      <c r="KP358" s="163" t="s">
        <v>134</v>
      </c>
      <c r="KQ358" s="164"/>
      <c r="KR358" s="169">
        <v>1.42</v>
      </c>
      <c r="KS358" s="154"/>
      <c r="KT358" s="163" t="s">
        <v>134</v>
      </c>
      <c r="KU358" s="164"/>
      <c r="KV358" s="169">
        <v>1.42</v>
      </c>
      <c r="KW358" s="154"/>
      <c r="KX358" s="163" t="s">
        <v>134</v>
      </c>
      <c r="KY358" s="164"/>
      <c r="KZ358" s="169">
        <v>1.42</v>
      </c>
      <c r="LA358" s="154"/>
      <c r="LB358" s="163" t="s">
        <v>134</v>
      </c>
      <c r="LC358" s="164"/>
      <c r="LD358" s="169">
        <v>1.42</v>
      </c>
      <c r="LE358" s="154"/>
      <c r="LF358" s="163" t="s">
        <v>134</v>
      </c>
      <c r="LG358" s="164"/>
      <c r="LH358" s="169">
        <v>1.42</v>
      </c>
      <c r="LI358" s="154"/>
      <c r="LJ358" s="163" t="s">
        <v>134</v>
      </c>
      <c r="LK358" s="164"/>
      <c r="LL358" s="169">
        <v>1.42</v>
      </c>
      <c r="LM358" s="154"/>
      <c r="LN358" s="163" t="s">
        <v>134</v>
      </c>
      <c r="LO358" s="164"/>
      <c r="LP358" s="169">
        <v>1.42</v>
      </c>
      <c r="LQ358" s="154"/>
      <c r="LR358" s="163" t="s">
        <v>134</v>
      </c>
      <c r="LS358" s="164"/>
      <c r="LT358" s="169">
        <v>1.42</v>
      </c>
      <c r="LU358" s="154"/>
      <c r="LV358" s="163" t="s">
        <v>134</v>
      </c>
      <c r="LW358" s="164"/>
      <c r="LX358" s="169">
        <v>1.42</v>
      </c>
      <c r="LY358" s="154"/>
      <c r="LZ358" s="163" t="s">
        <v>134</v>
      </c>
      <c r="MA358" s="164"/>
      <c r="MB358" s="169">
        <v>1.42</v>
      </c>
      <c r="MC358" s="154"/>
      <c r="MD358" s="163" t="s">
        <v>134</v>
      </c>
      <c r="ME358" s="164"/>
    </row>
    <row r="359" spans="2:343" ht="25.5" customHeight="1" x14ac:dyDescent="0.4">
      <c r="B359" s="202" t="s">
        <v>67</v>
      </c>
      <c r="C359" s="203"/>
      <c r="D359" s="161">
        <v>8.39</v>
      </c>
      <c r="E359" s="162"/>
      <c r="F359" s="163" t="s">
        <v>134</v>
      </c>
      <c r="G359" s="164"/>
      <c r="H359" s="161">
        <v>8.39</v>
      </c>
      <c r="I359" s="162"/>
      <c r="J359" s="163" t="s">
        <v>134</v>
      </c>
      <c r="K359" s="164"/>
      <c r="L359" s="161">
        <v>8.39</v>
      </c>
      <c r="M359" s="162"/>
      <c r="N359" s="163" t="s">
        <v>134</v>
      </c>
      <c r="O359" s="164"/>
      <c r="P359" s="161">
        <v>8.39</v>
      </c>
      <c r="Q359" s="162"/>
      <c r="R359" s="163" t="s">
        <v>134</v>
      </c>
      <c r="S359" s="164"/>
      <c r="T359" s="161">
        <v>8.39</v>
      </c>
      <c r="U359" s="162"/>
      <c r="V359" s="163" t="s">
        <v>134</v>
      </c>
      <c r="W359" s="164"/>
      <c r="X359" s="161">
        <v>8.39</v>
      </c>
      <c r="Y359" s="162"/>
      <c r="Z359" s="163" t="s">
        <v>134</v>
      </c>
      <c r="AA359" s="164"/>
      <c r="AB359" s="161">
        <v>8.39</v>
      </c>
      <c r="AC359" s="162"/>
      <c r="AD359" s="163" t="s">
        <v>134</v>
      </c>
      <c r="AE359" s="164"/>
      <c r="AF359" s="161">
        <v>8.39</v>
      </c>
      <c r="AG359" s="162"/>
      <c r="AH359" s="163" t="s">
        <v>134</v>
      </c>
      <c r="AI359" s="164"/>
      <c r="AJ359" s="161">
        <v>8.39</v>
      </c>
      <c r="AK359" s="162"/>
      <c r="AL359" s="163" t="s">
        <v>134</v>
      </c>
      <c r="AM359" s="164"/>
      <c r="AN359" s="161">
        <v>8.39</v>
      </c>
      <c r="AO359" s="162"/>
      <c r="AP359" s="163" t="s">
        <v>134</v>
      </c>
      <c r="AQ359" s="164"/>
      <c r="AR359" s="161">
        <v>8.39</v>
      </c>
      <c r="AS359" s="162"/>
      <c r="AT359" s="163" t="s">
        <v>134</v>
      </c>
      <c r="AU359" s="164"/>
      <c r="AV359" s="161">
        <v>8.39</v>
      </c>
      <c r="AW359" s="162"/>
      <c r="AX359" s="163" t="s">
        <v>134</v>
      </c>
      <c r="AY359" s="164"/>
      <c r="AZ359" s="161">
        <v>8.39</v>
      </c>
      <c r="BA359" s="162"/>
      <c r="BB359" s="163" t="s">
        <v>134</v>
      </c>
      <c r="BC359" s="164"/>
      <c r="BD359" s="161">
        <v>8.39</v>
      </c>
      <c r="BE359" s="162"/>
      <c r="BF359" s="163" t="s">
        <v>134</v>
      </c>
      <c r="BG359" s="164"/>
      <c r="BH359" s="161">
        <v>8.39</v>
      </c>
      <c r="BI359" s="162"/>
      <c r="BJ359" s="163" t="s">
        <v>134</v>
      </c>
      <c r="BK359" s="164"/>
      <c r="BL359" s="161">
        <v>8.39</v>
      </c>
      <c r="BM359" s="162"/>
      <c r="BN359" s="163" t="s">
        <v>134</v>
      </c>
      <c r="BO359" s="164"/>
      <c r="BP359" s="161">
        <v>8.34</v>
      </c>
      <c r="BQ359" s="162"/>
      <c r="BR359" s="163" t="s">
        <v>134</v>
      </c>
      <c r="BS359" s="164"/>
      <c r="BT359" s="161">
        <v>8.34</v>
      </c>
      <c r="BU359" s="162"/>
      <c r="BV359" s="163" t="s">
        <v>134</v>
      </c>
      <c r="BW359" s="164"/>
      <c r="BX359" s="161">
        <v>8.34</v>
      </c>
      <c r="BY359" s="162"/>
      <c r="BZ359" s="163" t="s">
        <v>134</v>
      </c>
      <c r="CA359" s="164"/>
      <c r="CB359" s="161">
        <v>8.34</v>
      </c>
      <c r="CC359" s="162"/>
      <c r="CD359" s="163" t="s">
        <v>134</v>
      </c>
      <c r="CE359" s="164"/>
      <c r="CF359" s="161">
        <v>8.34</v>
      </c>
      <c r="CG359" s="162"/>
      <c r="CH359" s="163" t="s">
        <v>134</v>
      </c>
      <c r="CI359" s="164"/>
      <c r="CJ359" s="161">
        <v>7.08</v>
      </c>
      <c r="CK359" s="162"/>
      <c r="CL359" s="163" t="s">
        <v>134</v>
      </c>
      <c r="CM359" s="164"/>
      <c r="CN359" s="161">
        <v>7.08</v>
      </c>
      <c r="CO359" s="162"/>
      <c r="CP359" s="163" t="s">
        <v>134</v>
      </c>
      <c r="CQ359" s="164"/>
      <c r="CR359" s="161">
        <v>7.08</v>
      </c>
      <c r="CS359" s="162"/>
      <c r="CT359" s="163" t="s">
        <v>134</v>
      </c>
      <c r="CU359" s="164"/>
      <c r="CV359" s="161">
        <v>7.08</v>
      </c>
      <c r="CW359" s="162"/>
      <c r="CX359" s="163" t="s">
        <v>134</v>
      </c>
      <c r="CY359" s="164"/>
      <c r="CZ359" s="161">
        <v>7.08</v>
      </c>
      <c r="DA359" s="162"/>
      <c r="DB359" s="163" t="s">
        <v>134</v>
      </c>
      <c r="DC359" s="164"/>
      <c r="DD359" s="161">
        <v>7.08</v>
      </c>
      <c r="DE359" s="162"/>
      <c r="DF359" s="163" t="s">
        <v>134</v>
      </c>
      <c r="DG359" s="164"/>
      <c r="DH359" s="161">
        <v>7.08</v>
      </c>
      <c r="DI359" s="162"/>
      <c r="DJ359" s="163" t="s">
        <v>134</v>
      </c>
      <c r="DK359" s="164"/>
      <c r="DL359" s="161">
        <v>7.08</v>
      </c>
      <c r="DM359" s="162"/>
      <c r="DN359" s="163" t="s">
        <v>134</v>
      </c>
      <c r="DO359" s="164"/>
      <c r="DP359" s="161">
        <v>7.08</v>
      </c>
      <c r="DQ359" s="162"/>
      <c r="DR359" s="163" t="s">
        <v>134</v>
      </c>
      <c r="DS359" s="164"/>
      <c r="DT359" s="161">
        <v>7.08</v>
      </c>
      <c r="DU359" s="162"/>
      <c r="DV359" s="163" t="s">
        <v>134</v>
      </c>
      <c r="DW359" s="164"/>
      <c r="DX359" s="161">
        <v>7.08</v>
      </c>
      <c r="DY359" s="162"/>
      <c r="DZ359" s="163" t="s">
        <v>134</v>
      </c>
      <c r="EA359" s="164"/>
      <c r="EB359" s="161">
        <v>7.08</v>
      </c>
      <c r="EC359" s="162"/>
      <c r="ED359" s="163" t="s">
        <v>134</v>
      </c>
      <c r="EE359" s="164"/>
      <c r="EF359" s="161">
        <v>7.08</v>
      </c>
      <c r="EG359" s="162"/>
      <c r="EH359" s="163" t="s">
        <v>134</v>
      </c>
      <c r="EI359" s="164"/>
      <c r="EJ359" s="161">
        <v>7.08</v>
      </c>
      <c r="EK359" s="162"/>
      <c r="EL359" s="163" t="s">
        <v>134</v>
      </c>
      <c r="EM359" s="164"/>
      <c r="EN359" s="161">
        <v>7.08</v>
      </c>
      <c r="EO359" s="162"/>
      <c r="EP359" s="163" t="s">
        <v>134</v>
      </c>
      <c r="EQ359" s="164"/>
      <c r="ER359" s="161">
        <v>7.08</v>
      </c>
      <c r="ES359" s="162"/>
      <c r="ET359" s="163" t="s">
        <v>134</v>
      </c>
      <c r="EU359" s="164"/>
      <c r="EV359" s="161">
        <v>7.08</v>
      </c>
      <c r="EW359" s="162"/>
      <c r="EX359" s="163" t="s">
        <v>134</v>
      </c>
      <c r="EY359" s="164"/>
      <c r="EZ359" s="161">
        <v>7.08</v>
      </c>
      <c r="FA359" s="162"/>
      <c r="FB359" s="163" t="s">
        <v>134</v>
      </c>
      <c r="FC359" s="164"/>
      <c r="FD359" s="161">
        <v>7.08</v>
      </c>
      <c r="FE359" s="162"/>
      <c r="FF359" s="163" t="s">
        <v>134</v>
      </c>
      <c r="FG359" s="164"/>
      <c r="FH359" s="161">
        <v>7.08</v>
      </c>
      <c r="FI359" s="162"/>
      <c r="FJ359" s="163" t="s">
        <v>134</v>
      </c>
      <c r="FK359" s="164"/>
      <c r="FL359" s="161">
        <v>7.08</v>
      </c>
      <c r="FM359" s="162"/>
      <c r="FN359" s="163" t="s">
        <v>134</v>
      </c>
      <c r="FO359" s="164"/>
      <c r="FP359" s="161">
        <v>7.03</v>
      </c>
      <c r="FQ359" s="162"/>
      <c r="FR359" s="163" t="s">
        <v>134</v>
      </c>
      <c r="FS359" s="164"/>
      <c r="FT359" s="161">
        <v>7.03</v>
      </c>
      <c r="FU359" s="162"/>
      <c r="FV359" s="163" t="s">
        <v>134</v>
      </c>
      <c r="FW359" s="164"/>
      <c r="FX359" s="161">
        <v>3.52</v>
      </c>
      <c r="FY359" s="162"/>
      <c r="FZ359" s="163" t="s">
        <v>134</v>
      </c>
      <c r="GA359" s="164"/>
      <c r="GB359" s="161">
        <v>3.52</v>
      </c>
      <c r="GC359" s="162"/>
      <c r="GD359" s="163" t="s">
        <v>134</v>
      </c>
      <c r="GE359" s="164"/>
      <c r="GF359" s="161">
        <v>3.52</v>
      </c>
      <c r="GG359" s="162"/>
      <c r="GH359" s="163" t="s">
        <v>134</v>
      </c>
      <c r="GI359" s="164"/>
      <c r="GJ359" s="161">
        <v>3.52</v>
      </c>
      <c r="GK359" s="162"/>
      <c r="GL359" s="163" t="s">
        <v>134</v>
      </c>
      <c r="GM359" s="164"/>
      <c r="GN359" s="161">
        <v>3.52</v>
      </c>
      <c r="GO359" s="162"/>
      <c r="GP359" s="163" t="s">
        <v>134</v>
      </c>
      <c r="GQ359" s="164"/>
      <c r="GR359" s="161">
        <v>3.52</v>
      </c>
      <c r="GS359" s="162"/>
      <c r="GT359" s="163" t="s">
        <v>134</v>
      </c>
      <c r="GU359" s="164"/>
      <c r="GV359" s="161">
        <v>3.52</v>
      </c>
      <c r="GW359" s="162"/>
      <c r="GX359" s="163" t="s">
        <v>134</v>
      </c>
      <c r="GY359" s="164"/>
      <c r="GZ359" s="161">
        <v>3.52</v>
      </c>
      <c r="HA359" s="162"/>
      <c r="HB359" s="163" t="s">
        <v>134</v>
      </c>
      <c r="HC359" s="164"/>
      <c r="HD359" s="161">
        <v>3.52</v>
      </c>
      <c r="HE359" s="162"/>
      <c r="HF359" s="163" t="s">
        <v>134</v>
      </c>
      <c r="HG359" s="164"/>
      <c r="HH359" s="161">
        <v>3.52</v>
      </c>
      <c r="HI359" s="162"/>
      <c r="HJ359" s="163" t="s">
        <v>134</v>
      </c>
      <c r="HK359" s="164"/>
      <c r="HL359" s="161">
        <v>3.52</v>
      </c>
      <c r="HM359" s="162"/>
      <c r="HN359" s="163" t="s">
        <v>134</v>
      </c>
      <c r="HO359" s="164"/>
      <c r="HP359" s="161">
        <v>3.52</v>
      </c>
      <c r="HQ359" s="162"/>
      <c r="HR359" s="163" t="s">
        <v>134</v>
      </c>
      <c r="HS359" s="164"/>
      <c r="HT359" s="161">
        <v>3.52</v>
      </c>
      <c r="HU359" s="162"/>
      <c r="HV359" s="163" t="s">
        <v>134</v>
      </c>
      <c r="HW359" s="164"/>
      <c r="HX359" s="161">
        <v>3.52</v>
      </c>
      <c r="HY359" s="162"/>
      <c r="HZ359" s="163" t="s">
        <v>134</v>
      </c>
      <c r="IA359" s="164"/>
      <c r="IB359" s="161">
        <v>3.52</v>
      </c>
      <c r="IC359" s="162"/>
      <c r="ID359" s="163" t="s">
        <v>134</v>
      </c>
      <c r="IE359" s="164"/>
      <c r="IF359" s="161">
        <v>3.52</v>
      </c>
      <c r="IG359" s="162"/>
      <c r="IH359" s="163" t="s">
        <v>134</v>
      </c>
      <c r="II359" s="164"/>
      <c r="IJ359" s="161">
        <v>3.52</v>
      </c>
      <c r="IK359" s="162"/>
      <c r="IL359" s="163" t="s">
        <v>134</v>
      </c>
      <c r="IM359" s="164"/>
      <c r="IN359" s="161">
        <v>3.52</v>
      </c>
      <c r="IO359" s="162"/>
      <c r="IP359" s="163" t="s">
        <v>134</v>
      </c>
      <c r="IQ359" s="164"/>
      <c r="IR359" s="161">
        <v>3.52</v>
      </c>
      <c r="IS359" s="162"/>
      <c r="IT359" s="163" t="s">
        <v>134</v>
      </c>
      <c r="IU359" s="164"/>
      <c r="IV359" s="161">
        <v>3.52</v>
      </c>
      <c r="IW359" s="162"/>
      <c r="IX359" s="163" t="s">
        <v>134</v>
      </c>
      <c r="IY359" s="164"/>
      <c r="IZ359" s="161">
        <v>3.52</v>
      </c>
      <c r="JA359" s="162"/>
      <c r="JB359" s="163" t="s">
        <v>134</v>
      </c>
      <c r="JC359" s="164"/>
      <c r="JD359" s="161">
        <v>3.52</v>
      </c>
      <c r="JE359" s="162"/>
      <c r="JF359" s="163" t="s">
        <v>134</v>
      </c>
      <c r="JG359" s="164"/>
      <c r="JH359" s="161">
        <v>3.52</v>
      </c>
      <c r="JI359" s="162"/>
      <c r="JJ359" s="163" t="s">
        <v>134</v>
      </c>
      <c r="JK359" s="164"/>
      <c r="JL359" s="161">
        <v>3.52</v>
      </c>
      <c r="JM359" s="162"/>
      <c r="JN359" s="163" t="s">
        <v>134</v>
      </c>
      <c r="JO359" s="164"/>
      <c r="JP359" s="161">
        <v>3.52</v>
      </c>
      <c r="JQ359" s="162"/>
      <c r="JR359" s="163" t="s">
        <v>134</v>
      </c>
      <c r="JS359" s="164"/>
      <c r="JT359" s="161">
        <v>3.52</v>
      </c>
      <c r="JU359" s="162"/>
      <c r="JV359" s="163" t="s">
        <v>134</v>
      </c>
      <c r="JW359" s="164"/>
      <c r="JX359" s="161">
        <v>3.52</v>
      </c>
      <c r="JY359" s="162"/>
      <c r="JZ359" s="163" t="s">
        <v>134</v>
      </c>
      <c r="KA359" s="164"/>
      <c r="KB359" s="161">
        <v>3.52</v>
      </c>
      <c r="KC359" s="162"/>
      <c r="KD359" s="163" t="s">
        <v>134</v>
      </c>
      <c r="KE359" s="164"/>
      <c r="KF359" s="161">
        <v>3.52</v>
      </c>
      <c r="KG359" s="162"/>
      <c r="KH359" s="163" t="s">
        <v>134</v>
      </c>
      <c r="KI359" s="164"/>
      <c r="KJ359" s="161">
        <v>3.52</v>
      </c>
      <c r="KK359" s="162"/>
      <c r="KL359" s="163" t="s">
        <v>134</v>
      </c>
      <c r="KM359" s="164"/>
      <c r="KN359" s="161">
        <v>3.52</v>
      </c>
      <c r="KO359" s="162"/>
      <c r="KP359" s="163" t="s">
        <v>134</v>
      </c>
      <c r="KQ359" s="164"/>
      <c r="KR359" s="161">
        <v>3.52</v>
      </c>
      <c r="KS359" s="162"/>
      <c r="KT359" s="163" t="s">
        <v>134</v>
      </c>
      <c r="KU359" s="164"/>
      <c r="KV359" s="161">
        <v>3.52</v>
      </c>
      <c r="KW359" s="162"/>
      <c r="KX359" s="163" t="s">
        <v>134</v>
      </c>
      <c r="KY359" s="164"/>
      <c r="KZ359" s="161">
        <v>3.52</v>
      </c>
      <c r="LA359" s="162"/>
      <c r="LB359" s="163" t="s">
        <v>134</v>
      </c>
      <c r="LC359" s="164"/>
      <c r="LD359" s="161">
        <v>3.52</v>
      </c>
      <c r="LE359" s="162"/>
      <c r="LF359" s="163" t="s">
        <v>134</v>
      </c>
      <c r="LG359" s="164"/>
      <c r="LH359" s="161">
        <v>3.52</v>
      </c>
      <c r="LI359" s="162"/>
      <c r="LJ359" s="163" t="s">
        <v>134</v>
      </c>
      <c r="LK359" s="164"/>
      <c r="LL359" s="161">
        <v>3.52</v>
      </c>
      <c r="LM359" s="162"/>
      <c r="LN359" s="163" t="s">
        <v>134</v>
      </c>
      <c r="LO359" s="164"/>
      <c r="LP359" s="161">
        <v>3.52</v>
      </c>
      <c r="LQ359" s="162"/>
      <c r="LR359" s="163" t="s">
        <v>134</v>
      </c>
      <c r="LS359" s="164"/>
      <c r="LT359" s="161">
        <v>3.52</v>
      </c>
      <c r="LU359" s="162"/>
      <c r="LV359" s="163" t="s">
        <v>134</v>
      </c>
      <c r="LW359" s="164"/>
      <c r="LX359" s="161">
        <v>3.52</v>
      </c>
      <c r="LY359" s="162"/>
      <c r="LZ359" s="163" t="s">
        <v>134</v>
      </c>
      <c r="MA359" s="164"/>
      <c r="MB359" s="161">
        <v>3.52</v>
      </c>
      <c r="MC359" s="162"/>
      <c r="MD359" s="163" t="s">
        <v>134</v>
      </c>
      <c r="ME359" s="164"/>
    </row>
    <row r="360" spans="2:343" ht="25.5" customHeight="1" x14ac:dyDescent="0.4">
      <c r="B360" s="202" t="s">
        <v>161</v>
      </c>
      <c r="C360" s="203"/>
      <c r="D360" s="161">
        <v>2.1599999999999997</v>
      </c>
      <c r="E360" s="162"/>
      <c r="F360" s="163" t="s">
        <v>134</v>
      </c>
      <c r="G360" s="164"/>
      <c r="H360" s="161">
        <v>2.1599999999999997</v>
      </c>
      <c r="I360" s="162"/>
      <c r="J360" s="163" t="s">
        <v>134</v>
      </c>
      <c r="K360" s="164"/>
      <c r="L360" s="161">
        <v>2.1599999999999997</v>
      </c>
      <c r="M360" s="162"/>
      <c r="N360" s="163" t="s">
        <v>134</v>
      </c>
      <c r="O360" s="164"/>
      <c r="P360" s="161">
        <v>2.1599999999999997</v>
      </c>
      <c r="Q360" s="162"/>
      <c r="R360" s="163" t="s">
        <v>134</v>
      </c>
      <c r="S360" s="164"/>
      <c r="T360" s="161">
        <v>2.1599999999999997</v>
      </c>
      <c r="U360" s="162"/>
      <c r="V360" s="163" t="s">
        <v>134</v>
      </c>
      <c r="W360" s="164"/>
      <c r="X360" s="161">
        <v>2.1599999999999997</v>
      </c>
      <c r="Y360" s="162"/>
      <c r="Z360" s="163" t="s">
        <v>134</v>
      </c>
      <c r="AA360" s="164"/>
      <c r="AB360" s="161">
        <v>2.1599999999999997</v>
      </c>
      <c r="AC360" s="162"/>
      <c r="AD360" s="163" t="s">
        <v>134</v>
      </c>
      <c r="AE360" s="164"/>
      <c r="AF360" s="161">
        <v>2.1599999999999997</v>
      </c>
      <c r="AG360" s="162"/>
      <c r="AH360" s="163" t="s">
        <v>134</v>
      </c>
      <c r="AI360" s="164"/>
      <c r="AJ360" s="161">
        <v>2.1599999999999997</v>
      </c>
      <c r="AK360" s="162"/>
      <c r="AL360" s="163" t="s">
        <v>134</v>
      </c>
      <c r="AM360" s="164"/>
      <c r="AN360" s="161">
        <v>2.1599999999999997</v>
      </c>
      <c r="AO360" s="162"/>
      <c r="AP360" s="163" t="s">
        <v>134</v>
      </c>
      <c r="AQ360" s="164"/>
      <c r="AR360" s="161">
        <v>2.1599999999999997</v>
      </c>
      <c r="AS360" s="162"/>
      <c r="AT360" s="163" t="s">
        <v>134</v>
      </c>
      <c r="AU360" s="164"/>
      <c r="AV360" s="161">
        <v>2.1599999999999997</v>
      </c>
      <c r="AW360" s="162"/>
      <c r="AX360" s="163" t="s">
        <v>134</v>
      </c>
      <c r="AY360" s="164"/>
      <c r="AZ360" s="161">
        <v>2.1599999999999997</v>
      </c>
      <c r="BA360" s="162"/>
      <c r="BB360" s="163" t="s">
        <v>134</v>
      </c>
      <c r="BC360" s="164"/>
      <c r="BD360" s="161">
        <v>2.1599999999999997</v>
      </c>
      <c r="BE360" s="162"/>
      <c r="BF360" s="163" t="s">
        <v>134</v>
      </c>
      <c r="BG360" s="164"/>
      <c r="BH360" s="161">
        <v>2.1599999999999997</v>
      </c>
      <c r="BI360" s="162"/>
      <c r="BJ360" s="163" t="s">
        <v>134</v>
      </c>
      <c r="BK360" s="164"/>
      <c r="BL360" s="161">
        <v>2.1599999999999997</v>
      </c>
      <c r="BM360" s="162"/>
      <c r="BN360" s="163" t="s">
        <v>134</v>
      </c>
      <c r="BO360" s="164"/>
      <c r="BP360" s="161">
        <v>2.11</v>
      </c>
      <c r="BQ360" s="162"/>
      <c r="BR360" s="163" t="s">
        <v>134</v>
      </c>
      <c r="BS360" s="164"/>
      <c r="BT360" s="161">
        <v>2.11</v>
      </c>
      <c r="BU360" s="162"/>
      <c r="BV360" s="163" t="s">
        <v>134</v>
      </c>
      <c r="BW360" s="164"/>
      <c r="BX360" s="161">
        <v>2.11</v>
      </c>
      <c r="BY360" s="162"/>
      <c r="BZ360" s="163" t="s">
        <v>134</v>
      </c>
      <c r="CA360" s="164"/>
      <c r="CB360" s="161">
        <v>2.11</v>
      </c>
      <c r="CC360" s="162"/>
      <c r="CD360" s="163" t="s">
        <v>134</v>
      </c>
      <c r="CE360" s="164"/>
      <c r="CF360" s="161">
        <v>2.11</v>
      </c>
      <c r="CG360" s="162"/>
      <c r="CH360" s="163" t="s">
        <v>134</v>
      </c>
      <c r="CI360" s="164"/>
      <c r="CJ360" s="161">
        <v>2.11</v>
      </c>
      <c r="CK360" s="162"/>
      <c r="CL360" s="163" t="s">
        <v>134</v>
      </c>
      <c r="CM360" s="164"/>
      <c r="CN360" s="161">
        <v>2.11</v>
      </c>
      <c r="CO360" s="162"/>
      <c r="CP360" s="163" t="s">
        <v>134</v>
      </c>
      <c r="CQ360" s="164"/>
      <c r="CR360" s="161">
        <v>2.11</v>
      </c>
      <c r="CS360" s="162"/>
      <c r="CT360" s="163" t="s">
        <v>134</v>
      </c>
      <c r="CU360" s="164"/>
      <c r="CV360" s="161">
        <v>2.11</v>
      </c>
      <c r="CW360" s="162"/>
      <c r="CX360" s="163" t="s">
        <v>134</v>
      </c>
      <c r="CY360" s="164"/>
      <c r="CZ360" s="161">
        <v>2.11</v>
      </c>
      <c r="DA360" s="162"/>
      <c r="DB360" s="163" t="s">
        <v>134</v>
      </c>
      <c r="DC360" s="164"/>
      <c r="DD360" s="161">
        <v>2.11</v>
      </c>
      <c r="DE360" s="162"/>
      <c r="DF360" s="163" t="s">
        <v>134</v>
      </c>
      <c r="DG360" s="164"/>
      <c r="DH360" s="161">
        <v>2.11</v>
      </c>
      <c r="DI360" s="162"/>
      <c r="DJ360" s="163" t="s">
        <v>134</v>
      </c>
      <c r="DK360" s="164"/>
      <c r="DL360" s="161">
        <v>2.11</v>
      </c>
      <c r="DM360" s="162"/>
      <c r="DN360" s="163" t="s">
        <v>134</v>
      </c>
      <c r="DO360" s="164"/>
      <c r="DP360" s="161">
        <v>2.11</v>
      </c>
      <c r="DQ360" s="162"/>
      <c r="DR360" s="163" t="s">
        <v>134</v>
      </c>
      <c r="DS360" s="164"/>
      <c r="DT360" s="161">
        <v>2.11</v>
      </c>
      <c r="DU360" s="162"/>
      <c r="DV360" s="163" t="s">
        <v>134</v>
      </c>
      <c r="DW360" s="164"/>
      <c r="DX360" s="161">
        <v>2.11</v>
      </c>
      <c r="DY360" s="162"/>
      <c r="DZ360" s="163" t="s">
        <v>134</v>
      </c>
      <c r="EA360" s="164"/>
      <c r="EB360" s="161">
        <v>2.11</v>
      </c>
      <c r="EC360" s="162"/>
      <c r="ED360" s="163" t="s">
        <v>134</v>
      </c>
      <c r="EE360" s="164"/>
      <c r="EF360" s="161">
        <v>2.11</v>
      </c>
      <c r="EG360" s="162"/>
      <c r="EH360" s="163" t="s">
        <v>134</v>
      </c>
      <c r="EI360" s="164"/>
      <c r="EJ360" s="161">
        <v>2.11</v>
      </c>
      <c r="EK360" s="162"/>
      <c r="EL360" s="163" t="s">
        <v>134</v>
      </c>
      <c r="EM360" s="164"/>
      <c r="EN360" s="161">
        <v>2.11</v>
      </c>
      <c r="EO360" s="162"/>
      <c r="EP360" s="163" t="s">
        <v>134</v>
      </c>
      <c r="EQ360" s="164"/>
      <c r="ER360" s="161">
        <v>2.11</v>
      </c>
      <c r="ES360" s="162"/>
      <c r="ET360" s="163" t="s">
        <v>134</v>
      </c>
      <c r="EU360" s="164"/>
      <c r="EV360" s="161">
        <v>2.11</v>
      </c>
      <c r="EW360" s="162"/>
      <c r="EX360" s="163" t="s">
        <v>134</v>
      </c>
      <c r="EY360" s="164"/>
      <c r="EZ360" s="161">
        <v>2.11</v>
      </c>
      <c r="FA360" s="162"/>
      <c r="FB360" s="163" t="s">
        <v>134</v>
      </c>
      <c r="FC360" s="164"/>
      <c r="FD360" s="161">
        <v>2.11</v>
      </c>
      <c r="FE360" s="162"/>
      <c r="FF360" s="163" t="s">
        <v>134</v>
      </c>
      <c r="FG360" s="164"/>
      <c r="FH360" s="161">
        <v>2.11</v>
      </c>
      <c r="FI360" s="162"/>
      <c r="FJ360" s="163" t="s">
        <v>134</v>
      </c>
      <c r="FK360" s="164"/>
      <c r="FL360" s="161">
        <v>2.11</v>
      </c>
      <c r="FM360" s="162"/>
      <c r="FN360" s="163" t="s">
        <v>134</v>
      </c>
      <c r="FO360" s="164"/>
      <c r="FP360" s="161">
        <v>2.06</v>
      </c>
      <c r="FQ360" s="162"/>
      <c r="FR360" s="163" t="s">
        <v>134</v>
      </c>
      <c r="FS360" s="164"/>
      <c r="FT360" s="161">
        <v>2.06</v>
      </c>
      <c r="FU360" s="162"/>
      <c r="FV360" s="163" t="s">
        <v>134</v>
      </c>
      <c r="FW360" s="164"/>
      <c r="FX360" s="161">
        <v>2.06</v>
      </c>
      <c r="FY360" s="162"/>
      <c r="FZ360" s="163" t="s">
        <v>134</v>
      </c>
      <c r="GA360" s="164"/>
      <c r="GB360" s="161">
        <v>1</v>
      </c>
      <c r="GC360" s="162"/>
      <c r="GD360" s="163" t="s">
        <v>134</v>
      </c>
      <c r="GE360" s="164"/>
      <c r="GF360" s="161">
        <v>1</v>
      </c>
      <c r="GG360" s="162"/>
      <c r="GH360" s="163" t="s">
        <v>134</v>
      </c>
      <c r="GI360" s="164"/>
      <c r="GJ360" s="161">
        <v>1</v>
      </c>
      <c r="GK360" s="162"/>
      <c r="GL360" s="163" t="s">
        <v>134</v>
      </c>
      <c r="GM360" s="164"/>
      <c r="GN360" s="161">
        <v>1</v>
      </c>
      <c r="GO360" s="162"/>
      <c r="GP360" s="163" t="s">
        <v>134</v>
      </c>
      <c r="GQ360" s="164"/>
      <c r="GR360" s="161">
        <v>1</v>
      </c>
      <c r="GS360" s="162"/>
      <c r="GT360" s="163" t="s">
        <v>134</v>
      </c>
      <c r="GU360" s="164"/>
      <c r="GV360" s="161">
        <v>1</v>
      </c>
      <c r="GW360" s="162"/>
      <c r="GX360" s="163" t="s">
        <v>134</v>
      </c>
      <c r="GY360" s="164"/>
      <c r="GZ360" s="161">
        <v>1</v>
      </c>
      <c r="HA360" s="162"/>
      <c r="HB360" s="163" t="s">
        <v>134</v>
      </c>
      <c r="HC360" s="164"/>
      <c r="HD360" s="161">
        <v>1</v>
      </c>
      <c r="HE360" s="162"/>
      <c r="HF360" s="163" t="s">
        <v>134</v>
      </c>
      <c r="HG360" s="164"/>
      <c r="HH360" s="161">
        <v>1</v>
      </c>
      <c r="HI360" s="162"/>
      <c r="HJ360" s="163" t="s">
        <v>134</v>
      </c>
      <c r="HK360" s="164"/>
      <c r="HL360" s="161">
        <v>1</v>
      </c>
      <c r="HM360" s="162"/>
      <c r="HN360" s="163" t="s">
        <v>134</v>
      </c>
      <c r="HO360" s="164"/>
      <c r="HP360" s="161">
        <v>1</v>
      </c>
      <c r="HQ360" s="162"/>
      <c r="HR360" s="163" t="s">
        <v>134</v>
      </c>
      <c r="HS360" s="164"/>
      <c r="HT360" s="161">
        <v>1</v>
      </c>
      <c r="HU360" s="162"/>
      <c r="HV360" s="163" t="s">
        <v>134</v>
      </c>
      <c r="HW360" s="164"/>
      <c r="HX360" s="161">
        <v>1</v>
      </c>
      <c r="HY360" s="162"/>
      <c r="HZ360" s="163" t="s">
        <v>134</v>
      </c>
      <c r="IA360" s="164"/>
      <c r="IB360" s="161">
        <v>1</v>
      </c>
      <c r="IC360" s="162"/>
      <c r="ID360" s="163" t="s">
        <v>134</v>
      </c>
      <c r="IE360" s="164"/>
      <c r="IF360" s="161">
        <v>1</v>
      </c>
      <c r="IG360" s="162"/>
      <c r="IH360" s="163" t="s">
        <v>134</v>
      </c>
      <c r="II360" s="164"/>
      <c r="IJ360" s="161">
        <v>1</v>
      </c>
      <c r="IK360" s="162"/>
      <c r="IL360" s="163" t="s">
        <v>134</v>
      </c>
      <c r="IM360" s="164"/>
      <c r="IN360" s="161">
        <v>1</v>
      </c>
      <c r="IO360" s="162"/>
      <c r="IP360" s="163" t="s">
        <v>134</v>
      </c>
      <c r="IQ360" s="164"/>
      <c r="IR360" s="161">
        <v>1</v>
      </c>
      <c r="IS360" s="162"/>
      <c r="IT360" s="163" t="s">
        <v>134</v>
      </c>
      <c r="IU360" s="164"/>
      <c r="IV360" s="161">
        <v>1</v>
      </c>
      <c r="IW360" s="162"/>
      <c r="IX360" s="163" t="s">
        <v>134</v>
      </c>
      <c r="IY360" s="164"/>
      <c r="IZ360" s="161">
        <v>1</v>
      </c>
      <c r="JA360" s="162"/>
      <c r="JB360" s="163" t="s">
        <v>134</v>
      </c>
      <c r="JC360" s="164"/>
      <c r="JD360" s="161">
        <v>1</v>
      </c>
      <c r="JE360" s="162"/>
      <c r="JF360" s="163" t="s">
        <v>134</v>
      </c>
      <c r="JG360" s="164"/>
      <c r="JH360" s="161">
        <v>1</v>
      </c>
      <c r="JI360" s="162"/>
      <c r="JJ360" s="163" t="s">
        <v>134</v>
      </c>
      <c r="JK360" s="164"/>
      <c r="JL360" s="161">
        <v>1</v>
      </c>
      <c r="JM360" s="162"/>
      <c r="JN360" s="163" t="s">
        <v>134</v>
      </c>
      <c r="JO360" s="164"/>
      <c r="JP360" s="161">
        <v>1</v>
      </c>
      <c r="JQ360" s="162"/>
      <c r="JR360" s="163" t="s">
        <v>134</v>
      </c>
      <c r="JS360" s="164"/>
      <c r="JT360" s="161">
        <v>1</v>
      </c>
      <c r="JU360" s="162"/>
      <c r="JV360" s="163" t="s">
        <v>134</v>
      </c>
      <c r="JW360" s="164"/>
      <c r="JX360" s="161">
        <v>1</v>
      </c>
      <c r="JY360" s="162"/>
      <c r="JZ360" s="163" t="s">
        <v>134</v>
      </c>
      <c r="KA360" s="164"/>
      <c r="KB360" s="161">
        <v>1</v>
      </c>
      <c r="KC360" s="162"/>
      <c r="KD360" s="163" t="s">
        <v>134</v>
      </c>
      <c r="KE360" s="164"/>
      <c r="KF360" s="161">
        <v>1</v>
      </c>
      <c r="KG360" s="162"/>
      <c r="KH360" s="163" t="s">
        <v>134</v>
      </c>
      <c r="KI360" s="164"/>
      <c r="KJ360" s="161">
        <v>1</v>
      </c>
      <c r="KK360" s="162"/>
      <c r="KL360" s="163" t="s">
        <v>134</v>
      </c>
      <c r="KM360" s="164"/>
      <c r="KN360" s="161">
        <v>1</v>
      </c>
      <c r="KO360" s="162"/>
      <c r="KP360" s="163" t="s">
        <v>134</v>
      </c>
      <c r="KQ360" s="164"/>
      <c r="KR360" s="161">
        <v>1</v>
      </c>
      <c r="KS360" s="162"/>
      <c r="KT360" s="163" t="s">
        <v>134</v>
      </c>
      <c r="KU360" s="164"/>
      <c r="KV360" s="161">
        <v>1</v>
      </c>
      <c r="KW360" s="162"/>
      <c r="KX360" s="163" t="s">
        <v>134</v>
      </c>
      <c r="KY360" s="164"/>
      <c r="KZ360" s="161">
        <v>1</v>
      </c>
      <c r="LA360" s="162"/>
      <c r="LB360" s="163" t="s">
        <v>134</v>
      </c>
      <c r="LC360" s="164"/>
      <c r="LD360" s="161">
        <v>1</v>
      </c>
      <c r="LE360" s="162"/>
      <c r="LF360" s="163" t="s">
        <v>134</v>
      </c>
      <c r="LG360" s="164"/>
      <c r="LH360" s="161">
        <v>1</v>
      </c>
      <c r="LI360" s="162"/>
      <c r="LJ360" s="163" t="s">
        <v>134</v>
      </c>
      <c r="LK360" s="164"/>
      <c r="LL360" s="161">
        <v>1</v>
      </c>
      <c r="LM360" s="162"/>
      <c r="LN360" s="163" t="s">
        <v>134</v>
      </c>
      <c r="LO360" s="164"/>
      <c r="LP360" s="161">
        <v>1</v>
      </c>
      <c r="LQ360" s="162"/>
      <c r="LR360" s="163" t="s">
        <v>134</v>
      </c>
      <c r="LS360" s="164"/>
      <c r="LT360" s="161">
        <v>1</v>
      </c>
      <c r="LU360" s="162"/>
      <c r="LV360" s="163" t="s">
        <v>134</v>
      </c>
      <c r="LW360" s="164"/>
      <c r="LX360" s="161">
        <v>1</v>
      </c>
      <c r="LY360" s="162"/>
      <c r="LZ360" s="163" t="s">
        <v>134</v>
      </c>
      <c r="MA360" s="164"/>
      <c r="MB360" s="161">
        <v>1</v>
      </c>
      <c r="MC360" s="162"/>
      <c r="MD360" s="163" t="s">
        <v>134</v>
      </c>
      <c r="ME360" s="164"/>
    </row>
    <row r="361" spans="2:343" ht="25.5" customHeight="1" x14ac:dyDescent="0.4">
      <c r="B361" s="135" t="s">
        <v>181</v>
      </c>
      <c r="C361" s="136"/>
      <c r="D361" s="161" t="s">
        <v>8</v>
      </c>
      <c r="E361" s="162"/>
      <c r="F361" s="163" t="s">
        <v>8</v>
      </c>
      <c r="G361" s="164"/>
      <c r="H361" s="161">
        <f>1.89+0.15</f>
        <v>2.04</v>
      </c>
      <c r="I361" s="162"/>
      <c r="J361" s="163" t="s">
        <v>134</v>
      </c>
      <c r="K361" s="164"/>
      <c r="L361" s="161">
        <f>1.89+0.15</f>
        <v>2.04</v>
      </c>
      <c r="M361" s="162"/>
      <c r="N361" s="163" t="s">
        <v>134</v>
      </c>
      <c r="O361" s="164"/>
      <c r="P361" s="161">
        <f>1.89+0.15</f>
        <v>2.04</v>
      </c>
      <c r="Q361" s="162"/>
      <c r="R361" s="163" t="s">
        <v>134</v>
      </c>
      <c r="S361" s="164"/>
      <c r="T361" s="161">
        <f>1.89+0.15</f>
        <v>2.04</v>
      </c>
      <c r="U361" s="162"/>
      <c r="V361" s="163" t="s">
        <v>134</v>
      </c>
      <c r="W361" s="164"/>
      <c r="X361" s="161">
        <v>2.04</v>
      </c>
      <c r="Y361" s="162"/>
      <c r="Z361" s="163" t="s">
        <v>134</v>
      </c>
      <c r="AA361" s="164"/>
      <c r="AB361" s="161">
        <v>2.04</v>
      </c>
      <c r="AC361" s="162"/>
      <c r="AD361" s="163" t="s">
        <v>134</v>
      </c>
      <c r="AE361" s="164"/>
      <c r="AF361" s="161">
        <v>2.04</v>
      </c>
      <c r="AG361" s="162"/>
      <c r="AH361" s="163" t="s">
        <v>134</v>
      </c>
      <c r="AI361" s="164"/>
      <c r="AJ361" s="161">
        <v>2.04</v>
      </c>
      <c r="AK361" s="162"/>
      <c r="AL361" s="163" t="s">
        <v>134</v>
      </c>
      <c r="AM361" s="164"/>
      <c r="AN361" s="161">
        <v>2.04</v>
      </c>
      <c r="AO361" s="162"/>
      <c r="AP361" s="163" t="s">
        <v>134</v>
      </c>
      <c r="AQ361" s="164"/>
      <c r="AR361" s="161">
        <v>2.04</v>
      </c>
      <c r="AS361" s="162"/>
      <c r="AT361" s="163" t="s">
        <v>134</v>
      </c>
      <c r="AU361" s="164"/>
      <c r="AV361" s="161">
        <v>2.04</v>
      </c>
      <c r="AW361" s="162"/>
      <c r="AX361" s="163" t="s">
        <v>134</v>
      </c>
      <c r="AY361" s="164"/>
      <c r="AZ361" s="161">
        <v>2.04</v>
      </c>
      <c r="BA361" s="162"/>
      <c r="BB361" s="163" t="s">
        <v>134</v>
      </c>
      <c r="BC361" s="164"/>
      <c r="BD361" s="161">
        <v>2.04</v>
      </c>
      <c r="BE361" s="162"/>
      <c r="BF361" s="163" t="s">
        <v>134</v>
      </c>
      <c r="BG361" s="164"/>
      <c r="BH361" s="161">
        <v>2.04</v>
      </c>
      <c r="BI361" s="162"/>
      <c r="BJ361" s="163" t="s">
        <v>134</v>
      </c>
      <c r="BK361" s="164"/>
      <c r="BL361" s="161">
        <v>2.04</v>
      </c>
      <c r="BM361" s="162"/>
      <c r="BN361" s="163" t="s">
        <v>134</v>
      </c>
      <c r="BO361" s="164"/>
      <c r="BP361" s="161">
        <v>1.99</v>
      </c>
      <c r="BQ361" s="162"/>
      <c r="BR361" s="163" t="s">
        <v>134</v>
      </c>
      <c r="BS361" s="164"/>
      <c r="BT361" s="161">
        <v>1.99</v>
      </c>
      <c r="BU361" s="162"/>
      <c r="BV361" s="163" t="s">
        <v>134</v>
      </c>
      <c r="BW361" s="164"/>
      <c r="BX361" s="161">
        <v>1.99</v>
      </c>
      <c r="BY361" s="162"/>
      <c r="BZ361" s="163" t="s">
        <v>134</v>
      </c>
      <c r="CA361" s="164"/>
      <c r="CB361" s="161">
        <v>1.99</v>
      </c>
      <c r="CC361" s="162"/>
      <c r="CD361" s="163" t="s">
        <v>134</v>
      </c>
      <c r="CE361" s="164"/>
      <c r="CF361" s="161">
        <v>1.99</v>
      </c>
      <c r="CG361" s="162"/>
      <c r="CH361" s="163" t="s">
        <v>134</v>
      </c>
      <c r="CI361" s="164"/>
      <c r="CJ361" s="161">
        <v>1.99</v>
      </c>
      <c r="CK361" s="162"/>
      <c r="CL361" s="163" t="s">
        <v>134</v>
      </c>
      <c r="CM361" s="164"/>
      <c r="CN361" s="161">
        <v>1.99</v>
      </c>
      <c r="CO361" s="162"/>
      <c r="CP361" s="163" t="s">
        <v>134</v>
      </c>
      <c r="CQ361" s="164"/>
      <c r="CR361" s="161">
        <v>1.99</v>
      </c>
      <c r="CS361" s="162"/>
      <c r="CT361" s="163" t="s">
        <v>134</v>
      </c>
      <c r="CU361" s="164"/>
      <c r="CV361" s="161">
        <v>1.99</v>
      </c>
      <c r="CW361" s="162"/>
      <c r="CX361" s="163" t="s">
        <v>134</v>
      </c>
      <c r="CY361" s="164"/>
      <c r="CZ361" s="161">
        <v>1.99</v>
      </c>
      <c r="DA361" s="162"/>
      <c r="DB361" s="163" t="s">
        <v>134</v>
      </c>
      <c r="DC361" s="164"/>
      <c r="DD361" s="161">
        <v>1.99</v>
      </c>
      <c r="DE361" s="162"/>
      <c r="DF361" s="163" t="s">
        <v>134</v>
      </c>
      <c r="DG361" s="164"/>
      <c r="DH361" s="161">
        <v>1.99</v>
      </c>
      <c r="DI361" s="162"/>
      <c r="DJ361" s="163" t="s">
        <v>134</v>
      </c>
      <c r="DK361" s="164"/>
      <c r="DL361" s="161">
        <v>1.99</v>
      </c>
      <c r="DM361" s="162"/>
      <c r="DN361" s="163" t="s">
        <v>134</v>
      </c>
      <c r="DO361" s="164"/>
      <c r="DP361" s="161">
        <v>1.99</v>
      </c>
      <c r="DQ361" s="162"/>
      <c r="DR361" s="163" t="s">
        <v>134</v>
      </c>
      <c r="DS361" s="164"/>
      <c r="DT361" s="161">
        <v>1.99</v>
      </c>
      <c r="DU361" s="162"/>
      <c r="DV361" s="163" t="s">
        <v>134</v>
      </c>
      <c r="DW361" s="164"/>
      <c r="DX361" s="161">
        <v>1.99</v>
      </c>
      <c r="DY361" s="162"/>
      <c r="DZ361" s="163" t="s">
        <v>134</v>
      </c>
      <c r="EA361" s="164"/>
      <c r="EB361" s="161">
        <v>1.99</v>
      </c>
      <c r="EC361" s="162"/>
      <c r="ED361" s="163" t="s">
        <v>134</v>
      </c>
      <c r="EE361" s="164"/>
      <c r="EF361" s="161">
        <v>1.99</v>
      </c>
      <c r="EG361" s="162"/>
      <c r="EH361" s="163" t="s">
        <v>134</v>
      </c>
      <c r="EI361" s="164"/>
      <c r="EJ361" s="161">
        <v>1.99</v>
      </c>
      <c r="EK361" s="162"/>
      <c r="EL361" s="163" t="s">
        <v>134</v>
      </c>
      <c r="EM361" s="164"/>
      <c r="EN361" s="161">
        <v>1.99</v>
      </c>
      <c r="EO361" s="162"/>
      <c r="EP361" s="163" t="s">
        <v>134</v>
      </c>
      <c r="EQ361" s="164"/>
      <c r="ER361" s="161">
        <v>1.99</v>
      </c>
      <c r="ES361" s="162"/>
      <c r="ET361" s="163" t="s">
        <v>134</v>
      </c>
      <c r="EU361" s="164"/>
      <c r="EV361" s="161">
        <v>1.99</v>
      </c>
      <c r="EW361" s="162"/>
      <c r="EX361" s="163" t="s">
        <v>134</v>
      </c>
      <c r="EY361" s="164"/>
      <c r="EZ361" s="161">
        <v>1.99</v>
      </c>
      <c r="FA361" s="162"/>
      <c r="FB361" s="163" t="s">
        <v>134</v>
      </c>
      <c r="FC361" s="164"/>
      <c r="FD361" s="161">
        <v>1.99</v>
      </c>
      <c r="FE361" s="162"/>
      <c r="FF361" s="163" t="s">
        <v>134</v>
      </c>
      <c r="FG361" s="164"/>
      <c r="FH361" s="161">
        <v>1.99</v>
      </c>
      <c r="FI361" s="162"/>
      <c r="FJ361" s="163" t="s">
        <v>134</v>
      </c>
      <c r="FK361" s="164"/>
      <c r="FL361" s="161">
        <v>1.99</v>
      </c>
      <c r="FM361" s="162"/>
      <c r="FN361" s="163" t="s">
        <v>134</v>
      </c>
      <c r="FO361" s="164"/>
      <c r="FP361" s="161">
        <v>1.94</v>
      </c>
      <c r="FQ361" s="162"/>
      <c r="FR361" s="163" t="s">
        <v>134</v>
      </c>
      <c r="FS361" s="164"/>
      <c r="FT361" s="161">
        <v>1.94</v>
      </c>
      <c r="FU361" s="162"/>
      <c r="FV361" s="163" t="s">
        <v>134</v>
      </c>
      <c r="FW361" s="164"/>
      <c r="FX361" s="161">
        <v>0.94</v>
      </c>
      <c r="FY361" s="162"/>
      <c r="FZ361" s="163" t="s">
        <v>134</v>
      </c>
      <c r="GA361" s="164"/>
      <c r="GB361" s="161">
        <v>0.94</v>
      </c>
      <c r="GC361" s="162"/>
      <c r="GD361" s="163" t="s">
        <v>134</v>
      </c>
      <c r="GE361" s="164"/>
      <c r="GF361" s="161">
        <v>0.94</v>
      </c>
      <c r="GG361" s="162"/>
      <c r="GH361" s="163" t="s">
        <v>134</v>
      </c>
      <c r="GI361" s="164"/>
      <c r="GJ361" s="161">
        <v>0.94</v>
      </c>
      <c r="GK361" s="162"/>
      <c r="GL361" s="163" t="s">
        <v>134</v>
      </c>
      <c r="GM361" s="164"/>
      <c r="GN361" s="161">
        <v>0.94</v>
      </c>
      <c r="GO361" s="162"/>
      <c r="GP361" s="163" t="s">
        <v>134</v>
      </c>
      <c r="GQ361" s="164"/>
      <c r="GR361" s="161">
        <v>0.94</v>
      </c>
      <c r="GS361" s="162"/>
      <c r="GT361" s="163" t="s">
        <v>134</v>
      </c>
      <c r="GU361" s="164"/>
      <c r="GV361" s="161">
        <v>0.94</v>
      </c>
      <c r="GW361" s="162"/>
      <c r="GX361" s="163" t="s">
        <v>134</v>
      </c>
      <c r="GY361" s="164"/>
      <c r="GZ361" s="161">
        <v>0.94</v>
      </c>
      <c r="HA361" s="162"/>
      <c r="HB361" s="163" t="s">
        <v>134</v>
      </c>
      <c r="HC361" s="164"/>
      <c r="HD361" s="161">
        <v>0.94</v>
      </c>
      <c r="HE361" s="162"/>
      <c r="HF361" s="163" t="s">
        <v>134</v>
      </c>
      <c r="HG361" s="164"/>
      <c r="HH361" s="161">
        <v>0.94</v>
      </c>
      <c r="HI361" s="162"/>
      <c r="HJ361" s="163" t="s">
        <v>134</v>
      </c>
      <c r="HK361" s="164"/>
      <c r="HL361" s="161">
        <v>0.94</v>
      </c>
      <c r="HM361" s="162"/>
      <c r="HN361" s="163" t="s">
        <v>134</v>
      </c>
      <c r="HO361" s="164"/>
      <c r="HP361" s="161">
        <v>0.94</v>
      </c>
      <c r="HQ361" s="162"/>
      <c r="HR361" s="163" t="s">
        <v>134</v>
      </c>
      <c r="HS361" s="164"/>
      <c r="HT361" s="161">
        <v>0.94</v>
      </c>
      <c r="HU361" s="162"/>
      <c r="HV361" s="163" t="s">
        <v>134</v>
      </c>
      <c r="HW361" s="164"/>
      <c r="HX361" s="161">
        <v>0.94</v>
      </c>
      <c r="HY361" s="162"/>
      <c r="HZ361" s="163" t="s">
        <v>134</v>
      </c>
      <c r="IA361" s="164"/>
      <c r="IB361" s="161">
        <v>0.94</v>
      </c>
      <c r="IC361" s="162"/>
      <c r="ID361" s="163" t="s">
        <v>134</v>
      </c>
      <c r="IE361" s="164"/>
      <c r="IF361" s="161">
        <v>0.94</v>
      </c>
      <c r="IG361" s="162"/>
      <c r="IH361" s="163" t="s">
        <v>134</v>
      </c>
      <c r="II361" s="164"/>
      <c r="IJ361" s="161">
        <v>0.94</v>
      </c>
      <c r="IK361" s="162"/>
      <c r="IL361" s="163" t="s">
        <v>134</v>
      </c>
      <c r="IM361" s="164"/>
      <c r="IN361" s="161">
        <v>0.94</v>
      </c>
      <c r="IO361" s="162"/>
      <c r="IP361" s="163" t="s">
        <v>134</v>
      </c>
      <c r="IQ361" s="164"/>
      <c r="IR361" s="161">
        <v>0.94</v>
      </c>
      <c r="IS361" s="162"/>
      <c r="IT361" s="163" t="s">
        <v>134</v>
      </c>
      <c r="IU361" s="164"/>
      <c r="IV361" s="161">
        <v>0.94</v>
      </c>
      <c r="IW361" s="162"/>
      <c r="IX361" s="163" t="s">
        <v>134</v>
      </c>
      <c r="IY361" s="164"/>
      <c r="IZ361" s="161">
        <v>0.94</v>
      </c>
      <c r="JA361" s="162"/>
      <c r="JB361" s="163" t="s">
        <v>134</v>
      </c>
      <c r="JC361" s="164"/>
      <c r="JD361" s="161">
        <v>0.94</v>
      </c>
      <c r="JE361" s="162"/>
      <c r="JF361" s="163" t="s">
        <v>134</v>
      </c>
      <c r="JG361" s="164"/>
      <c r="JH361" s="161">
        <v>0.94</v>
      </c>
      <c r="JI361" s="162"/>
      <c r="JJ361" s="163" t="s">
        <v>134</v>
      </c>
      <c r="JK361" s="164"/>
      <c r="JL361" s="161">
        <v>0.94</v>
      </c>
      <c r="JM361" s="162"/>
      <c r="JN361" s="163" t="s">
        <v>134</v>
      </c>
      <c r="JO361" s="164"/>
      <c r="JP361" s="161">
        <v>0.94</v>
      </c>
      <c r="JQ361" s="162"/>
      <c r="JR361" s="163" t="s">
        <v>134</v>
      </c>
      <c r="JS361" s="164"/>
      <c r="JT361" s="161">
        <v>0.94</v>
      </c>
      <c r="JU361" s="162"/>
      <c r="JV361" s="163" t="s">
        <v>134</v>
      </c>
      <c r="JW361" s="164"/>
      <c r="JX361" s="161">
        <v>0.94</v>
      </c>
      <c r="JY361" s="162"/>
      <c r="JZ361" s="163" t="s">
        <v>134</v>
      </c>
      <c r="KA361" s="164"/>
      <c r="KB361" s="161">
        <v>0.94</v>
      </c>
      <c r="KC361" s="162"/>
      <c r="KD361" s="163" t="s">
        <v>134</v>
      </c>
      <c r="KE361" s="164"/>
      <c r="KF361" s="161">
        <v>0.94</v>
      </c>
      <c r="KG361" s="162"/>
      <c r="KH361" s="163" t="s">
        <v>134</v>
      </c>
      <c r="KI361" s="164"/>
      <c r="KJ361" s="161">
        <v>0.94</v>
      </c>
      <c r="KK361" s="162"/>
      <c r="KL361" s="163" t="s">
        <v>134</v>
      </c>
      <c r="KM361" s="164"/>
      <c r="KN361" s="161">
        <v>0.94</v>
      </c>
      <c r="KO361" s="162"/>
      <c r="KP361" s="163" t="s">
        <v>134</v>
      </c>
      <c r="KQ361" s="164"/>
      <c r="KR361" s="161">
        <v>0.94</v>
      </c>
      <c r="KS361" s="162"/>
      <c r="KT361" s="163" t="s">
        <v>134</v>
      </c>
      <c r="KU361" s="164"/>
      <c r="KV361" s="161">
        <v>0.94</v>
      </c>
      <c r="KW361" s="162"/>
      <c r="KX361" s="163" t="s">
        <v>134</v>
      </c>
      <c r="KY361" s="164"/>
      <c r="KZ361" s="161">
        <v>0.94</v>
      </c>
      <c r="LA361" s="162"/>
      <c r="LB361" s="163" t="s">
        <v>134</v>
      </c>
      <c r="LC361" s="164"/>
      <c r="LD361" s="161">
        <v>0.94</v>
      </c>
      <c r="LE361" s="162"/>
      <c r="LF361" s="163" t="s">
        <v>134</v>
      </c>
      <c r="LG361" s="164"/>
      <c r="LH361" s="161">
        <v>0.94</v>
      </c>
      <c r="LI361" s="162"/>
      <c r="LJ361" s="163" t="s">
        <v>134</v>
      </c>
      <c r="LK361" s="164"/>
      <c r="LL361" s="161">
        <v>0.94</v>
      </c>
      <c r="LM361" s="162"/>
      <c r="LN361" s="163" t="s">
        <v>134</v>
      </c>
      <c r="LO361" s="164"/>
      <c r="LP361" s="161">
        <v>0.94</v>
      </c>
      <c r="LQ361" s="162"/>
      <c r="LR361" s="163" t="s">
        <v>134</v>
      </c>
      <c r="LS361" s="164"/>
      <c r="LT361" s="161">
        <v>0.94</v>
      </c>
      <c r="LU361" s="162"/>
      <c r="LV361" s="163" t="s">
        <v>134</v>
      </c>
      <c r="LW361" s="164"/>
      <c r="LX361" s="161">
        <v>0.94</v>
      </c>
      <c r="LY361" s="162"/>
      <c r="LZ361" s="163" t="s">
        <v>134</v>
      </c>
      <c r="MA361" s="164"/>
      <c r="MB361" s="161">
        <v>0.94</v>
      </c>
      <c r="MC361" s="162"/>
      <c r="MD361" s="163" t="s">
        <v>134</v>
      </c>
      <c r="ME361" s="164"/>
    </row>
    <row r="362" spans="2:343" ht="25.5" customHeight="1" x14ac:dyDescent="0.4">
      <c r="B362" s="202" t="s">
        <v>162</v>
      </c>
      <c r="C362" s="203"/>
      <c r="D362" s="161">
        <v>2.15</v>
      </c>
      <c r="E362" s="162"/>
      <c r="F362" s="163" t="s">
        <v>134</v>
      </c>
      <c r="G362" s="164"/>
      <c r="H362" s="161">
        <f>3.15+0.15</f>
        <v>3.3</v>
      </c>
      <c r="I362" s="162"/>
      <c r="J362" s="163" t="s">
        <v>134</v>
      </c>
      <c r="K362" s="164"/>
      <c r="L362" s="161">
        <f>3.15+0.15</f>
        <v>3.3</v>
      </c>
      <c r="M362" s="162"/>
      <c r="N362" s="163" t="s">
        <v>134</v>
      </c>
      <c r="O362" s="164"/>
      <c r="P362" s="161">
        <f>3.15+0.15</f>
        <v>3.3</v>
      </c>
      <c r="Q362" s="162"/>
      <c r="R362" s="163" t="s">
        <v>134</v>
      </c>
      <c r="S362" s="164"/>
      <c r="T362" s="161">
        <f>3.15+0.15</f>
        <v>3.3</v>
      </c>
      <c r="U362" s="162"/>
      <c r="V362" s="163" t="s">
        <v>134</v>
      </c>
      <c r="W362" s="164"/>
      <c r="X362" s="161">
        <v>3.3</v>
      </c>
      <c r="Y362" s="162"/>
      <c r="Z362" s="163" t="s">
        <v>134</v>
      </c>
      <c r="AA362" s="164"/>
      <c r="AB362" s="161">
        <v>3.3</v>
      </c>
      <c r="AC362" s="162"/>
      <c r="AD362" s="163" t="s">
        <v>134</v>
      </c>
      <c r="AE362" s="164"/>
      <c r="AF362" s="161">
        <v>3.3</v>
      </c>
      <c r="AG362" s="162"/>
      <c r="AH362" s="163" t="s">
        <v>134</v>
      </c>
      <c r="AI362" s="164"/>
      <c r="AJ362" s="161">
        <v>3.3</v>
      </c>
      <c r="AK362" s="162"/>
      <c r="AL362" s="163" t="s">
        <v>134</v>
      </c>
      <c r="AM362" s="164"/>
      <c r="AN362" s="161">
        <v>3.3</v>
      </c>
      <c r="AO362" s="162"/>
      <c r="AP362" s="163" t="s">
        <v>134</v>
      </c>
      <c r="AQ362" s="164"/>
      <c r="AR362" s="161">
        <v>3.3</v>
      </c>
      <c r="AS362" s="162"/>
      <c r="AT362" s="163" t="s">
        <v>134</v>
      </c>
      <c r="AU362" s="164"/>
      <c r="AV362" s="161">
        <v>3.3</v>
      </c>
      <c r="AW362" s="162"/>
      <c r="AX362" s="163" t="s">
        <v>134</v>
      </c>
      <c r="AY362" s="164"/>
      <c r="AZ362" s="161">
        <v>3.3</v>
      </c>
      <c r="BA362" s="162"/>
      <c r="BB362" s="163" t="s">
        <v>134</v>
      </c>
      <c r="BC362" s="164"/>
      <c r="BD362" s="161">
        <v>3.3</v>
      </c>
      <c r="BE362" s="162"/>
      <c r="BF362" s="163" t="s">
        <v>134</v>
      </c>
      <c r="BG362" s="164"/>
      <c r="BH362" s="161">
        <v>3.3</v>
      </c>
      <c r="BI362" s="162"/>
      <c r="BJ362" s="163" t="s">
        <v>134</v>
      </c>
      <c r="BK362" s="164"/>
      <c r="BL362" s="161">
        <v>3.3</v>
      </c>
      <c r="BM362" s="162"/>
      <c r="BN362" s="163" t="s">
        <v>134</v>
      </c>
      <c r="BO362" s="164"/>
      <c r="BP362" s="161">
        <v>3.25</v>
      </c>
      <c r="BQ362" s="162"/>
      <c r="BR362" s="163" t="s">
        <v>134</v>
      </c>
      <c r="BS362" s="164"/>
      <c r="BT362" s="161">
        <v>3.25</v>
      </c>
      <c r="BU362" s="162"/>
      <c r="BV362" s="163" t="s">
        <v>134</v>
      </c>
      <c r="BW362" s="164"/>
      <c r="BX362" s="161">
        <v>3.25</v>
      </c>
      <c r="BY362" s="162"/>
      <c r="BZ362" s="163" t="s">
        <v>134</v>
      </c>
      <c r="CA362" s="164"/>
      <c r="CB362" s="161">
        <v>3.25</v>
      </c>
      <c r="CC362" s="162"/>
      <c r="CD362" s="163" t="s">
        <v>134</v>
      </c>
      <c r="CE362" s="164"/>
      <c r="CF362" s="161">
        <v>3.25</v>
      </c>
      <c r="CG362" s="162"/>
      <c r="CH362" s="163" t="s">
        <v>134</v>
      </c>
      <c r="CI362" s="164"/>
      <c r="CJ362" s="161">
        <v>3.25</v>
      </c>
      <c r="CK362" s="162"/>
      <c r="CL362" s="163" t="s">
        <v>134</v>
      </c>
      <c r="CM362" s="164"/>
      <c r="CN362" s="161">
        <v>3.25</v>
      </c>
      <c r="CO362" s="162"/>
      <c r="CP362" s="163" t="s">
        <v>134</v>
      </c>
      <c r="CQ362" s="164"/>
      <c r="CR362" s="161">
        <v>3.25</v>
      </c>
      <c r="CS362" s="162"/>
      <c r="CT362" s="163" t="s">
        <v>134</v>
      </c>
      <c r="CU362" s="164"/>
      <c r="CV362" s="161">
        <v>3.25</v>
      </c>
      <c r="CW362" s="162"/>
      <c r="CX362" s="163" t="s">
        <v>134</v>
      </c>
      <c r="CY362" s="164"/>
      <c r="CZ362" s="161">
        <v>3.25</v>
      </c>
      <c r="DA362" s="162"/>
      <c r="DB362" s="163" t="s">
        <v>134</v>
      </c>
      <c r="DC362" s="164"/>
      <c r="DD362" s="161">
        <v>3.25</v>
      </c>
      <c r="DE362" s="162"/>
      <c r="DF362" s="163" t="s">
        <v>134</v>
      </c>
      <c r="DG362" s="164"/>
      <c r="DH362" s="161">
        <v>3.25</v>
      </c>
      <c r="DI362" s="162"/>
      <c r="DJ362" s="163" t="s">
        <v>134</v>
      </c>
      <c r="DK362" s="164"/>
      <c r="DL362" s="161">
        <v>3.25</v>
      </c>
      <c r="DM362" s="162"/>
      <c r="DN362" s="163" t="s">
        <v>134</v>
      </c>
      <c r="DO362" s="164"/>
      <c r="DP362" s="161">
        <v>3.25</v>
      </c>
      <c r="DQ362" s="162"/>
      <c r="DR362" s="163" t="s">
        <v>134</v>
      </c>
      <c r="DS362" s="164"/>
      <c r="DT362" s="161">
        <v>3.25</v>
      </c>
      <c r="DU362" s="162"/>
      <c r="DV362" s="163" t="s">
        <v>134</v>
      </c>
      <c r="DW362" s="164"/>
      <c r="DX362" s="161">
        <v>3.25</v>
      </c>
      <c r="DY362" s="162"/>
      <c r="DZ362" s="163" t="s">
        <v>134</v>
      </c>
      <c r="EA362" s="164"/>
      <c r="EB362" s="161">
        <v>3.25</v>
      </c>
      <c r="EC362" s="162"/>
      <c r="ED362" s="163" t="s">
        <v>134</v>
      </c>
      <c r="EE362" s="164"/>
      <c r="EF362" s="161">
        <v>3.25</v>
      </c>
      <c r="EG362" s="162"/>
      <c r="EH362" s="163" t="s">
        <v>134</v>
      </c>
      <c r="EI362" s="164"/>
      <c r="EJ362" s="161">
        <v>3.25</v>
      </c>
      <c r="EK362" s="162"/>
      <c r="EL362" s="163" t="s">
        <v>134</v>
      </c>
      <c r="EM362" s="164"/>
      <c r="EN362" s="161">
        <v>3.25</v>
      </c>
      <c r="EO362" s="162"/>
      <c r="EP362" s="163" t="s">
        <v>134</v>
      </c>
      <c r="EQ362" s="164"/>
      <c r="ER362" s="161">
        <v>3.25</v>
      </c>
      <c r="ES362" s="162"/>
      <c r="ET362" s="163" t="s">
        <v>134</v>
      </c>
      <c r="EU362" s="164"/>
      <c r="EV362" s="161">
        <v>3.25</v>
      </c>
      <c r="EW362" s="162"/>
      <c r="EX362" s="163" t="s">
        <v>134</v>
      </c>
      <c r="EY362" s="164"/>
      <c r="EZ362" s="161">
        <v>3.25</v>
      </c>
      <c r="FA362" s="162"/>
      <c r="FB362" s="163" t="s">
        <v>134</v>
      </c>
      <c r="FC362" s="164"/>
      <c r="FD362" s="161">
        <v>3.25</v>
      </c>
      <c r="FE362" s="162"/>
      <c r="FF362" s="163" t="s">
        <v>134</v>
      </c>
      <c r="FG362" s="164"/>
      <c r="FH362" s="161">
        <v>3.25</v>
      </c>
      <c r="FI362" s="162"/>
      <c r="FJ362" s="163" t="s">
        <v>134</v>
      </c>
      <c r="FK362" s="164"/>
      <c r="FL362" s="161">
        <v>3.25</v>
      </c>
      <c r="FM362" s="162"/>
      <c r="FN362" s="163" t="s">
        <v>134</v>
      </c>
      <c r="FO362" s="164"/>
      <c r="FP362" s="161">
        <v>3.2</v>
      </c>
      <c r="FQ362" s="162"/>
      <c r="FR362" s="163" t="s">
        <v>134</v>
      </c>
      <c r="FS362" s="164"/>
      <c r="FT362" s="161">
        <v>3.2</v>
      </c>
      <c r="FU362" s="162"/>
      <c r="FV362" s="163" t="s">
        <v>134</v>
      </c>
      <c r="FW362" s="164"/>
      <c r="FX362" s="161">
        <v>2.0499999999999998</v>
      </c>
      <c r="FY362" s="162"/>
      <c r="FZ362" s="163" t="s">
        <v>134</v>
      </c>
      <c r="GA362" s="164"/>
      <c r="GB362" s="161">
        <v>2.0499999999999998</v>
      </c>
      <c r="GC362" s="162"/>
      <c r="GD362" s="163" t="s">
        <v>134</v>
      </c>
      <c r="GE362" s="164"/>
      <c r="GF362" s="161">
        <v>2.0499999999999998</v>
      </c>
      <c r="GG362" s="162"/>
      <c r="GH362" s="163" t="s">
        <v>134</v>
      </c>
      <c r="GI362" s="164"/>
      <c r="GJ362" s="161">
        <v>2.0499999999999998</v>
      </c>
      <c r="GK362" s="162"/>
      <c r="GL362" s="163" t="s">
        <v>134</v>
      </c>
      <c r="GM362" s="164"/>
      <c r="GN362" s="161">
        <v>2.0499999999999998</v>
      </c>
      <c r="GO362" s="162"/>
      <c r="GP362" s="163" t="s">
        <v>134</v>
      </c>
      <c r="GQ362" s="164"/>
      <c r="GR362" s="161">
        <v>2.0499999999999998</v>
      </c>
      <c r="GS362" s="162"/>
      <c r="GT362" s="163" t="s">
        <v>134</v>
      </c>
      <c r="GU362" s="164"/>
      <c r="GV362" s="161">
        <v>2.0499999999999998</v>
      </c>
      <c r="GW362" s="162"/>
      <c r="GX362" s="163" t="s">
        <v>134</v>
      </c>
      <c r="GY362" s="164"/>
      <c r="GZ362" s="161">
        <v>2.0499999999999998</v>
      </c>
      <c r="HA362" s="162"/>
      <c r="HB362" s="163" t="s">
        <v>134</v>
      </c>
      <c r="HC362" s="164"/>
      <c r="HD362" s="161">
        <v>2.0499999999999998</v>
      </c>
      <c r="HE362" s="162"/>
      <c r="HF362" s="163" t="s">
        <v>134</v>
      </c>
      <c r="HG362" s="164"/>
      <c r="HH362" s="161">
        <v>2.0499999999999998</v>
      </c>
      <c r="HI362" s="162"/>
      <c r="HJ362" s="163" t="s">
        <v>134</v>
      </c>
      <c r="HK362" s="164"/>
      <c r="HL362" s="161">
        <v>2.0499999999999998</v>
      </c>
      <c r="HM362" s="162"/>
      <c r="HN362" s="163" t="s">
        <v>134</v>
      </c>
      <c r="HO362" s="164"/>
      <c r="HP362" s="161">
        <v>2.0499999999999998</v>
      </c>
      <c r="HQ362" s="162"/>
      <c r="HR362" s="163" t="s">
        <v>134</v>
      </c>
      <c r="HS362" s="164"/>
      <c r="HT362" s="161">
        <v>2.0499999999999998</v>
      </c>
      <c r="HU362" s="162"/>
      <c r="HV362" s="163" t="s">
        <v>134</v>
      </c>
      <c r="HW362" s="164"/>
      <c r="HX362" s="161">
        <v>2.0499999999999998</v>
      </c>
      <c r="HY362" s="162"/>
      <c r="HZ362" s="163" t="s">
        <v>134</v>
      </c>
      <c r="IA362" s="164"/>
      <c r="IB362" s="161">
        <v>2.0499999999999998</v>
      </c>
      <c r="IC362" s="162"/>
      <c r="ID362" s="163" t="s">
        <v>134</v>
      </c>
      <c r="IE362" s="164"/>
      <c r="IF362" s="161">
        <v>2.0499999999999998</v>
      </c>
      <c r="IG362" s="162"/>
      <c r="IH362" s="163" t="s">
        <v>134</v>
      </c>
      <c r="II362" s="164"/>
      <c r="IJ362" s="161">
        <v>2.0499999999999998</v>
      </c>
      <c r="IK362" s="162"/>
      <c r="IL362" s="163" t="s">
        <v>134</v>
      </c>
      <c r="IM362" s="164"/>
      <c r="IN362" s="161">
        <v>2.0499999999999998</v>
      </c>
      <c r="IO362" s="162"/>
      <c r="IP362" s="163" t="s">
        <v>134</v>
      </c>
      <c r="IQ362" s="164"/>
      <c r="IR362" s="161">
        <v>2.0499999999999998</v>
      </c>
      <c r="IS362" s="162"/>
      <c r="IT362" s="163" t="s">
        <v>134</v>
      </c>
      <c r="IU362" s="164"/>
      <c r="IV362" s="161">
        <v>2.0499999999999998</v>
      </c>
      <c r="IW362" s="162"/>
      <c r="IX362" s="163" t="s">
        <v>134</v>
      </c>
      <c r="IY362" s="164"/>
      <c r="IZ362" s="161">
        <v>2.0499999999999998</v>
      </c>
      <c r="JA362" s="162"/>
      <c r="JB362" s="163" t="s">
        <v>134</v>
      </c>
      <c r="JC362" s="164"/>
      <c r="JD362" s="161">
        <v>2.0499999999999998</v>
      </c>
      <c r="JE362" s="162"/>
      <c r="JF362" s="163" t="s">
        <v>134</v>
      </c>
      <c r="JG362" s="164"/>
      <c r="JH362" s="161">
        <v>2.0499999999999998</v>
      </c>
      <c r="JI362" s="162"/>
      <c r="JJ362" s="163" t="s">
        <v>134</v>
      </c>
      <c r="JK362" s="164"/>
      <c r="JL362" s="161">
        <v>2.0499999999999998</v>
      </c>
      <c r="JM362" s="162"/>
      <c r="JN362" s="163" t="s">
        <v>134</v>
      </c>
      <c r="JO362" s="164"/>
      <c r="JP362" s="161">
        <v>2.0499999999999998</v>
      </c>
      <c r="JQ362" s="162"/>
      <c r="JR362" s="163" t="s">
        <v>134</v>
      </c>
      <c r="JS362" s="164"/>
      <c r="JT362" s="161">
        <v>2.0499999999999998</v>
      </c>
      <c r="JU362" s="162"/>
      <c r="JV362" s="163" t="s">
        <v>134</v>
      </c>
      <c r="JW362" s="164"/>
      <c r="JX362" s="161">
        <v>2.0499999999999998</v>
      </c>
      <c r="JY362" s="162"/>
      <c r="JZ362" s="163" t="s">
        <v>134</v>
      </c>
      <c r="KA362" s="164"/>
      <c r="KB362" s="161">
        <v>2.0499999999999998</v>
      </c>
      <c r="KC362" s="162"/>
      <c r="KD362" s="163" t="s">
        <v>134</v>
      </c>
      <c r="KE362" s="164"/>
      <c r="KF362" s="161">
        <v>2.0499999999999998</v>
      </c>
      <c r="KG362" s="162"/>
      <c r="KH362" s="163" t="s">
        <v>134</v>
      </c>
      <c r="KI362" s="164"/>
      <c r="KJ362" s="161">
        <v>2.0499999999999998</v>
      </c>
      <c r="KK362" s="162"/>
      <c r="KL362" s="163" t="s">
        <v>134</v>
      </c>
      <c r="KM362" s="164"/>
      <c r="KN362" s="161">
        <v>2.0499999999999998</v>
      </c>
      <c r="KO362" s="162"/>
      <c r="KP362" s="163" t="s">
        <v>134</v>
      </c>
      <c r="KQ362" s="164"/>
      <c r="KR362" s="161">
        <v>2.0499999999999998</v>
      </c>
      <c r="KS362" s="162"/>
      <c r="KT362" s="163" t="s">
        <v>134</v>
      </c>
      <c r="KU362" s="164"/>
      <c r="KV362" s="161">
        <v>2.0499999999999998</v>
      </c>
      <c r="KW362" s="162"/>
      <c r="KX362" s="163" t="s">
        <v>134</v>
      </c>
      <c r="KY362" s="164"/>
      <c r="KZ362" s="161">
        <v>2.0499999999999998</v>
      </c>
      <c r="LA362" s="162"/>
      <c r="LB362" s="163" t="s">
        <v>134</v>
      </c>
      <c r="LC362" s="164"/>
      <c r="LD362" s="161">
        <v>2.0499999999999998</v>
      </c>
      <c r="LE362" s="162"/>
      <c r="LF362" s="163" t="s">
        <v>134</v>
      </c>
      <c r="LG362" s="164"/>
      <c r="LH362" s="161">
        <v>2.0499999999999998</v>
      </c>
      <c r="LI362" s="162"/>
      <c r="LJ362" s="163" t="s">
        <v>134</v>
      </c>
      <c r="LK362" s="164"/>
      <c r="LL362" s="161">
        <v>2.0499999999999998</v>
      </c>
      <c r="LM362" s="162"/>
      <c r="LN362" s="163" t="s">
        <v>134</v>
      </c>
      <c r="LO362" s="164"/>
      <c r="LP362" s="161">
        <v>2.0499999999999998</v>
      </c>
      <c r="LQ362" s="162"/>
      <c r="LR362" s="163" t="s">
        <v>134</v>
      </c>
      <c r="LS362" s="164"/>
      <c r="LT362" s="161">
        <v>2.0499999999999998</v>
      </c>
      <c r="LU362" s="162"/>
      <c r="LV362" s="163" t="s">
        <v>134</v>
      </c>
      <c r="LW362" s="164"/>
      <c r="LX362" s="161">
        <v>2.0499999999999998</v>
      </c>
      <c r="LY362" s="162"/>
      <c r="LZ362" s="163" t="s">
        <v>134</v>
      </c>
      <c r="MA362" s="164"/>
      <c r="MB362" s="161">
        <v>2.0499999999999998</v>
      </c>
      <c r="MC362" s="162"/>
      <c r="MD362" s="163" t="s">
        <v>134</v>
      </c>
      <c r="ME362" s="164"/>
    </row>
    <row r="363" spans="2:343" ht="25.5" customHeight="1" x14ac:dyDescent="0.4">
      <c r="B363" s="202" t="s">
        <v>22</v>
      </c>
      <c r="C363" s="203"/>
      <c r="D363" s="161">
        <v>0.98999999999999988</v>
      </c>
      <c r="E363" s="162"/>
      <c r="F363" s="163" t="s">
        <v>134</v>
      </c>
      <c r="G363" s="164"/>
      <c r="H363" s="161">
        <v>0.98999999999999988</v>
      </c>
      <c r="I363" s="162"/>
      <c r="J363" s="163" t="s">
        <v>134</v>
      </c>
      <c r="K363" s="164"/>
      <c r="L363" s="161">
        <v>0.98999999999999988</v>
      </c>
      <c r="M363" s="162"/>
      <c r="N363" s="163" t="s">
        <v>134</v>
      </c>
      <c r="O363" s="164"/>
      <c r="P363" s="161">
        <v>0.98999999999999988</v>
      </c>
      <c r="Q363" s="162"/>
      <c r="R363" s="163" t="s">
        <v>134</v>
      </c>
      <c r="S363" s="164"/>
      <c r="T363" s="161">
        <v>0.98999999999999988</v>
      </c>
      <c r="U363" s="162"/>
      <c r="V363" s="163" t="s">
        <v>134</v>
      </c>
      <c r="W363" s="164"/>
      <c r="X363" s="161">
        <v>0.98999999999999988</v>
      </c>
      <c r="Y363" s="162"/>
      <c r="Z363" s="163" t="s">
        <v>134</v>
      </c>
      <c r="AA363" s="164"/>
      <c r="AB363" s="161">
        <v>0.98999999999999988</v>
      </c>
      <c r="AC363" s="162"/>
      <c r="AD363" s="163" t="s">
        <v>134</v>
      </c>
      <c r="AE363" s="164"/>
      <c r="AF363" s="161">
        <v>0.98999999999999988</v>
      </c>
      <c r="AG363" s="162"/>
      <c r="AH363" s="163" t="s">
        <v>134</v>
      </c>
      <c r="AI363" s="164"/>
      <c r="AJ363" s="161">
        <v>0.98999999999999988</v>
      </c>
      <c r="AK363" s="162"/>
      <c r="AL363" s="163" t="s">
        <v>134</v>
      </c>
      <c r="AM363" s="164"/>
      <c r="AN363" s="161">
        <v>0.98999999999999988</v>
      </c>
      <c r="AO363" s="162"/>
      <c r="AP363" s="163" t="s">
        <v>134</v>
      </c>
      <c r="AQ363" s="164"/>
      <c r="AR363" s="161">
        <v>0.98999999999999988</v>
      </c>
      <c r="AS363" s="162"/>
      <c r="AT363" s="163" t="s">
        <v>134</v>
      </c>
      <c r="AU363" s="164"/>
      <c r="AV363" s="161">
        <v>0.98999999999999988</v>
      </c>
      <c r="AW363" s="162"/>
      <c r="AX363" s="163" t="s">
        <v>134</v>
      </c>
      <c r="AY363" s="164"/>
      <c r="AZ363" s="161">
        <v>0.98999999999999988</v>
      </c>
      <c r="BA363" s="162"/>
      <c r="BB363" s="163" t="s">
        <v>134</v>
      </c>
      <c r="BC363" s="164"/>
      <c r="BD363" s="161">
        <v>0.98999999999999988</v>
      </c>
      <c r="BE363" s="162"/>
      <c r="BF363" s="163" t="s">
        <v>134</v>
      </c>
      <c r="BG363" s="164"/>
      <c r="BH363" s="161">
        <v>0.98999999999999988</v>
      </c>
      <c r="BI363" s="162"/>
      <c r="BJ363" s="163" t="s">
        <v>134</v>
      </c>
      <c r="BK363" s="164"/>
      <c r="BL363" s="161">
        <v>0.98999999999999988</v>
      </c>
      <c r="BM363" s="162"/>
      <c r="BN363" s="163" t="s">
        <v>134</v>
      </c>
      <c r="BO363" s="164"/>
      <c r="BP363" s="161">
        <v>0.93999999999999984</v>
      </c>
      <c r="BQ363" s="162"/>
      <c r="BR363" s="163" t="s">
        <v>134</v>
      </c>
      <c r="BS363" s="164"/>
      <c r="BT363" s="161">
        <v>0.93999999999999984</v>
      </c>
      <c r="BU363" s="162"/>
      <c r="BV363" s="163" t="s">
        <v>134</v>
      </c>
      <c r="BW363" s="164"/>
      <c r="BX363" s="161">
        <v>0.93999999999999984</v>
      </c>
      <c r="BY363" s="162"/>
      <c r="BZ363" s="163" t="s">
        <v>134</v>
      </c>
      <c r="CA363" s="164"/>
      <c r="CB363" s="161">
        <v>0.93999999999999984</v>
      </c>
      <c r="CC363" s="162"/>
      <c r="CD363" s="163" t="s">
        <v>134</v>
      </c>
      <c r="CE363" s="164"/>
      <c r="CF363" s="161">
        <v>0.93999999999999984</v>
      </c>
      <c r="CG363" s="162"/>
      <c r="CH363" s="163" t="s">
        <v>134</v>
      </c>
      <c r="CI363" s="164"/>
      <c r="CJ363" s="161">
        <v>0.93999999999999984</v>
      </c>
      <c r="CK363" s="162"/>
      <c r="CL363" s="163" t="s">
        <v>134</v>
      </c>
      <c r="CM363" s="164"/>
      <c r="CN363" s="161">
        <v>0.93999999999999984</v>
      </c>
      <c r="CO363" s="162"/>
      <c r="CP363" s="163" t="s">
        <v>134</v>
      </c>
      <c r="CQ363" s="164"/>
      <c r="CR363" s="161">
        <v>0.93999999999999984</v>
      </c>
      <c r="CS363" s="162"/>
      <c r="CT363" s="163" t="s">
        <v>134</v>
      </c>
      <c r="CU363" s="164"/>
      <c r="CV363" s="161">
        <v>0.93999999999999984</v>
      </c>
      <c r="CW363" s="162"/>
      <c r="CX363" s="163" t="s">
        <v>134</v>
      </c>
      <c r="CY363" s="164"/>
      <c r="CZ363" s="161">
        <v>0.93999999999999984</v>
      </c>
      <c r="DA363" s="162"/>
      <c r="DB363" s="163" t="s">
        <v>134</v>
      </c>
      <c r="DC363" s="164"/>
      <c r="DD363" s="161">
        <v>0.93999999999999984</v>
      </c>
      <c r="DE363" s="162"/>
      <c r="DF363" s="163" t="s">
        <v>134</v>
      </c>
      <c r="DG363" s="164"/>
      <c r="DH363" s="161">
        <v>0.93999999999999984</v>
      </c>
      <c r="DI363" s="162"/>
      <c r="DJ363" s="163" t="s">
        <v>134</v>
      </c>
      <c r="DK363" s="164"/>
      <c r="DL363" s="161">
        <v>0.93999999999999984</v>
      </c>
      <c r="DM363" s="162"/>
      <c r="DN363" s="163" t="s">
        <v>134</v>
      </c>
      <c r="DO363" s="164"/>
      <c r="DP363" s="161">
        <v>0.93999999999999984</v>
      </c>
      <c r="DQ363" s="162"/>
      <c r="DR363" s="163" t="s">
        <v>134</v>
      </c>
      <c r="DS363" s="164"/>
      <c r="DT363" s="161">
        <v>0.93999999999999984</v>
      </c>
      <c r="DU363" s="162"/>
      <c r="DV363" s="163" t="s">
        <v>134</v>
      </c>
      <c r="DW363" s="164"/>
      <c r="DX363" s="161">
        <v>0.93999999999999984</v>
      </c>
      <c r="DY363" s="162"/>
      <c r="DZ363" s="163" t="s">
        <v>134</v>
      </c>
      <c r="EA363" s="164"/>
      <c r="EB363" s="161">
        <v>0.93999999999999984</v>
      </c>
      <c r="EC363" s="162"/>
      <c r="ED363" s="163" t="s">
        <v>134</v>
      </c>
      <c r="EE363" s="164"/>
      <c r="EF363" s="161">
        <v>0.93999999999999984</v>
      </c>
      <c r="EG363" s="162"/>
      <c r="EH363" s="163" t="s">
        <v>134</v>
      </c>
      <c r="EI363" s="164"/>
      <c r="EJ363" s="161">
        <v>0.93999999999999984</v>
      </c>
      <c r="EK363" s="162"/>
      <c r="EL363" s="163" t="s">
        <v>134</v>
      </c>
      <c r="EM363" s="164"/>
      <c r="EN363" s="161">
        <v>0.93999999999999984</v>
      </c>
      <c r="EO363" s="162"/>
      <c r="EP363" s="163" t="s">
        <v>134</v>
      </c>
      <c r="EQ363" s="164"/>
      <c r="ER363" s="161">
        <v>0.93999999999999984</v>
      </c>
      <c r="ES363" s="162"/>
      <c r="ET363" s="163" t="s">
        <v>134</v>
      </c>
      <c r="EU363" s="164"/>
      <c r="EV363" s="161">
        <v>0.93999999999999984</v>
      </c>
      <c r="EW363" s="162"/>
      <c r="EX363" s="163" t="s">
        <v>134</v>
      </c>
      <c r="EY363" s="164"/>
      <c r="EZ363" s="161">
        <v>0.93999999999999984</v>
      </c>
      <c r="FA363" s="162"/>
      <c r="FB363" s="163" t="s">
        <v>134</v>
      </c>
      <c r="FC363" s="164"/>
      <c r="FD363" s="161">
        <v>0.93999999999999984</v>
      </c>
      <c r="FE363" s="162"/>
      <c r="FF363" s="163" t="s">
        <v>134</v>
      </c>
      <c r="FG363" s="164"/>
      <c r="FH363" s="161">
        <v>0.93999999999999984</v>
      </c>
      <c r="FI363" s="162"/>
      <c r="FJ363" s="163" t="s">
        <v>134</v>
      </c>
      <c r="FK363" s="164"/>
      <c r="FL363" s="161">
        <v>0.93999999999999984</v>
      </c>
      <c r="FM363" s="162"/>
      <c r="FN363" s="163" t="s">
        <v>134</v>
      </c>
      <c r="FO363" s="164"/>
      <c r="FP363" s="161">
        <v>0.88999999999999979</v>
      </c>
      <c r="FQ363" s="162"/>
      <c r="FR363" s="163" t="s">
        <v>134</v>
      </c>
      <c r="FS363" s="164"/>
      <c r="FT363" s="161">
        <v>0.88999999999999979</v>
      </c>
      <c r="FU363" s="162"/>
      <c r="FV363" s="163" t="s">
        <v>134</v>
      </c>
      <c r="FW363" s="164"/>
      <c r="FX363" s="161">
        <v>0.88999999999999979</v>
      </c>
      <c r="FY363" s="162"/>
      <c r="FZ363" s="163" t="s">
        <v>134</v>
      </c>
      <c r="GA363" s="164"/>
      <c r="GB363" s="161">
        <v>0.88999999999999979</v>
      </c>
      <c r="GC363" s="162"/>
      <c r="GD363" s="163" t="s">
        <v>134</v>
      </c>
      <c r="GE363" s="164"/>
      <c r="GF363" s="161">
        <v>0.88999999999999979</v>
      </c>
      <c r="GG363" s="162"/>
      <c r="GH363" s="163" t="s">
        <v>134</v>
      </c>
      <c r="GI363" s="164"/>
      <c r="GJ363" s="161">
        <v>0.88999999999999979</v>
      </c>
      <c r="GK363" s="162"/>
      <c r="GL363" s="163" t="s">
        <v>134</v>
      </c>
      <c r="GM363" s="164"/>
      <c r="GN363" s="161">
        <v>0.88999999999999979</v>
      </c>
      <c r="GO363" s="162"/>
      <c r="GP363" s="163" t="s">
        <v>134</v>
      </c>
      <c r="GQ363" s="164"/>
      <c r="GR363" s="161">
        <v>0.88999999999999979</v>
      </c>
      <c r="GS363" s="162"/>
      <c r="GT363" s="163" t="s">
        <v>134</v>
      </c>
      <c r="GU363" s="164"/>
      <c r="GV363" s="161">
        <v>0.88999999999999979</v>
      </c>
      <c r="GW363" s="162"/>
      <c r="GX363" s="163" t="s">
        <v>134</v>
      </c>
      <c r="GY363" s="164"/>
      <c r="GZ363" s="161">
        <v>0.88999999999999979</v>
      </c>
      <c r="HA363" s="162"/>
      <c r="HB363" s="163" t="s">
        <v>134</v>
      </c>
      <c r="HC363" s="164"/>
      <c r="HD363" s="161">
        <v>0.88999999999999979</v>
      </c>
      <c r="HE363" s="162"/>
      <c r="HF363" s="163" t="s">
        <v>134</v>
      </c>
      <c r="HG363" s="164"/>
      <c r="HH363" s="161">
        <v>0.88999999999999979</v>
      </c>
      <c r="HI363" s="162"/>
      <c r="HJ363" s="163" t="s">
        <v>134</v>
      </c>
      <c r="HK363" s="164"/>
      <c r="HL363" s="161">
        <v>0.88999999999999979</v>
      </c>
      <c r="HM363" s="162"/>
      <c r="HN363" s="163" t="s">
        <v>134</v>
      </c>
      <c r="HO363" s="164"/>
      <c r="HP363" s="161">
        <v>0.88999999999999979</v>
      </c>
      <c r="HQ363" s="162"/>
      <c r="HR363" s="163" t="s">
        <v>134</v>
      </c>
      <c r="HS363" s="164"/>
      <c r="HT363" s="161">
        <v>0.88999999999999979</v>
      </c>
      <c r="HU363" s="162"/>
      <c r="HV363" s="163" t="s">
        <v>134</v>
      </c>
      <c r="HW363" s="164"/>
      <c r="HX363" s="161">
        <v>0.88999999999999979</v>
      </c>
      <c r="HY363" s="162"/>
      <c r="HZ363" s="163" t="s">
        <v>134</v>
      </c>
      <c r="IA363" s="164"/>
      <c r="IB363" s="161">
        <v>0.88999999999999979</v>
      </c>
      <c r="IC363" s="162"/>
      <c r="ID363" s="163" t="s">
        <v>134</v>
      </c>
      <c r="IE363" s="164"/>
      <c r="IF363" s="161">
        <v>0.88999999999999979</v>
      </c>
      <c r="IG363" s="162"/>
      <c r="IH363" s="163" t="s">
        <v>134</v>
      </c>
      <c r="II363" s="164"/>
      <c r="IJ363" s="161">
        <v>0.88999999999999979</v>
      </c>
      <c r="IK363" s="162"/>
      <c r="IL363" s="163" t="s">
        <v>134</v>
      </c>
      <c r="IM363" s="164"/>
      <c r="IN363" s="161">
        <v>0.88999999999999979</v>
      </c>
      <c r="IO363" s="162"/>
      <c r="IP363" s="163" t="s">
        <v>134</v>
      </c>
      <c r="IQ363" s="164"/>
      <c r="IR363" s="161">
        <v>0.88999999999999979</v>
      </c>
      <c r="IS363" s="162"/>
      <c r="IT363" s="163" t="s">
        <v>134</v>
      </c>
      <c r="IU363" s="164"/>
      <c r="IV363" s="161">
        <v>0.88999999999999979</v>
      </c>
      <c r="IW363" s="162"/>
      <c r="IX363" s="163" t="s">
        <v>134</v>
      </c>
      <c r="IY363" s="164"/>
      <c r="IZ363" s="161">
        <v>0.88999999999999979</v>
      </c>
      <c r="JA363" s="162"/>
      <c r="JB363" s="163" t="s">
        <v>134</v>
      </c>
      <c r="JC363" s="164"/>
      <c r="JD363" s="161">
        <v>0.88999999999999979</v>
      </c>
      <c r="JE363" s="162"/>
      <c r="JF363" s="163" t="s">
        <v>134</v>
      </c>
      <c r="JG363" s="164"/>
      <c r="JH363" s="161">
        <v>0.88999999999999979</v>
      </c>
      <c r="JI363" s="162"/>
      <c r="JJ363" s="163" t="s">
        <v>134</v>
      </c>
      <c r="JK363" s="164"/>
      <c r="JL363" s="161">
        <v>0.88999999999999979</v>
      </c>
      <c r="JM363" s="162"/>
      <c r="JN363" s="163" t="s">
        <v>134</v>
      </c>
      <c r="JO363" s="164"/>
      <c r="JP363" s="161">
        <v>0.88999999999999979</v>
      </c>
      <c r="JQ363" s="162"/>
      <c r="JR363" s="163" t="s">
        <v>134</v>
      </c>
      <c r="JS363" s="164"/>
      <c r="JT363" s="161">
        <v>0.88999999999999979</v>
      </c>
      <c r="JU363" s="162"/>
      <c r="JV363" s="163" t="s">
        <v>134</v>
      </c>
      <c r="JW363" s="164"/>
      <c r="JX363" s="161">
        <v>0.88999999999999979</v>
      </c>
      <c r="JY363" s="162"/>
      <c r="JZ363" s="163" t="s">
        <v>134</v>
      </c>
      <c r="KA363" s="164"/>
      <c r="KB363" s="161">
        <v>0.88999999999999979</v>
      </c>
      <c r="KC363" s="162"/>
      <c r="KD363" s="163" t="s">
        <v>134</v>
      </c>
      <c r="KE363" s="164"/>
      <c r="KF363" s="161">
        <v>0.88999999999999979</v>
      </c>
      <c r="KG363" s="162"/>
      <c r="KH363" s="163" t="s">
        <v>134</v>
      </c>
      <c r="KI363" s="164"/>
      <c r="KJ363" s="161">
        <v>0.88999999999999979</v>
      </c>
      <c r="KK363" s="162"/>
      <c r="KL363" s="163" t="s">
        <v>134</v>
      </c>
      <c r="KM363" s="164"/>
      <c r="KN363" s="161">
        <v>0.88999999999999979</v>
      </c>
      <c r="KO363" s="162"/>
      <c r="KP363" s="163" t="s">
        <v>134</v>
      </c>
      <c r="KQ363" s="164"/>
      <c r="KR363" s="161">
        <v>0.88999999999999979</v>
      </c>
      <c r="KS363" s="162"/>
      <c r="KT363" s="163" t="s">
        <v>134</v>
      </c>
      <c r="KU363" s="164"/>
      <c r="KV363" s="161">
        <v>0.88999999999999979</v>
      </c>
      <c r="KW363" s="162"/>
      <c r="KX363" s="163" t="s">
        <v>134</v>
      </c>
      <c r="KY363" s="164"/>
      <c r="KZ363" s="161">
        <v>0.88999999999999979</v>
      </c>
      <c r="LA363" s="162"/>
      <c r="LB363" s="163" t="s">
        <v>134</v>
      </c>
      <c r="LC363" s="164"/>
      <c r="LD363" s="161">
        <v>0.88999999999999979</v>
      </c>
      <c r="LE363" s="162"/>
      <c r="LF363" s="163" t="s">
        <v>134</v>
      </c>
      <c r="LG363" s="164"/>
      <c r="LH363" s="161">
        <v>0.88999999999999979</v>
      </c>
      <c r="LI363" s="162"/>
      <c r="LJ363" s="163" t="s">
        <v>134</v>
      </c>
      <c r="LK363" s="164"/>
      <c r="LL363" s="161">
        <v>0.88999999999999979</v>
      </c>
      <c r="LM363" s="162"/>
      <c r="LN363" s="163" t="s">
        <v>134</v>
      </c>
      <c r="LO363" s="164"/>
      <c r="LP363" s="161">
        <v>0.88999999999999979</v>
      </c>
      <c r="LQ363" s="162"/>
      <c r="LR363" s="163" t="s">
        <v>134</v>
      </c>
      <c r="LS363" s="164"/>
      <c r="LT363" s="161">
        <v>0.88999999999999979</v>
      </c>
      <c r="LU363" s="162"/>
      <c r="LV363" s="163" t="s">
        <v>134</v>
      </c>
      <c r="LW363" s="164"/>
      <c r="LX363" s="161">
        <v>0.88999999999999979</v>
      </c>
      <c r="LY363" s="162"/>
      <c r="LZ363" s="163" t="s">
        <v>134</v>
      </c>
      <c r="MA363" s="164"/>
      <c r="MB363" s="161">
        <v>0.88999999999999979</v>
      </c>
      <c r="MC363" s="162"/>
      <c r="MD363" s="163" t="s">
        <v>134</v>
      </c>
      <c r="ME363" s="164"/>
    </row>
    <row r="364" spans="2:343" ht="25.5" customHeight="1" x14ac:dyDescent="0.4">
      <c r="B364" s="204" t="s">
        <v>261</v>
      </c>
      <c r="C364" s="205"/>
      <c r="D364" s="169" t="s">
        <v>8</v>
      </c>
      <c r="E364" s="154"/>
      <c r="F364" s="178" t="s">
        <v>8</v>
      </c>
      <c r="G364" s="179"/>
      <c r="H364" s="169" t="s">
        <v>8</v>
      </c>
      <c r="I364" s="154"/>
      <c r="J364" s="178" t="s">
        <v>8</v>
      </c>
      <c r="K364" s="179"/>
      <c r="L364" s="169" t="s">
        <v>8</v>
      </c>
      <c r="M364" s="154"/>
      <c r="N364" s="178" t="s">
        <v>8</v>
      </c>
      <c r="O364" s="179"/>
      <c r="P364" s="169" t="s">
        <v>8</v>
      </c>
      <c r="Q364" s="154"/>
      <c r="R364" s="178" t="s">
        <v>8</v>
      </c>
      <c r="S364" s="179"/>
      <c r="T364" s="169" t="s">
        <v>8</v>
      </c>
      <c r="U364" s="154"/>
      <c r="V364" s="178" t="s">
        <v>8</v>
      </c>
      <c r="W364" s="179"/>
      <c r="X364" s="169" t="s">
        <v>8</v>
      </c>
      <c r="Y364" s="154"/>
      <c r="Z364" s="178" t="s">
        <v>8</v>
      </c>
      <c r="AA364" s="179"/>
      <c r="AB364" s="169" t="s">
        <v>8</v>
      </c>
      <c r="AC364" s="154"/>
      <c r="AD364" s="178" t="s">
        <v>8</v>
      </c>
      <c r="AE364" s="179"/>
      <c r="AF364" s="169" t="s">
        <v>8</v>
      </c>
      <c r="AG364" s="154"/>
      <c r="AH364" s="178" t="s">
        <v>8</v>
      </c>
      <c r="AI364" s="179"/>
      <c r="AJ364" s="169" t="s">
        <v>8</v>
      </c>
      <c r="AK364" s="154"/>
      <c r="AL364" s="178" t="s">
        <v>8</v>
      </c>
      <c r="AM364" s="179"/>
      <c r="AN364" s="169" t="s">
        <v>8</v>
      </c>
      <c r="AO364" s="154"/>
      <c r="AP364" s="178" t="s">
        <v>8</v>
      </c>
      <c r="AQ364" s="179"/>
      <c r="AR364" s="169" t="s">
        <v>8</v>
      </c>
      <c r="AS364" s="154"/>
      <c r="AT364" s="178" t="s">
        <v>8</v>
      </c>
      <c r="AU364" s="179"/>
      <c r="AV364" s="169" t="s">
        <v>8</v>
      </c>
      <c r="AW364" s="154"/>
      <c r="AX364" s="178" t="s">
        <v>8</v>
      </c>
      <c r="AY364" s="179"/>
      <c r="AZ364" s="169" t="s">
        <v>8</v>
      </c>
      <c r="BA364" s="154"/>
      <c r="BB364" s="178" t="s">
        <v>8</v>
      </c>
      <c r="BC364" s="179"/>
      <c r="BD364" s="169" t="s">
        <v>8</v>
      </c>
      <c r="BE364" s="154"/>
      <c r="BF364" s="178" t="s">
        <v>8</v>
      </c>
      <c r="BG364" s="179"/>
      <c r="BH364" s="169" t="s">
        <v>8</v>
      </c>
      <c r="BI364" s="154"/>
      <c r="BJ364" s="178" t="s">
        <v>8</v>
      </c>
      <c r="BK364" s="179"/>
      <c r="BL364" s="169" t="s">
        <v>8</v>
      </c>
      <c r="BM364" s="154"/>
      <c r="BN364" s="178" t="s">
        <v>8</v>
      </c>
      <c r="BO364" s="179"/>
      <c r="BP364" s="169" t="s">
        <v>8</v>
      </c>
      <c r="BQ364" s="154"/>
      <c r="BR364" s="178" t="s">
        <v>8</v>
      </c>
      <c r="BS364" s="179"/>
      <c r="BT364" s="169" t="s">
        <v>8</v>
      </c>
      <c r="BU364" s="154"/>
      <c r="BV364" s="178" t="s">
        <v>8</v>
      </c>
      <c r="BW364" s="179"/>
      <c r="BX364" s="153">
        <v>0.6</v>
      </c>
      <c r="BY364" s="154"/>
      <c r="BZ364" s="155" t="s">
        <v>244</v>
      </c>
      <c r="CA364" s="156"/>
      <c r="CB364" s="153">
        <v>0.6</v>
      </c>
      <c r="CC364" s="154"/>
      <c r="CD364" s="155" t="s">
        <v>244</v>
      </c>
      <c r="CE364" s="156"/>
      <c r="CF364" s="153">
        <v>0.6</v>
      </c>
      <c r="CG364" s="154"/>
      <c r="CH364" s="155" t="s">
        <v>244</v>
      </c>
      <c r="CI364" s="156"/>
      <c r="CJ364" s="153">
        <v>0.6</v>
      </c>
      <c r="CK364" s="154"/>
      <c r="CL364" s="155" t="s">
        <v>244</v>
      </c>
      <c r="CM364" s="156"/>
      <c r="CN364" s="153">
        <v>0.6</v>
      </c>
      <c r="CO364" s="154"/>
      <c r="CP364" s="155" t="s">
        <v>244</v>
      </c>
      <c r="CQ364" s="156"/>
      <c r="CR364" s="153">
        <v>0.6</v>
      </c>
      <c r="CS364" s="154"/>
      <c r="CT364" s="155" t="s">
        <v>244</v>
      </c>
      <c r="CU364" s="156"/>
      <c r="CV364" s="153">
        <v>0.6</v>
      </c>
      <c r="CW364" s="154"/>
      <c r="CX364" s="155" t="s">
        <v>244</v>
      </c>
      <c r="CY364" s="156"/>
      <c r="CZ364" s="153">
        <v>0.6</v>
      </c>
      <c r="DA364" s="154"/>
      <c r="DB364" s="155" t="s">
        <v>244</v>
      </c>
      <c r="DC364" s="156"/>
      <c r="DD364" s="153">
        <v>0.6</v>
      </c>
      <c r="DE364" s="154"/>
      <c r="DF364" s="155" t="s">
        <v>244</v>
      </c>
      <c r="DG364" s="156"/>
      <c r="DH364" s="153">
        <v>0.6</v>
      </c>
      <c r="DI364" s="154"/>
      <c r="DJ364" s="155" t="s">
        <v>244</v>
      </c>
      <c r="DK364" s="156"/>
      <c r="DL364" s="153">
        <v>0.6</v>
      </c>
      <c r="DM364" s="154"/>
      <c r="DN364" s="155" t="s">
        <v>244</v>
      </c>
      <c r="DO364" s="156"/>
      <c r="DP364" s="153">
        <v>0.6</v>
      </c>
      <c r="DQ364" s="154"/>
      <c r="DR364" s="155" t="s">
        <v>244</v>
      </c>
      <c r="DS364" s="156"/>
      <c r="DT364" s="153">
        <v>0.6</v>
      </c>
      <c r="DU364" s="154"/>
      <c r="DV364" s="155" t="s">
        <v>244</v>
      </c>
      <c r="DW364" s="156"/>
      <c r="DX364" s="153">
        <v>0.6</v>
      </c>
      <c r="DY364" s="154"/>
      <c r="DZ364" s="155" t="s">
        <v>244</v>
      </c>
      <c r="EA364" s="156"/>
      <c r="EB364" s="153">
        <v>0.6</v>
      </c>
      <c r="EC364" s="154"/>
      <c r="ED364" s="155" t="s">
        <v>244</v>
      </c>
      <c r="EE364" s="156"/>
      <c r="EF364" s="153">
        <v>0.6</v>
      </c>
      <c r="EG364" s="154"/>
      <c r="EH364" s="155" t="s">
        <v>244</v>
      </c>
      <c r="EI364" s="156"/>
      <c r="EJ364" s="153">
        <v>0.6</v>
      </c>
      <c r="EK364" s="154"/>
      <c r="EL364" s="155" t="s">
        <v>244</v>
      </c>
      <c r="EM364" s="156"/>
      <c r="EN364" s="153">
        <v>0.6</v>
      </c>
      <c r="EO364" s="154"/>
      <c r="EP364" s="155" t="s">
        <v>244</v>
      </c>
      <c r="EQ364" s="156"/>
      <c r="ER364" s="153">
        <v>0.6</v>
      </c>
      <c r="ES364" s="154"/>
      <c r="ET364" s="155" t="s">
        <v>244</v>
      </c>
      <c r="EU364" s="156"/>
      <c r="EV364" s="153">
        <v>0.6</v>
      </c>
      <c r="EW364" s="154"/>
      <c r="EX364" s="155" t="s">
        <v>244</v>
      </c>
      <c r="EY364" s="156"/>
      <c r="EZ364" s="153">
        <v>0.6</v>
      </c>
      <c r="FA364" s="154"/>
      <c r="FB364" s="155" t="s">
        <v>244</v>
      </c>
      <c r="FC364" s="156"/>
      <c r="FD364" s="153">
        <v>0.6</v>
      </c>
      <c r="FE364" s="154"/>
      <c r="FF364" s="155" t="s">
        <v>244</v>
      </c>
      <c r="FG364" s="156"/>
      <c r="FH364" s="169">
        <v>2.91</v>
      </c>
      <c r="FI364" s="154"/>
      <c r="FJ364" s="155" t="s">
        <v>134</v>
      </c>
      <c r="FK364" s="156"/>
      <c r="FL364" s="169">
        <v>2.91</v>
      </c>
      <c r="FM364" s="154"/>
      <c r="FN364" s="155" t="s">
        <v>134</v>
      </c>
      <c r="FO364" s="156"/>
      <c r="FP364" s="169">
        <v>2.8600000000000003</v>
      </c>
      <c r="FQ364" s="154"/>
      <c r="FR364" s="155" t="s">
        <v>134</v>
      </c>
      <c r="FS364" s="156"/>
      <c r="FT364" s="169">
        <v>2.8600000000000003</v>
      </c>
      <c r="FU364" s="154"/>
      <c r="FV364" s="155" t="s">
        <v>134</v>
      </c>
      <c r="FW364" s="156"/>
      <c r="FX364" s="169">
        <v>1.71</v>
      </c>
      <c r="FY364" s="154"/>
      <c r="FZ364" s="155" t="s">
        <v>134</v>
      </c>
      <c r="GA364" s="156"/>
      <c r="GB364" s="169">
        <v>1.71</v>
      </c>
      <c r="GC364" s="154"/>
      <c r="GD364" s="155" t="s">
        <v>134</v>
      </c>
      <c r="GE364" s="156"/>
      <c r="GF364" s="169">
        <v>1.71</v>
      </c>
      <c r="GG364" s="154"/>
      <c r="GH364" s="155" t="s">
        <v>134</v>
      </c>
      <c r="GI364" s="156"/>
      <c r="GJ364" s="169">
        <v>1.71</v>
      </c>
      <c r="GK364" s="154"/>
      <c r="GL364" s="155" t="s">
        <v>134</v>
      </c>
      <c r="GM364" s="156"/>
      <c r="GN364" s="169">
        <v>1.71</v>
      </c>
      <c r="GO364" s="154"/>
      <c r="GP364" s="155" t="s">
        <v>134</v>
      </c>
      <c r="GQ364" s="156"/>
      <c r="GR364" s="169">
        <v>1.71</v>
      </c>
      <c r="GS364" s="154"/>
      <c r="GT364" s="155" t="s">
        <v>134</v>
      </c>
      <c r="GU364" s="156"/>
      <c r="GV364" s="169">
        <v>1.71</v>
      </c>
      <c r="GW364" s="154"/>
      <c r="GX364" s="155" t="s">
        <v>134</v>
      </c>
      <c r="GY364" s="156"/>
      <c r="GZ364" s="169">
        <v>1.71</v>
      </c>
      <c r="HA364" s="154"/>
      <c r="HB364" s="155" t="s">
        <v>134</v>
      </c>
      <c r="HC364" s="156"/>
      <c r="HD364" s="169">
        <v>1.71</v>
      </c>
      <c r="HE364" s="154"/>
      <c r="HF364" s="155" t="s">
        <v>134</v>
      </c>
      <c r="HG364" s="156"/>
      <c r="HH364" s="169">
        <v>1.71</v>
      </c>
      <c r="HI364" s="154"/>
      <c r="HJ364" s="155" t="s">
        <v>134</v>
      </c>
      <c r="HK364" s="156"/>
      <c r="HL364" s="169">
        <v>1.71</v>
      </c>
      <c r="HM364" s="154"/>
      <c r="HN364" s="155" t="s">
        <v>134</v>
      </c>
      <c r="HO364" s="156"/>
      <c r="HP364" s="169">
        <v>1.71</v>
      </c>
      <c r="HQ364" s="154"/>
      <c r="HR364" s="155" t="s">
        <v>134</v>
      </c>
      <c r="HS364" s="156"/>
      <c r="HT364" s="169">
        <v>1.71</v>
      </c>
      <c r="HU364" s="154"/>
      <c r="HV364" s="155" t="s">
        <v>134</v>
      </c>
      <c r="HW364" s="156"/>
      <c r="HX364" s="169">
        <v>1.71</v>
      </c>
      <c r="HY364" s="154"/>
      <c r="HZ364" s="155" t="s">
        <v>134</v>
      </c>
      <c r="IA364" s="156"/>
      <c r="IB364" s="169">
        <v>1.71</v>
      </c>
      <c r="IC364" s="154"/>
      <c r="ID364" s="155" t="s">
        <v>134</v>
      </c>
      <c r="IE364" s="156"/>
      <c r="IF364" s="169">
        <v>1.71</v>
      </c>
      <c r="IG364" s="154"/>
      <c r="IH364" s="155" t="s">
        <v>134</v>
      </c>
      <c r="II364" s="156"/>
      <c r="IJ364" s="169">
        <v>1.71</v>
      </c>
      <c r="IK364" s="154"/>
      <c r="IL364" s="155" t="s">
        <v>134</v>
      </c>
      <c r="IM364" s="156"/>
      <c r="IN364" s="169">
        <v>1.71</v>
      </c>
      <c r="IO364" s="154"/>
      <c r="IP364" s="155" t="s">
        <v>134</v>
      </c>
      <c r="IQ364" s="156"/>
      <c r="IR364" s="169">
        <v>1.71</v>
      </c>
      <c r="IS364" s="154"/>
      <c r="IT364" s="155" t="s">
        <v>134</v>
      </c>
      <c r="IU364" s="156"/>
      <c r="IV364" s="169">
        <v>1.71</v>
      </c>
      <c r="IW364" s="154"/>
      <c r="IX364" s="155" t="s">
        <v>134</v>
      </c>
      <c r="IY364" s="156"/>
      <c r="IZ364" s="169">
        <v>1.71</v>
      </c>
      <c r="JA364" s="154"/>
      <c r="JB364" s="155" t="s">
        <v>134</v>
      </c>
      <c r="JC364" s="156"/>
      <c r="JD364" s="169">
        <v>1.71</v>
      </c>
      <c r="JE364" s="154"/>
      <c r="JF364" s="155" t="s">
        <v>134</v>
      </c>
      <c r="JG364" s="156"/>
      <c r="JH364" s="169">
        <v>1.71</v>
      </c>
      <c r="JI364" s="154"/>
      <c r="JJ364" s="155" t="s">
        <v>134</v>
      </c>
      <c r="JK364" s="156"/>
      <c r="JL364" s="169">
        <v>1.71</v>
      </c>
      <c r="JM364" s="154"/>
      <c r="JN364" s="155" t="s">
        <v>134</v>
      </c>
      <c r="JO364" s="156"/>
      <c r="JP364" s="169">
        <v>1.71</v>
      </c>
      <c r="JQ364" s="154"/>
      <c r="JR364" s="155" t="s">
        <v>134</v>
      </c>
      <c r="JS364" s="156"/>
      <c r="JT364" s="169">
        <v>1.71</v>
      </c>
      <c r="JU364" s="154"/>
      <c r="JV364" s="155" t="s">
        <v>134</v>
      </c>
      <c r="JW364" s="156"/>
      <c r="JX364" s="169">
        <v>1.71</v>
      </c>
      <c r="JY364" s="154"/>
      <c r="JZ364" s="155" t="s">
        <v>134</v>
      </c>
      <c r="KA364" s="156"/>
      <c r="KB364" s="169">
        <v>1.71</v>
      </c>
      <c r="KC364" s="154"/>
      <c r="KD364" s="155" t="s">
        <v>134</v>
      </c>
      <c r="KE364" s="156"/>
      <c r="KF364" s="169">
        <v>1.71</v>
      </c>
      <c r="KG364" s="154"/>
      <c r="KH364" s="155" t="s">
        <v>134</v>
      </c>
      <c r="KI364" s="156"/>
      <c r="KJ364" s="169">
        <v>1.71</v>
      </c>
      <c r="KK364" s="154"/>
      <c r="KL364" s="155" t="s">
        <v>134</v>
      </c>
      <c r="KM364" s="156"/>
      <c r="KN364" s="169">
        <v>1.71</v>
      </c>
      <c r="KO364" s="154"/>
      <c r="KP364" s="155" t="s">
        <v>134</v>
      </c>
      <c r="KQ364" s="156"/>
      <c r="KR364" s="169">
        <v>1.71</v>
      </c>
      <c r="KS364" s="154"/>
      <c r="KT364" s="155" t="s">
        <v>134</v>
      </c>
      <c r="KU364" s="156"/>
      <c r="KV364" s="169">
        <v>1.71</v>
      </c>
      <c r="KW364" s="154"/>
      <c r="KX364" s="155" t="s">
        <v>134</v>
      </c>
      <c r="KY364" s="156"/>
      <c r="KZ364" s="169">
        <v>1.71</v>
      </c>
      <c r="LA364" s="154"/>
      <c r="LB364" s="155" t="s">
        <v>134</v>
      </c>
      <c r="LC364" s="156"/>
      <c r="LD364" s="169">
        <v>1.71</v>
      </c>
      <c r="LE364" s="154"/>
      <c r="LF364" s="155" t="s">
        <v>134</v>
      </c>
      <c r="LG364" s="156"/>
      <c r="LH364" s="169">
        <v>1.71</v>
      </c>
      <c r="LI364" s="154"/>
      <c r="LJ364" s="155" t="s">
        <v>134</v>
      </c>
      <c r="LK364" s="156"/>
      <c r="LL364" s="169">
        <v>1.71</v>
      </c>
      <c r="LM364" s="154"/>
      <c r="LN364" s="155" t="s">
        <v>134</v>
      </c>
      <c r="LO364" s="156"/>
      <c r="LP364" s="169">
        <v>1.71</v>
      </c>
      <c r="LQ364" s="154"/>
      <c r="LR364" s="155" t="s">
        <v>134</v>
      </c>
      <c r="LS364" s="156"/>
      <c r="LT364" s="169">
        <v>1.71</v>
      </c>
      <c r="LU364" s="154"/>
      <c r="LV364" s="155" t="s">
        <v>134</v>
      </c>
      <c r="LW364" s="156"/>
      <c r="LX364" s="169">
        <v>1.71</v>
      </c>
      <c r="LY364" s="154"/>
      <c r="LZ364" s="155" t="s">
        <v>134</v>
      </c>
      <c r="MA364" s="156"/>
      <c r="MB364" s="169">
        <v>1.71</v>
      </c>
      <c r="MC364" s="154"/>
      <c r="MD364" s="155" t="s">
        <v>134</v>
      </c>
      <c r="ME364" s="156"/>
    </row>
    <row r="365" spans="2:343" ht="25.5" customHeight="1" x14ac:dyDescent="0.4">
      <c r="B365" s="206"/>
      <c r="C365" s="207"/>
      <c r="D365" s="170"/>
      <c r="E365" s="158"/>
      <c r="F365" s="180"/>
      <c r="G365" s="181"/>
      <c r="H365" s="170"/>
      <c r="I365" s="158"/>
      <c r="J365" s="180"/>
      <c r="K365" s="181"/>
      <c r="L365" s="170"/>
      <c r="M365" s="158"/>
      <c r="N365" s="180"/>
      <c r="O365" s="181"/>
      <c r="P365" s="170"/>
      <c r="Q365" s="158"/>
      <c r="R365" s="180"/>
      <c r="S365" s="181"/>
      <c r="T365" s="170"/>
      <c r="U365" s="158"/>
      <c r="V365" s="180"/>
      <c r="W365" s="181"/>
      <c r="X365" s="170"/>
      <c r="Y365" s="158"/>
      <c r="Z365" s="180"/>
      <c r="AA365" s="181"/>
      <c r="AB365" s="170"/>
      <c r="AC365" s="158"/>
      <c r="AD365" s="180"/>
      <c r="AE365" s="181"/>
      <c r="AF365" s="170"/>
      <c r="AG365" s="158"/>
      <c r="AH365" s="180"/>
      <c r="AI365" s="181"/>
      <c r="AJ365" s="170"/>
      <c r="AK365" s="158"/>
      <c r="AL365" s="180"/>
      <c r="AM365" s="181"/>
      <c r="AN365" s="170"/>
      <c r="AO365" s="158"/>
      <c r="AP365" s="180"/>
      <c r="AQ365" s="181"/>
      <c r="AR365" s="170"/>
      <c r="AS365" s="158"/>
      <c r="AT365" s="180"/>
      <c r="AU365" s="181"/>
      <c r="AV365" s="170"/>
      <c r="AW365" s="158"/>
      <c r="AX365" s="180"/>
      <c r="AY365" s="181"/>
      <c r="AZ365" s="170"/>
      <c r="BA365" s="158"/>
      <c r="BB365" s="180"/>
      <c r="BC365" s="181"/>
      <c r="BD365" s="170"/>
      <c r="BE365" s="158"/>
      <c r="BF365" s="180"/>
      <c r="BG365" s="181"/>
      <c r="BH365" s="170"/>
      <c r="BI365" s="158"/>
      <c r="BJ365" s="180"/>
      <c r="BK365" s="181"/>
      <c r="BL365" s="170"/>
      <c r="BM365" s="158"/>
      <c r="BN365" s="180"/>
      <c r="BO365" s="181"/>
      <c r="BP365" s="170"/>
      <c r="BQ365" s="158"/>
      <c r="BR365" s="180"/>
      <c r="BS365" s="181"/>
      <c r="BT365" s="170"/>
      <c r="BU365" s="158"/>
      <c r="BV365" s="180"/>
      <c r="BW365" s="181"/>
      <c r="BX365" s="157">
        <v>6.1000000000000005</v>
      </c>
      <c r="BY365" s="158"/>
      <c r="BZ365" s="159" t="s">
        <v>134</v>
      </c>
      <c r="CA365" s="160"/>
      <c r="CB365" s="157">
        <v>6.1000000000000005</v>
      </c>
      <c r="CC365" s="158"/>
      <c r="CD365" s="159" t="s">
        <v>134</v>
      </c>
      <c r="CE365" s="160"/>
      <c r="CF365" s="157">
        <v>6.1000000000000005</v>
      </c>
      <c r="CG365" s="158"/>
      <c r="CH365" s="159" t="s">
        <v>134</v>
      </c>
      <c r="CI365" s="160"/>
      <c r="CJ365" s="157">
        <v>6.1000000000000005</v>
      </c>
      <c r="CK365" s="158"/>
      <c r="CL365" s="159" t="s">
        <v>134</v>
      </c>
      <c r="CM365" s="160"/>
      <c r="CN365" s="157">
        <v>6.1000000000000005</v>
      </c>
      <c r="CO365" s="158"/>
      <c r="CP365" s="159" t="s">
        <v>134</v>
      </c>
      <c r="CQ365" s="160"/>
      <c r="CR365" s="157">
        <v>6.1000000000000005</v>
      </c>
      <c r="CS365" s="158"/>
      <c r="CT365" s="159" t="s">
        <v>134</v>
      </c>
      <c r="CU365" s="160"/>
      <c r="CV365" s="157">
        <v>6.1000000000000005</v>
      </c>
      <c r="CW365" s="158"/>
      <c r="CX365" s="159" t="s">
        <v>134</v>
      </c>
      <c r="CY365" s="160"/>
      <c r="CZ365" s="157">
        <v>10.220000000000001</v>
      </c>
      <c r="DA365" s="158"/>
      <c r="DB365" s="159" t="s">
        <v>134</v>
      </c>
      <c r="DC365" s="160"/>
      <c r="DD365" s="157">
        <v>10.220000000000001</v>
      </c>
      <c r="DE365" s="158"/>
      <c r="DF365" s="159" t="s">
        <v>134</v>
      </c>
      <c r="DG365" s="160"/>
      <c r="DH365" s="157">
        <v>10.220000000000001</v>
      </c>
      <c r="DI365" s="158"/>
      <c r="DJ365" s="159" t="s">
        <v>134</v>
      </c>
      <c r="DK365" s="160"/>
      <c r="DL365" s="157">
        <v>10.220000000000001</v>
      </c>
      <c r="DM365" s="158"/>
      <c r="DN365" s="159" t="s">
        <v>134</v>
      </c>
      <c r="DO365" s="160"/>
      <c r="DP365" s="157">
        <v>10.220000000000001</v>
      </c>
      <c r="DQ365" s="158"/>
      <c r="DR365" s="159" t="s">
        <v>134</v>
      </c>
      <c r="DS365" s="160"/>
      <c r="DT365" s="157">
        <v>10.220000000000001</v>
      </c>
      <c r="DU365" s="158"/>
      <c r="DV365" s="159" t="s">
        <v>134</v>
      </c>
      <c r="DW365" s="160"/>
      <c r="DX365" s="157">
        <v>10.220000000000001</v>
      </c>
      <c r="DY365" s="158"/>
      <c r="DZ365" s="159" t="s">
        <v>134</v>
      </c>
      <c r="EA365" s="160"/>
      <c r="EB365" s="157">
        <v>10.220000000000001</v>
      </c>
      <c r="EC365" s="158"/>
      <c r="ED365" s="159" t="s">
        <v>134</v>
      </c>
      <c r="EE365" s="160"/>
      <c r="EF365" s="157">
        <v>10.220000000000001</v>
      </c>
      <c r="EG365" s="158"/>
      <c r="EH365" s="159" t="s">
        <v>134</v>
      </c>
      <c r="EI365" s="160"/>
      <c r="EJ365" s="157">
        <v>10.220000000000001</v>
      </c>
      <c r="EK365" s="158"/>
      <c r="EL365" s="159" t="s">
        <v>134</v>
      </c>
      <c r="EM365" s="160"/>
      <c r="EN365" s="157">
        <v>10.220000000000001</v>
      </c>
      <c r="EO365" s="158"/>
      <c r="EP365" s="159" t="s">
        <v>134</v>
      </c>
      <c r="EQ365" s="160"/>
      <c r="ER365" s="157">
        <v>10.220000000000001</v>
      </c>
      <c r="ES365" s="158"/>
      <c r="ET365" s="159" t="s">
        <v>134</v>
      </c>
      <c r="EU365" s="160"/>
      <c r="EV365" s="157">
        <v>10.220000000000001</v>
      </c>
      <c r="EW365" s="158"/>
      <c r="EX365" s="159" t="s">
        <v>134</v>
      </c>
      <c r="EY365" s="160"/>
      <c r="EZ365" s="157">
        <v>10.220000000000001</v>
      </c>
      <c r="FA365" s="158"/>
      <c r="FB365" s="159" t="s">
        <v>134</v>
      </c>
      <c r="FC365" s="160"/>
      <c r="FD365" s="157">
        <v>14.35</v>
      </c>
      <c r="FE365" s="158"/>
      <c r="FF365" s="159" t="s">
        <v>134</v>
      </c>
      <c r="FG365" s="160"/>
      <c r="FH365" s="170">
        <v>-0.05</v>
      </c>
      <c r="FI365" s="158"/>
      <c r="FJ365" s="159"/>
      <c r="FK365" s="160"/>
      <c r="FL365" s="170">
        <v>-0.05</v>
      </c>
      <c r="FM365" s="158"/>
      <c r="FN365" s="159"/>
      <c r="FO365" s="160"/>
      <c r="FP365" s="170">
        <v>-0.1</v>
      </c>
      <c r="FQ365" s="158"/>
      <c r="FR365" s="159"/>
      <c r="FS365" s="160"/>
      <c r="FT365" s="170">
        <v>-0.1</v>
      </c>
      <c r="FU365" s="158"/>
      <c r="FV365" s="159"/>
      <c r="FW365" s="160"/>
      <c r="FX365" s="170">
        <v>-0.1</v>
      </c>
      <c r="FY365" s="158"/>
      <c r="FZ365" s="159"/>
      <c r="GA365" s="160"/>
      <c r="GB365" s="170">
        <v>-0.1</v>
      </c>
      <c r="GC365" s="158"/>
      <c r="GD365" s="159"/>
      <c r="GE365" s="160"/>
      <c r="GF365" s="170">
        <v>-0.1</v>
      </c>
      <c r="GG365" s="158"/>
      <c r="GH365" s="159"/>
      <c r="GI365" s="160"/>
      <c r="GJ365" s="170">
        <v>-0.1</v>
      </c>
      <c r="GK365" s="158"/>
      <c r="GL365" s="159"/>
      <c r="GM365" s="160"/>
      <c r="GN365" s="170">
        <v>-0.1</v>
      </c>
      <c r="GO365" s="158"/>
      <c r="GP365" s="159"/>
      <c r="GQ365" s="160"/>
      <c r="GR365" s="170">
        <v>-0.1</v>
      </c>
      <c r="GS365" s="158"/>
      <c r="GT365" s="159"/>
      <c r="GU365" s="160"/>
      <c r="GV365" s="170">
        <v>-0.1</v>
      </c>
      <c r="GW365" s="158"/>
      <c r="GX365" s="159"/>
      <c r="GY365" s="160"/>
      <c r="GZ365" s="170">
        <v>-0.1</v>
      </c>
      <c r="HA365" s="158"/>
      <c r="HB365" s="159"/>
      <c r="HC365" s="160"/>
      <c r="HD365" s="170">
        <v>-0.1</v>
      </c>
      <c r="HE365" s="158"/>
      <c r="HF365" s="159"/>
      <c r="HG365" s="160"/>
      <c r="HH365" s="170">
        <v>-0.1</v>
      </c>
      <c r="HI365" s="158"/>
      <c r="HJ365" s="159"/>
      <c r="HK365" s="160"/>
      <c r="HL365" s="170">
        <v>-0.1</v>
      </c>
      <c r="HM365" s="158"/>
      <c r="HN365" s="159"/>
      <c r="HO365" s="160"/>
      <c r="HP365" s="170">
        <v>-0.1</v>
      </c>
      <c r="HQ365" s="158"/>
      <c r="HR365" s="159"/>
      <c r="HS365" s="160"/>
      <c r="HT365" s="170">
        <v>-0.1</v>
      </c>
      <c r="HU365" s="158"/>
      <c r="HV365" s="159"/>
      <c r="HW365" s="160"/>
      <c r="HX365" s="170">
        <v>-0.1</v>
      </c>
      <c r="HY365" s="158"/>
      <c r="HZ365" s="159"/>
      <c r="IA365" s="160"/>
      <c r="IB365" s="170">
        <v>-0.1</v>
      </c>
      <c r="IC365" s="158"/>
      <c r="ID365" s="159"/>
      <c r="IE365" s="160"/>
      <c r="IF365" s="170">
        <v>-0.1</v>
      </c>
      <c r="IG365" s="158"/>
      <c r="IH365" s="159"/>
      <c r="II365" s="160"/>
      <c r="IJ365" s="170">
        <v>-0.1</v>
      </c>
      <c r="IK365" s="158"/>
      <c r="IL365" s="159"/>
      <c r="IM365" s="160"/>
      <c r="IN365" s="170">
        <v>-0.1</v>
      </c>
      <c r="IO365" s="158"/>
      <c r="IP365" s="159"/>
      <c r="IQ365" s="160"/>
      <c r="IR365" s="170">
        <v>-0.1</v>
      </c>
      <c r="IS365" s="158"/>
      <c r="IT365" s="159"/>
      <c r="IU365" s="160"/>
      <c r="IV365" s="170">
        <v>-0.1</v>
      </c>
      <c r="IW365" s="158"/>
      <c r="IX365" s="159"/>
      <c r="IY365" s="160"/>
      <c r="IZ365" s="170">
        <v>-0.1</v>
      </c>
      <c r="JA365" s="158"/>
      <c r="JB365" s="159"/>
      <c r="JC365" s="160"/>
      <c r="JD365" s="170">
        <v>-0.1</v>
      </c>
      <c r="JE365" s="158"/>
      <c r="JF365" s="159"/>
      <c r="JG365" s="160"/>
      <c r="JH365" s="170">
        <v>-0.1</v>
      </c>
      <c r="JI365" s="158"/>
      <c r="JJ365" s="159"/>
      <c r="JK365" s="160"/>
      <c r="JL365" s="170">
        <v>-0.1</v>
      </c>
      <c r="JM365" s="158"/>
      <c r="JN365" s="159"/>
      <c r="JO365" s="160"/>
      <c r="JP365" s="170">
        <v>-0.1</v>
      </c>
      <c r="JQ365" s="158"/>
      <c r="JR365" s="159"/>
      <c r="JS365" s="160"/>
      <c r="JT365" s="170">
        <v>-0.1</v>
      </c>
      <c r="JU365" s="158"/>
      <c r="JV365" s="159"/>
      <c r="JW365" s="160"/>
      <c r="JX365" s="170">
        <v>-0.1</v>
      </c>
      <c r="JY365" s="158"/>
      <c r="JZ365" s="159"/>
      <c r="KA365" s="160"/>
      <c r="KB365" s="170">
        <v>-0.1</v>
      </c>
      <c r="KC365" s="158"/>
      <c r="KD365" s="159"/>
      <c r="KE365" s="160"/>
      <c r="KF365" s="170">
        <v>-0.1</v>
      </c>
      <c r="KG365" s="158"/>
      <c r="KH365" s="159"/>
      <c r="KI365" s="160"/>
      <c r="KJ365" s="170">
        <v>-0.1</v>
      </c>
      <c r="KK365" s="158"/>
      <c r="KL365" s="159"/>
      <c r="KM365" s="160"/>
      <c r="KN365" s="170">
        <v>-0.1</v>
      </c>
      <c r="KO365" s="158"/>
      <c r="KP365" s="159"/>
      <c r="KQ365" s="160"/>
      <c r="KR365" s="170">
        <v>-0.1</v>
      </c>
      <c r="KS365" s="158"/>
      <c r="KT365" s="159"/>
      <c r="KU365" s="160"/>
      <c r="KV365" s="170">
        <v>-0.1</v>
      </c>
      <c r="KW365" s="158"/>
      <c r="KX365" s="159"/>
      <c r="KY365" s="160"/>
      <c r="KZ365" s="170">
        <v>-0.1</v>
      </c>
      <c r="LA365" s="158"/>
      <c r="LB365" s="159"/>
      <c r="LC365" s="160"/>
      <c r="LD365" s="170">
        <v>-0.1</v>
      </c>
      <c r="LE365" s="158"/>
      <c r="LF365" s="159"/>
      <c r="LG365" s="160"/>
      <c r="LH365" s="170">
        <v>-0.1</v>
      </c>
      <c r="LI365" s="158"/>
      <c r="LJ365" s="159"/>
      <c r="LK365" s="160"/>
      <c r="LL365" s="170">
        <v>-0.1</v>
      </c>
      <c r="LM365" s="158"/>
      <c r="LN365" s="159"/>
      <c r="LO365" s="160"/>
      <c r="LP365" s="170">
        <v>-0.1</v>
      </c>
      <c r="LQ365" s="158"/>
      <c r="LR365" s="159"/>
      <c r="LS365" s="160"/>
      <c r="LT365" s="170">
        <v>-0.1</v>
      </c>
      <c r="LU365" s="158"/>
      <c r="LV365" s="159"/>
      <c r="LW365" s="160"/>
      <c r="LX365" s="170">
        <v>-0.1</v>
      </c>
      <c r="LY365" s="158"/>
      <c r="LZ365" s="159"/>
      <c r="MA365" s="160"/>
      <c r="MB365" s="170">
        <v>-0.1</v>
      </c>
      <c r="MC365" s="158"/>
      <c r="MD365" s="159"/>
      <c r="ME365" s="160"/>
    </row>
    <row r="366" spans="2:343" ht="25.5" customHeight="1" x14ac:dyDescent="0.4">
      <c r="B366" s="204" t="s">
        <v>73</v>
      </c>
      <c r="C366" s="205"/>
      <c r="D366" s="169">
        <v>2.88</v>
      </c>
      <c r="E366" s="154"/>
      <c r="F366" s="178" t="s">
        <v>134</v>
      </c>
      <c r="G366" s="179"/>
      <c r="H366" s="169">
        <v>2.88</v>
      </c>
      <c r="I366" s="154"/>
      <c r="J366" s="178" t="s">
        <v>134</v>
      </c>
      <c r="K366" s="179"/>
      <c r="L366" s="169">
        <v>2.88</v>
      </c>
      <c r="M366" s="154"/>
      <c r="N366" s="178" t="s">
        <v>134</v>
      </c>
      <c r="O366" s="179"/>
      <c r="P366" s="169">
        <v>2.88</v>
      </c>
      <c r="Q366" s="154"/>
      <c r="R366" s="178" t="s">
        <v>134</v>
      </c>
      <c r="S366" s="179"/>
      <c r="T366" s="169">
        <v>2.88</v>
      </c>
      <c r="U366" s="154"/>
      <c r="V366" s="178" t="s">
        <v>134</v>
      </c>
      <c r="W366" s="179"/>
      <c r="X366" s="169">
        <v>2.88</v>
      </c>
      <c r="Y366" s="154"/>
      <c r="Z366" s="178" t="s">
        <v>134</v>
      </c>
      <c r="AA366" s="179"/>
      <c r="AB366" s="169">
        <v>2.88</v>
      </c>
      <c r="AC366" s="154"/>
      <c r="AD366" s="178" t="s">
        <v>134</v>
      </c>
      <c r="AE366" s="179"/>
      <c r="AF366" s="169">
        <v>2.88</v>
      </c>
      <c r="AG366" s="154"/>
      <c r="AH366" s="178" t="s">
        <v>134</v>
      </c>
      <c r="AI366" s="179"/>
      <c r="AJ366" s="169">
        <v>2.88</v>
      </c>
      <c r="AK366" s="154"/>
      <c r="AL366" s="178" t="s">
        <v>134</v>
      </c>
      <c r="AM366" s="179"/>
      <c r="AN366" s="169">
        <v>2.88</v>
      </c>
      <c r="AO366" s="154"/>
      <c r="AP366" s="178" t="s">
        <v>134</v>
      </c>
      <c r="AQ366" s="179"/>
      <c r="AR366" s="169">
        <v>2.88</v>
      </c>
      <c r="AS366" s="154"/>
      <c r="AT366" s="178" t="s">
        <v>134</v>
      </c>
      <c r="AU366" s="179"/>
      <c r="AV366" s="153">
        <v>0.6</v>
      </c>
      <c r="AW366" s="154"/>
      <c r="AX366" s="155" t="s">
        <v>244</v>
      </c>
      <c r="AY366" s="156"/>
      <c r="AZ366" s="153">
        <v>0.6</v>
      </c>
      <c r="BA366" s="154"/>
      <c r="BB366" s="155" t="s">
        <v>244</v>
      </c>
      <c r="BC366" s="156"/>
      <c r="BD366" s="153">
        <v>0.6</v>
      </c>
      <c r="BE366" s="154"/>
      <c r="BF366" s="155" t="s">
        <v>244</v>
      </c>
      <c r="BG366" s="156"/>
      <c r="BH366" s="153">
        <v>0.6</v>
      </c>
      <c r="BI366" s="154"/>
      <c r="BJ366" s="155" t="s">
        <v>244</v>
      </c>
      <c r="BK366" s="156"/>
      <c r="BL366" s="169">
        <f>1.73+0.15</f>
        <v>1.88</v>
      </c>
      <c r="BM366" s="154"/>
      <c r="BN366" s="155" t="s">
        <v>134</v>
      </c>
      <c r="BO366" s="156"/>
      <c r="BP366" s="169">
        <v>1.8299999999999998</v>
      </c>
      <c r="BQ366" s="154"/>
      <c r="BR366" s="155" t="s">
        <v>134</v>
      </c>
      <c r="BS366" s="156"/>
      <c r="BT366" s="169">
        <v>1.8299999999999998</v>
      </c>
      <c r="BU366" s="154"/>
      <c r="BV366" s="155" t="s">
        <v>134</v>
      </c>
      <c r="BW366" s="156"/>
      <c r="BX366" s="169">
        <v>1.8299999999999998</v>
      </c>
      <c r="BY366" s="154"/>
      <c r="BZ366" s="155" t="s">
        <v>134</v>
      </c>
      <c r="CA366" s="156"/>
      <c r="CB366" s="169">
        <v>1.8299999999999998</v>
      </c>
      <c r="CC366" s="154"/>
      <c r="CD366" s="155" t="s">
        <v>134</v>
      </c>
      <c r="CE366" s="156"/>
      <c r="CF366" s="169">
        <v>1.8299999999999998</v>
      </c>
      <c r="CG366" s="154"/>
      <c r="CH366" s="155" t="s">
        <v>134</v>
      </c>
      <c r="CI366" s="156"/>
      <c r="CJ366" s="169">
        <v>1.8299999999999998</v>
      </c>
      <c r="CK366" s="154"/>
      <c r="CL366" s="155" t="s">
        <v>134</v>
      </c>
      <c r="CM366" s="156"/>
      <c r="CN366" s="169">
        <v>1.8299999999999998</v>
      </c>
      <c r="CO366" s="154"/>
      <c r="CP366" s="155" t="s">
        <v>134</v>
      </c>
      <c r="CQ366" s="156"/>
      <c r="CR366" s="169">
        <v>1.8299999999999998</v>
      </c>
      <c r="CS366" s="154"/>
      <c r="CT366" s="155" t="s">
        <v>134</v>
      </c>
      <c r="CU366" s="156"/>
      <c r="CV366" s="169">
        <v>1.8299999999999998</v>
      </c>
      <c r="CW366" s="154"/>
      <c r="CX366" s="155" t="s">
        <v>134</v>
      </c>
      <c r="CY366" s="156"/>
      <c r="CZ366" s="169">
        <v>1.8299999999999998</v>
      </c>
      <c r="DA366" s="154"/>
      <c r="DB366" s="155" t="s">
        <v>134</v>
      </c>
      <c r="DC366" s="156"/>
      <c r="DD366" s="169">
        <v>1.8299999999999998</v>
      </c>
      <c r="DE366" s="154"/>
      <c r="DF366" s="155" t="s">
        <v>134</v>
      </c>
      <c r="DG366" s="156"/>
      <c r="DH366" s="169">
        <v>3.3</v>
      </c>
      <c r="DI366" s="154"/>
      <c r="DJ366" s="155" t="s">
        <v>134</v>
      </c>
      <c r="DK366" s="156"/>
      <c r="DL366" s="169">
        <v>3.04</v>
      </c>
      <c r="DM366" s="154"/>
      <c r="DN366" s="155" t="s">
        <v>134</v>
      </c>
      <c r="DO366" s="156"/>
      <c r="DP366" s="169">
        <v>3.04</v>
      </c>
      <c r="DQ366" s="154"/>
      <c r="DR366" s="155" t="s">
        <v>134</v>
      </c>
      <c r="DS366" s="156"/>
      <c r="DT366" s="169">
        <v>3.04</v>
      </c>
      <c r="DU366" s="154"/>
      <c r="DV366" s="155" t="s">
        <v>134</v>
      </c>
      <c r="DW366" s="156"/>
      <c r="DX366" s="169">
        <v>3.04</v>
      </c>
      <c r="DY366" s="154"/>
      <c r="DZ366" s="155" t="s">
        <v>134</v>
      </c>
      <c r="EA366" s="156"/>
      <c r="EB366" s="169">
        <v>3.04</v>
      </c>
      <c r="EC366" s="154"/>
      <c r="ED366" s="155" t="s">
        <v>134</v>
      </c>
      <c r="EE366" s="156"/>
      <c r="EF366" s="169">
        <v>3.04</v>
      </c>
      <c r="EG366" s="154"/>
      <c r="EH366" s="155" t="s">
        <v>134</v>
      </c>
      <c r="EI366" s="156"/>
      <c r="EJ366" s="169">
        <v>3.04</v>
      </c>
      <c r="EK366" s="154"/>
      <c r="EL366" s="155" t="s">
        <v>134</v>
      </c>
      <c r="EM366" s="156"/>
      <c r="EN366" s="169">
        <v>3.04</v>
      </c>
      <c r="EO366" s="154"/>
      <c r="EP366" s="155" t="s">
        <v>134</v>
      </c>
      <c r="EQ366" s="156"/>
      <c r="ER366" s="169">
        <v>3.04</v>
      </c>
      <c r="ES366" s="154"/>
      <c r="ET366" s="155" t="s">
        <v>134</v>
      </c>
      <c r="EU366" s="156"/>
      <c r="EV366" s="169">
        <v>3.04</v>
      </c>
      <c r="EW366" s="154"/>
      <c r="EX366" s="155" t="s">
        <v>134</v>
      </c>
      <c r="EY366" s="156"/>
      <c r="EZ366" s="169">
        <v>3.04</v>
      </c>
      <c r="FA366" s="154"/>
      <c r="FB366" s="155" t="s">
        <v>134</v>
      </c>
      <c r="FC366" s="156"/>
      <c r="FD366" s="169">
        <v>3.04</v>
      </c>
      <c r="FE366" s="154"/>
      <c r="FF366" s="155" t="s">
        <v>134</v>
      </c>
      <c r="FG366" s="156"/>
      <c r="FH366" s="169">
        <v>3.04</v>
      </c>
      <c r="FI366" s="154"/>
      <c r="FJ366" s="155" t="s">
        <v>134</v>
      </c>
      <c r="FK366" s="156"/>
      <c r="FL366" s="169">
        <v>3.04</v>
      </c>
      <c r="FM366" s="154"/>
      <c r="FN366" s="155" t="s">
        <v>134</v>
      </c>
      <c r="FO366" s="156"/>
      <c r="FP366" s="169">
        <v>2.99</v>
      </c>
      <c r="FQ366" s="154"/>
      <c r="FR366" s="155" t="s">
        <v>134</v>
      </c>
      <c r="FS366" s="156"/>
      <c r="FT366" s="169">
        <v>2.99</v>
      </c>
      <c r="FU366" s="154"/>
      <c r="FV366" s="155" t="s">
        <v>134</v>
      </c>
      <c r="FW366" s="156"/>
      <c r="FX366" s="169">
        <v>2.99</v>
      </c>
      <c r="FY366" s="154"/>
      <c r="FZ366" s="155" t="s">
        <v>134</v>
      </c>
      <c r="GA366" s="156"/>
      <c r="GB366" s="169">
        <v>2.99</v>
      </c>
      <c r="GC366" s="154"/>
      <c r="GD366" s="155" t="s">
        <v>134</v>
      </c>
      <c r="GE366" s="156"/>
      <c r="GF366" s="169">
        <v>2.99</v>
      </c>
      <c r="GG366" s="154"/>
      <c r="GH366" s="155" t="s">
        <v>134</v>
      </c>
      <c r="GI366" s="156"/>
      <c r="GJ366" s="169">
        <v>2.99</v>
      </c>
      <c r="GK366" s="154"/>
      <c r="GL366" s="155" t="s">
        <v>134</v>
      </c>
      <c r="GM366" s="156"/>
      <c r="GN366" s="169">
        <v>2.99</v>
      </c>
      <c r="GO366" s="154"/>
      <c r="GP366" s="155" t="s">
        <v>134</v>
      </c>
      <c r="GQ366" s="156"/>
      <c r="GR366" s="169">
        <v>2.99</v>
      </c>
      <c r="GS366" s="154"/>
      <c r="GT366" s="155" t="s">
        <v>134</v>
      </c>
      <c r="GU366" s="156"/>
      <c r="GV366" s="169">
        <v>2.99</v>
      </c>
      <c r="GW366" s="154"/>
      <c r="GX366" s="155" t="s">
        <v>134</v>
      </c>
      <c r="GY366" s="156"/>
      <c r="GZ366" s="169">
        <v>2.99</v>
      </c>
      <c r="HA366" s="154"/>
      <c r="HB366" s="155" t="s">
        <v>134</v>
      </c>
      <c r="HC366" s="156"/>
      <c r="HD366" s="169">
        <v>2.99</v>
      </c>
      <c r="HE366" s="154"/>
      <c r="HF366" s="155" t="s">
        <v>134</v>
      </c>
      <c r="HG366" s="156"/>
      <c r="HH366" s="169">
        <v>2.99</v>
      </c>
      <c r="HI366" s="154"/>
      <c r="HJ366" s="155" t="s">
        <v>134</v>
      </c>
      <c r="HK366" s="156"/>
      <c r="HL366" s="169">
        <v>2.99</v>
      </c>
      <c r="HM366" s="154"/>
      <c r="HN366" s="155" t="s">
        <v>134</v>
      </c>
      <c r="HO366" s="156"/>
      <c r="HP366" s="169">
        <v>2.99</v>
      </c>
      <c r="HQ366" s="154"/>
      <c r="HR366" s="155" t="s">
        <v>134</v>
      </c>
      <c r="HS366" s="156"/>
      <c r="HT366" s="169">
        <v>2.99</v>
      </c>
      <c r="HU366" s="154"/>
      <c r="HV366" s="155" t="s">
        <v>134</v>
      </c>
      <c r="HW366" s="156"/>
      <c r="HX366" s="169">
        <v>2.99</v>
      </c>
      <c r="HY366" s="154"/>
      <c r="HZ366" s="155" t="s">
        <v>134</v>
      </c>
      <c r="IA366" s="156"/>
      <c r="IB366" s="153">
        <v>0.6</v>
      </c>
      <c r="IC366" s="154"/>
      <c r="ID366" s="155" t="s">
        <v>244</v>
      </c>
      <c r="IE366" s="156"/>
      <c r="IF366" s="153">
        <v>0.6</v>
      </c>
      <c r="IG366" s="154"/>
      <c r="IH366" s="155" t="s">
        <v>244</v>
      </c>
      <c r="II366" s="156"/>
      <c r="IJ366" s="153">
        <v>0.6</v>
      </c>
      <c r="IK366" s="154"/>
      <c r="IL366" s="155" t="s">
        <v>244</v>
      </c>
      <c r="IM366" s="156"/>
      <c r="IN366" s="153">
        <v>0.6</v>
      </c>
      <c r="IO366" s="154"/>
      <c r="IP366" s="155" t="s">
        <v>244</v>
      </c>
      <c r="IQ366" s="156"/>
      <c r="IR366" s="153">
        <v>0.6</v>
      </c>
      <c r="IS366" s="154"/>
      <c r="IT366" s="155" t="s">
        <v>244</v>
      </c>
      <c r="IU366" s="156"/>
      <c r="IV366" s="153">
        <v>0.6</v>
      </c>
      <c r="IW366" s="154"/>
      <c r="IX366" s="155" t="s">
        <v>244</v>
      </c>
      <c r="IY366" s="156"/>
      <c r="IZ366" s="153">
        <v>0.6</v>
      </c>
      <c r="JA366" s="154"/>
      <c r="JB366" s="155" t="s">
        <v>244</v>
      </c>
      <c r="JC366" s="156"/>
      <c r="JD366" s="153">
        <v>0.6</v>
      </c>
      <c r="JE366" s="154"/>
      <c r="JF366" s="155" t="s">
        <v>244</v>
      </c>
      <c r="JG366" s="156"/>
      <c r="JH366" s="153">
        <v>0.6</v>
      </c>
      <c r="JI366" s="154"/>
      <c r="JJ366" s="155" t="s">
        <v>244</v>
      </c>
      <c r="JK366" s="156"/>
      <c r="JL366" s="153">
        <v>0.6</v>
      </c>
      <c r="JM366" s="154"/>
      <c r="JN366" s="155" t="s">
        <v>244</v>
      </c>
      <c r="JO366" s="156"/>
      <c r="JP366" s="153">
        <v>0.6</v>
      </c>
      <c r="JQ366" s="154"/>
      <c r="JR366" s="155" t="s">
        <v>244</v>
      </c>
      <c r="JS366" s="156"/>
      <c r="JT366" s="153">
        <v>0.6</v>
      </c>
      <c r="JU366" s="154"/>
      <c r="JV366" s="155" t="s">
        <v>244</v>
      </c>
      <c r="JW366" s="156"/>
      <c r="JX366" s="153">
        <v>0.6</v>
      </c>
      <c r="JY366" s="154"/>
      <c r="JZ366" s="155" t="s">
        <v>244</v>
      </c>
      <c r="KA366" s="156"/>
      <c r="KB366" s="153">
        <v>0.6</v>
      </c>
      <c r="KC366" s="154"/>
      <c r="KD366" s="155" t="s">
        <v>244</v>
      </c>
      <c r="KE366" s="156"/>
      <c r="KF366" s="153">
        <v>0.6</v>
      </c>
      <c r="KG366" s="154"/>
      <c r="KH366" s="155" t="s">
        <v>244</v>
      </c>
      <c r="KI366" s="156"/>
      <c r="KJ366" s="153">
        <v>0.6</v>
      </c>
      <c r="KK366" s="154"/>
      <c r="KL366" s="155" t="s">
        <v>244</v>
      </c>
      <c r="KM366" s="156"/>
      <c r="KN366" s="153">
        <v>0.6</v>
      </c>
      <c r="KO366" s="154"/>
      <c r="KP366" s="155" t="s">
        <v>244</v>
      </c>
      <c r="KQ366" s="156"/>
      <c r="KR366" s="153">
        <v>0.6</v>
      </c>
      <c r="KS366" s="154"/>
      <c r="KT366" s="155" t="s">
        <v>244</v>
      </c>
      <c r="KU366" s="156"/>
      <c r="KV366" s="153">
        <v>0.6</v>
      </c>
      <c r="KW366" s="154"/>
      <c r="KX366" s="155" t="s">
        <v>244</v>
      </c>
      <c r="KY366" s="156"/>
      <c r="KZ366" s="153">
        <v>0.6</v>
      </c>
      <c r="LA366" s="154"/>
      <c r="LB366" s="155" t="s">
        <v>244</v>
      </c>
      <c r="LC366" s="156"/>
      <c r="LD366" s="153">
        <v>0.6</v>
      </c>
      <c r="LE366" s="154"/>
      <c r="LF366" s="155" t="s">
        <v>244</v>
      </c>
      <c r="LG366" s="156"/>
      <c r="LH366" s="153">
        <v>0.6</v>
      </c>
      <c r="LI366" s="154"/>
      <c r="LJ366" s="155" t="s">
        <v>244</v>
      </c>
      <c r="LK366" s="156"/>
      <c r="LL366" s="153">
        <v>0.63</v>
      </c>
      <c r="LM366" s="154"/>
      <c r="LN366" s="155" t="s">
        <v>244</v>
      </c>
      <c r="LO366" s="156"/>
      <c r="LP366" s="153">
        <v>0.63</v>
      </c>
      <c r="LQ366" s="154"/>
      <c r="LR366" s="155" t="s">
        <v>244</v>
      </c>
      <c r="LS366" s="156"/>
      <c r="LT366" s="153">
        <v>0.63</v>
      </c>
      <c r="LU366" s="154"/>
      <c r="LV366" s="155" t="s">
        <v>244</v>
      </c>
      <c r="LW366" s="156"/>
      <c r="LX366" s="153">
        <v>0.63</v>
      </c>
      <c r="LY366" s="154"/>
      <c r="LZ366" s="155" t="s">
        <v>244</v>
      </c>
      <c r="MA366" s="156"/>
      <c r="MB366" s="153">
        <v>0.63</v>
      </c>
      <c r="MC366" s="154"/>
      <c r="MD366" s="155" t="s">
        <v>244</v>
      </c>
      <c r="ME366" s="156"/>
    </row>
    <row r="367" spans="2:343" ht="25.5" customHeight="1" x14ac:dyDescent="0.4">
      <c r="B367" s="206"/>
      <c r="C367" s="207"/>
      <c r="D367" s="170"/>
      <c r="E367" s="158"/>
      <c r="F367" s="180"/>
      <c r="G367" s="181"/>
      <c r="H367" s="170"/>
      <c r="I367" s="158"/>
      <c r="J367" s="180"/>
      <c r="K367" s="181"/>
      <c r="L367" s="170"/>
      <c r="M367" s="158"/>
      <c r="N367" s="180"/>
      <c r="O367" s="181"/>
      <c r="P367" s="170"/>
      <c r="Q367" s="158"/>
      <c r="R367" s="180"/>
      <c r="S367" s="181"/>
      <c r="T367" s="170"/>
      <c r="U367" s="158"/>
      <c r="V367" s="180"/>
      <c r="W367" s="181"/>
      <c r="X367" s="170"/>
      <c r="Y367" s="158"/>
      <c r="Z367" s="180"/>
      <c r="AA367" s="181"/>
      <c r="AB367" s="170"/>
      <c r="AC367" s="158"/>
      <c r="AD367" s="180"/>
      <c r="AE367" s="181"/>
      <c r="AF367" s="170"/>
      <c r="AG367" s="158"/>
      <c r="AH367" s="180"/>
      <c r="AI367" s="181"/>
      <c r="AJ367" s="170"/>
      <c r="AK367" s="158"/>
      <c r="AL367" s="180"/>
      <c r="AM367" s="181"/>
      <c r="AN367" s="170"/>
      <c r="AO367" s="158"/>
      <c r="AP367" s="180"/>
      <c r="AQ367" s="181"/>
      <c r="AR367" s="170"/>
      <c r="AS367" s="158"/>
      <c r="AT367" s="180"/>
      <c r="AU367" s="181"/>
      <c r="AV367" s="157">
        <f t="shared" ref="AV367" si="1">6.15</f>
        <v>6.15</v>
      </c>
      <c r="AW367" s="158"/>
      <c r="AX367" s="159" t="s">
        <v>134</v>
      </c>
      <c r="AY367" s="160"/>
      <c r="AZ367" s="157">
        <f t="shared" ref="AZ367" si="2">6.15</f>
        <v>6.15</v>
      </c>
      <c r="BA367" s="158"/>
      <c r="BB367" s="159" t="s">
        <v>134</v>
      </c>
      <c r="BC367" s="160"/>
      <c r="BD367" s="157">
        <f t="shared" ref="BD367" si="3">6.15</f>
        <v>6.15</v>
      </c>
      <c r="BE367" s="158"/>
      <c r="BF367" s="159" t="s">
        <v>134</v>
      </c>
      <c r="BG367" s="160"/>
      <c r="BH367" s="157">
        <f t="shared" ref="BH367" si="4">6.15</f>
        <v>6.15</v>
      </c>
      <c r="BI367" s="158"/>
      <c r="BJ367" s="159" t="s">
        <v>134</v>
      </c>
      <c r="BK367" s="160"/>
      <c r="BL367" s="170"/>
      <c r="BM367" s="158"/>
      <c r="BN367" s="159"/>
      <c r="BO367" s="160"/>
      <c r="BP367" s="170">
        <v>-0.05</v>
      </c>
      <c r="BQ367" s="158"/>
      <c r="BR367" s="159"/>
      <c r="BS367" s="160"/>
      <c r="BT367" s="170">
        <v>-0.05</v>
      </c>
      <c r="BU367" s="158"/>
      <c r="BV367" s="159"/>
      <c r="BW367" s="160"/>
      <c r="BX367" s="170">
        <v>-0.05</v>
      </c>
      <c r="BY367" s="158"/>
      <c r="BZ367" s="159"/>
      <c r="CA367" s="160"/>
      <c r="CB367" s="170">
        <v>-0.05</v>
      </c>
      <c r="CC367" s="158"/>
      <c r="CD367" s="159"/>
      <c r="CE367" s="160"/>
      <c r="CF367" s="170">
        <v>-0.05</v>
      </c>
      <c r="CG367" s="158"/>
      <c r="CH367" s="159"/>
      <c r="CI367" s="160"/>
      <c r="CJ367" s="170">
        <v>-0.05</v>
      </c>
      <c r="CK367" s="158"/>
      <c r="CL367" s="159"/>
      <c r="CM367" s="160"/>
      <c r="CN367" s="170">
        <v>-0.05</v>
      </c>
      <c r="CO367" s="158"/>
      <c r="CP367" s="159"/>
      <c r="CQ367" s="160"/>
      <c r="CR367" s="170">
        <v>-0.05</v>
      </c>
      <c r="CS367" s="158"/>
      <c r="CT367" s="159"/>
      <c r="CU367" s="160"/>
      <c r="CV367" s="170">
        <v>-0.05</v>
      </c>
      <c r="CW367" s="158"/>
      <c r="CX367" s="159"/>
      <c r="CY367" s="160"/>
      <c r="CZ367" s="170">
        <v>-0.05</v>
      </c>
      <c r="DA367" s="158"/>
      <c r="DB367" s="159"/>
      <c r="DC367" s="160"/>
      <c r="DD367" s="170">
        <v>-0.05</v>
      </c>
      <c r="DE367" s="158"/>
      <c r="DF367" s="159"/>
      <c r="DG367" s="160"/>
      <c r="DH367" s="170">
        <v>-0.05</v>
      </c>
      <c r="DI367" s="158"/>
      <c r="DJ367" s="159"/>
      <c r="DK367" s="160"/>
      <c r="DL367" s="170">
        <v>-0.05</v>
      </c>
      <c r="DM367" s="158"/>
      <c r="DN367" s="159"/>
      <c r="DO367" s="160"/>
      <c r="DP367" s="170">
        <v>-0.05</v>
      </c>
      <c r="DQ367" s="158"/>
      <c r="DR367" s="159"/>
      <c r="DS367" s="160"/>
      <c r="DT367" s="170">
        <v>-0.05</v>
      </c>
      <c r="DU367" s="158"/>
      <c r="DV367" s="159"/>
      <c r="DW367" s="160"/>
      <c r="DX367" s="170">
        <v>-0.05</v>
      </c>
      <c r="DY367" s="158"/>
      <c r="DZ367" s="159"/>
      <c r="EA367" s="160"/>
      <c r="EB367" s="170">
        <v>-0.05</v>
      </c>
      <c r="EC367" s="158"/>
      <c r="ED367" s="159"/>
      <c r="EE367" s="160"/>
      <c r="EF367" s="170">
        <v>-0.05</v>
      </c>
      <c r="EG367" s="158"/>
      <c r="EH367" s="159"/>
      <c r="EI367" s="160"/>
      <c r="EJ367" s="170">
        <v>-0.05</v>
      </c>
      <c r="EK367" s="158"/>
      <c r="EL367" s="159"/>
      <c r="EM367" s="160"/>
      <c r="EN367" s="170">
        <v>-0.05</v>
      </c>
      <c r="EO367" s="158"/>
      <c r="EP367" s="159"/>
      <c r="EQ367" s="160"/>
      <c r="ER367" s="170">
        <v>-0.05</v>
      </c>
      <c r="ES367" s="158"/>
      <c r="ET367" s="159"/>
      <c r="EU367" s="160"/>
      <c r="EV367" s="170">
        <v>-0.05</v>
      </c>
      <c r="EW367" s="158"/>
      <c r="EX367" s="159"/>
      <c r="EY367" s="160"/>
      <c r="EZ367" s="170">
        <v>-0.05</v>
      </c>
      <c r="FA367" s="158"/>
      <c r="FB367" s="159"/>
      <c r="FC367" s="160"/>
      <c r="FD367" s="170">
        <v>-0.05</v>
      </c>
      <c r="FE367" s="158"/>
      <c r="FF367" s="159"/>
      <c r="FG367" s="160"/>
      <c r="FH367" s="170">
        <v>-0.05</v>
      </c>
      <c r="FI367" s="158"/>
      <c r="FJ367" s="159"/>
      <c r="FK367" s="160"/>
      <c r="FL367" s="170">
        <v>-0.05</v>
      </c>
      <c r="FM367" s="158"/>
      <c r="FN367" s="159"/>
      <c r="FO367" s="160"/>
      <c r="FP367" s="170">
        <v>-0.1</v>
      </c>
      <c r="FQ367" s="158"/>
      <c r="FR367" s="159"/>
      <c r="FS367" s="160"/>
      <c r="FT367" s="170">
        <v>-0.1</v>
      </c>
      <c r="FU367" s="158"/>
      <c r="FV367" s="159"/>
      <c r="FW367" s="160"/>
      <c r="FX367" s="170">
        <v>-0.1</v>
      </c>
      <c r="FY367" s="158"/>
      <c r="FZ367" s="159"/>
      <c r="GA367" s="160"/>
      <c r="GB367" s="170">
        <v>-0.1</v>
      </c>
      <c r="GC367" s="158"/>
      <c r="GD367" s="159"/>
      <c r="GE367" s="160"/>
      <c r="GF367" s="170">
        <v>-0.1</v>
      </c>
      <c r="GG367" s="158"/>
      <c r="GH367" s="159"/>
      <c r="GI367" s="160"/>
      <c r="GJ367" s="170">
        <v>-0.1</v>
      </c>
      <c r="GK367" s="158"/>
      <c r="GL367" s="159"/>
      <c r="GM367" s="160"/>
      <c r="GN367" s="170">
        <v>-0.1</v>
      </c>
      <c r="GO367" s="158"/>
      <c r="GP367" s="159"/>
      <c r="GQ367" s="160"/>
      <c r="GR367" s="170">
        <v>-0.1</v>
      </c>
      <c r="GS367" s="158"/>
      <c r="GT367" s="159"/>
      <c r="GU367" s="160"/>
      <c r="GV367" s="170">
        <v>-0.1</v>
      </c>
      <c r="GW367" s="158"/>
      <c r="GX367" s="159"/>
      <c r="GY367" s="160"/>
      <c r="GZ367" s="170">
        <v>-0.1</v>
      </c>
      <c r="HA367" s="158"/>
      <c r="HB367" s="159"/>
      <c r="HC367" s="160"/>
      <c r="HD367" s="170">
        <v>-0.1</v>
      </c>
      <c r="HE367" s="158"/>
      <c r="HF367" s="159"/>
      <c r="HG367" s="160"/>
      <c r="HH367" s="170">
        <v>-0.1</v>
      </c>
      <c r="HI367" s="158"/>
      <c r="HJ367" s="159"/>
      <c r="HK367" s="160"/>
      <c r="HL367" s="170">
        <v>-0.1</v>
      </c>
      <c r="HM367" s="158"/>
      <c r="HN367" s="159"/>
      <c r="HO367" s="160"/>
      <c r="HP367" s="170">
        <v>-0.1</v>
      </c>
      <c r="HQ367" s="158"/>
      <c r="HR367" s="159"/>
      <c r="HS367" s="160"/>
      <c r="HT367" s="170">
        <v>-0.1</v>
      </c>
      <c r="HU367" s="158"/>
      <c r="HV367" s="159"/>
      <c r="HW367" s="160"/>
      <c r="HX367" s="170">
        <v>-0.1</v>
      </c>
      <c r="HY367" s="158"/>
      <c r="HZ367" s="159"/>
      <c r="IA367" s="160"/>
      <c r="IB367" s="157">
        <v>14.299999999999999</v>
      </c>
      <c r="IC367" s="158"/>
      <c r="ID367" s="159" t="s">
        <v>134</v>
      </c>
      <c r="IE367" s="160"/>
      <c r="IF367" s="157">
        <v>14.299999999999999</v>
      </c>
      <c r="IG367" s="158"/>
      <c r="IH367" s="159" t="s">
        <v>134</v>
      </c>
      <c r="II367" s="160"/>
      <c r="IJ367" s="157">
        <v>14.299999999999999</v>
      </c>
      <c r="IK367" s="158"/>
      <c r="IL367" s="159" t="s">
        <v>134</v>
      </c>
      <c r="IM367" s="160"/>
      <c r="IN367" s="157">
        <v>14.299999999999999</v>
      </c>
      <c r="IO367" s="158"/>
      <c r="IP367" s="159" t="s">
        <v>134</v>
      </c>
      <c r="IQ367" s="160"/>
      <c r="IR367" s="157">
        <v>14.299999999999999</v>
      </c>
      <c r="IS367" s="158"/>
      <c r="IT367" s="159" t="s">
        <v>134</v>
      </c>
      <c r="IU367" s="160"/>
      <c r="IV367" s="157">
        <v>14.299999999999999</v>
      </c>
      <c r="IW367" s="158"/>
      <c r="IX367" s="159" t="s">
        <v>134</v>
      </c>
      <c r="IY367" s="160"/>
      <c r="IZ367" s="157">
        <v>14.299999999999999</v>
      </c>
      <c r="JA367" s="158"/>
      <c r="JB367" s="159" t="s">
        <v>134</v>
      </c>
      <c r="JC367" s="160"/>
      <c r="JD367" s="157">
        <v>14.299999999999999</v>
      </c>
      <c r="JE367" s="158"/>
      <c r="JF367" s="159" t="s">
        <v>134</v>
      </c>
      <c r="JG367" s="160"/>
      <c r="JH367" s="157">
        <v>14.299999999999999</v>
      </c>
      <c r="JI367" s="158"/>
      <c r="JJ367" s="159" t="s">
        <v>134</v>
      </c>
      <c r="JK367" s="160"/>
      <c r="JL367" s="157">
        <v>14.299999999999999</v>
      </c>
      <c r="JM367" s="158"/>
      <c r="JN367" s="159" t="s">
        <v>134</v>
      </c>
      <c r="JO367" s="160"/>
      <c r="JP367" s="157">
        <v>14.299999999999999</v>
      </c>
      <c r="JQ367" s="158"/>
      <c r="JR367" s="159" t="s">
        <v>134</v>
      </c>
      <c r="JS367" s="160"/>
      <c r="JT367" s="157">
        <v>14.299999999999999</v>
      </c>
      <c r="JU367" s="158"/>
      <c r="JV367" s="159" t="s">
        <v>134</v>
      </c>
      <c r="JW367" s="160"/>
      <c r="JX367" s="157">
        <v>14.299999999999999</v>
      </c>
      <c r="JY367" s="158"/>
      <c r="JZ367" s="159" t="s">
        <v>134</v>
      </c>
      <c r="KA367" s="160"/>
      <c r="KB367" s="157">
        <v>14.299999999999999</v>
      </c>
      <c r="KC367" s="158"/>
      <c r="KD367" s="159" t="s">
        <v>134</v>
      </c>
      <c r="KE367" s="160"/>
      <c r="KF367" s="157">
        <v>14.299999999999999</v>
      </c>
      <c r="KG367" s="158"/>
      <c r="KH367" s="159" t="s">
        <v>134</v>
      </c>
      <c r="KI367" s="160"/>
      <c r="KJ367" s="157">
        <v>14.299999999999999</v>
      </c>
      <c r="KK367" s="158"/>
      <c r="KL367" s="159" t="s">
        <v>134</v>
      </c>
      <c r="KM367" s="160"/>
      <c r="KN367" s="157">
        <v>14.299999999999999</v>
      </c>
      <c r="KO367" s="158"/>
      <c r="KP367" s="159" t="s">
        <v>134</v>
      </c>
      <c r="KQ367" s="160"/>
      <c r="KR367" s="157">
        <v>14.299999999999999</v>
      </c>
      <c r="KS367" s="158"/>
      <c r="KT367" s="159" t="s">
        <v>134</v>
      </c>
      <c r="KU367" s="160"/>
      <c r="KV367" s="157">
        <v>14.299999999999999</v>
      </c>
      <c r="KW367" s="158"/>
      <c r="KX367" s="159" t="s">
        <v>134</v>
      </c>
      <c r="KY367" s="160"/>
      <c r="KZ367" s="157">
        <v>14.299999999999999</v>
      </c>
      <c r="LA367" s="158"/>
      <c r="LB367" s="159" t="s">
        <v>134</v>
      </c>
      <c r="LC367" s="160"/>
      <c r="LD367" s="157">
        <v>14.299999999999999</v>
      </c>
      <c r="LE367" s="158"/>
      <c r="LF367" s="159" t="s">
        <v>134</v>
      </c>
      <c r="LG367" s="160"/>
      <c r="LH367" s="157">
        <v>14.299999999999999</v>
      </c>
      <c r="LI367" s="158"/>
      <c r="LJ367" s="159" t="s">
        <v>134</v>
      </c>
      <c r="LK367" s="160"/>
      <c r="LL367" s="157">
        <v>15.05</v>
      </c>
      <c r="LM367" s="158"/>
      <c r="LN367" s="159" t="s">
        <v>134</v>
      </c>
      <c r="LO367" s="160"/>
      <c r="LP367" s="157">
        <v>15.05</v>
      </c>
      <c r="LQ367" s="158"/>
      <c r="LR367" s="159" t="s">
        <v>134</v>
      </c>
      <c r="LS367" s="160"/>
      <c r="LT367" s="157">
        <v>15.05</v>
      </c>
      <c r="LU367" s="158"/>
      <c r="LV367" s="159" t="s">
        <v>134</v>
      </c>
      <c r="LW367" s="160"/>
      <c r="LX367" s="157">
        <v>15.05</v>
      </c>
      <c r="LY367" s="158"/>
      <c r="LZ367" s="159" t="s">
        <v>134</v>
      </c>
      <c r="MA367" s="160"/>
      <c r="MB367" s="157">
        <v>15.05</v>
      </c>
      <c r="MC367" s="158"/>
      <c r="MD367" s="159" t="s">
        <v>134</v>
      </c>
      <c r="ME367" s="160"/>
    </row>
    <row r="368" spans="2:343" ht="23.5" customHeight="1" x14ac:dyDescent="0.4">
      <c r="B368" s="202" t="s">
        <v>36</v>
      </c>
      <c r="C368" s="203"/>
      <c r="D368" s="161">
        <v>2.65</v>
      </c>
      <c r="E368" s="162"/>
      <c r="F368" s="163" t="s">
        <v>134</v>
      </c>
      <c r="G368" s="164"/>
      <c r="H368" s="161">
        <v>2.65</v>
      </c>
      <c r="I368" s="162"/>
      <c r="J368" s="163" t="s">
        <v>134</v>
      </c>
      <c r="K368" s="164"/>
      <c r="L368" s="161">
        <v>2.65</v>
      </c>
      <c r="M368" s="162"/>
      <c r="N368" s="163" t="s">
        <v>134</v>
      </c>
      <c r="O368" s="164"/>
      <c r="P368" s="161">
        <v>2.65</v>
      </c>
      <c r="Q368" s="162"/>
      <c r="R368" s="163" t="s">
        <v>134</v>
      </c>
      <c r="S368" s="164"/>
      <c r="T368" s="161">
        <v>2.65</v>
      </c>
      <c r="U368" s="162"/>
      <c r="V368" s="163" t="s">
        <v>134</v>
      </c>
      <c r="W368" s="164"/>
      <c r="X368" s="161">
        <v>2.65</v>
      </c>
      <c r="Y368" s="162"/>
      <c r="Z368" s="163" t="s">
        <v>134</v>
      </c>
      <c r="AA368" s="164"/>
      <c r="AB368" s="161">
        <v>2.65</v>
      </c>
      <c r="AC368" s="162"/>
      <c r="AD368" s="163" t="s">
        <v>134</v>
      </c>
      <c r="AE368" s="164"/>
      <c r="AF368" s="161">
        <v>2.65</v>
      </c>
      <c r="AG368" s="162"/>
      <c r="AH368" s="163" t="s">
        <v>134</v>
      </c>
      <c r="AI368" s="164"/>
      <c r="AJ368" s="161">
        <v>2.65</v>
      </c>
      <c r="AK368" s="162"/>
      <c r="AL368" s="163" t="s">
        <v>134</v>
      </c>
      <c r="AM368" s="164"/>
      <c r="AN368" s="161">
        <v>2.65</v>
      </c>
      <c r="AO368" s="162"/>
      <c r="AP368" s="163" t="s">
        <v>134</v>
      </c>
      <c r="AQ368" s="164"/>
      <c r="AR368" s="161">
        <v>2.65</v>
      </c>
      <c r="AS368" s="162"/>
      <c r="AT368" s="163" t="s">
        <v>134</v>
      </c>
      <c r="AU368" s="164"/>
      <c r="AV368" s="161">
        <v>2.65</v>
      </c>
      <c r="AW368" s="162"/>
      <c r="AX368" s="163" t="s">
        <v>134</v>
      </c>
      <c r="AY368" s="164"/>
      <c r="AZ368" s="161">
        <v>2.65</v>
      </c>
      <c r="BA368" s="162"/>
      <c r="BB368" s="163" t="s">
        <v>134</v>
      </c>
      <c r="BC368" s="164"/>
      <c r="BD368" s="161">
        <v>2.65</v>
      </c>
      <c r="BE368" s="162"/>
      <c r="BF368" s="163" t="s">
        <v>134</v>
      </c>
      <c r="BG368" s="164"/>
      <c r="BH368" s="161">
        <v>2.65</v>
      </c>
      <c r="BI368" s="162"/>
      <c r="BJ368" s="163" t="s">
        <v>134</v>
      </c>
      <c r="BK368" s="164"/>
      <c r="BL368" s="161">
        <v>2.65</v>
      </c>
      <c r="BM368" s="162"/>
      <c r="BN368" s="163" t="s">
        <v>134</v>
      </c>
      <c r="BO368" s="164"/>
      <c r="BP368" s="161">
        <v>2.6</v>
      </c>
      <c r="BQ368" s="162"/>
      <c r="BR368" s="163" t="s">
        <v>134</v>
      </c>
      <c r="BS368" s="164"/>
      <c r="BT368" s="161">
        <v>2.6</v>
      </c>
      <c r="BU368" s="162"/>
      <c r="BV368" s="163" t="s">
        <v>134</v>
      </c>
      <c r="BW368" s="164"/>
      <c r="BX368" s="161">
        <v>2.6</v>
      </c>
      <c r="BY368" s="162"/>
      <c r="BZ368" s="163" t="s">
        <v>134</v>
      </c>
      <c r="CA368" s="164"/>
      <c r="CB368" s="161">
        <v>2.6</v>
      </c>
      <c r="CC368" s="162"/>
      <c r="CD368" s="163" t="s">
        <v>134</v>
      </c>
      <c r="CE368" s="164"/>
      <c r="CF368" s="161">
        <v>2.6</v>
      </c>
      <c r="CG368" s="162"/>
      <c r="CH368" s="163" t="s">
        <v>134</v>
      </c>
      <c r="CI368" s="164"/>
      <c r="CJ368" s="161">
        <v>2.6</v>
      </c>
      <c r="CK368" s="162"/>
      <c r="CL368" s="163" t="s">
        <v>134</v>
      </c>
      <c r="CM368" s="164"/>
      <c r="CN368" s="161">
        <v>2.6</v>
      </c>
      <c r="CO368" s="162"/>
      <c r="CP368" s="163" t="s">
        <v>134</v>
      </c>
      <c r="CQ368" s="164"/>
      <c r="CR368" s="161" t="s">
        <v>8</v>
      </c>
      <c r="CS368" s="162"/>
      <c r="CT368" s="163" t="s">
        <v>8</v>
      </c>
      <c r="CU368" s="164"/>
      <c r="CV368" s="161" t="s">
        <v>8</v>
      </c>
      <c r="CW368" s="162"/>
      <c r="CX368" s="163" t="s">
        <v>8</v>
      </c>
      <c r="CY368" s="164"/>
      <c r="CZ368" s="161" t="s">
        <v>8</v>
      </c>
      <c r="DA368" s="162"/>
      <c r="DB368" s="163" t="s">
        <v>8</v>
      </c>
      <c r="DC368" s="164"/>
      <c r="DD368" s="161">
        <v>0.31</v>
      </c>
      <c r="DE368" s="162"/>
      <c r="DF368" s="163" t="s">
        <v>134</v>
      </c>
      <c r="DG368" s="164"/>
      <c r="DH368" s="161">
        <v>0.31</v>
      </c>
      <c r="DI368" s="162"/>
      <c r="DJ368" s="163" t="s">
        <v>134</v>
      </c>
      <c r="DK368" s="164"/>
      <c r="DL368" s="161">
        <v>0.31</v>
      </c>
      <c r="DM368" s="162"/>
      <c r="DN368" s="163" t="s">
        <v>134</v>
      </c>
      <c r="DO368" s="164"/>
      <c r="DP368" s="161">
        <v>0.31</v>
      </c>
      <c r="DQ368" s="162"/>
      <c r="DR368" s="163" t="s">
        <v>134</v>
      </c>
      <c r="DS368" s="164"/>
      <c r="DT368" s="161">
        <v>0.31</v>
      </c>
      <c r="DU368" s="162"/>
      <c r="DV368" s="163" t="s">
        <v>134</v>
      </c>
      <c r="DW368" s="164"/>
      <c r="DX368" s="161">
        <v>0.31</v>
      </c>
      <c r="DY368" s="162"/>
      <c r="DZ368" s="163" t="s">
        <v>134</v>
      </c>
      <c r="EA368" s="164"/>
      <c r="EB368" s="161">
        <v>0.31</v>
      </c>
      <c r="EC368" s="162"/>
      <c r="ED368" s="163" t="s">
        <v>134</v>
      </c>
      <c r="EE368" s="164"/>
      <c r="EF368" s="161">
        <v>0.31</v>
      </c>
      <c r="EG368" s="162"/>
      <c r="EH368" s="163" t="s">
        <v>134</v>
      </c>
      <c r="EI368" s="164"/>
      <c r="EJ368" s="161">
        <v>0.31</v>
      </c>
      <c r="EK368" s="162"/>
      <c r="EL368" s="163" t="s">
        <v>134</v>
      </c>
      <c r="EM368" s="164"/>
      <c r="EN368" s="161">
        <v>0.31</v>
      </c>
      <c r="EO368" s="162"/>
      <c r="EP368" s="163" t="s">
        <v>134</v>
      </c>
      <c r="EQ368" s="164"/>
      <c r="ER368" s="161">
        <v>0.31</v>
      </c>
      <c r="ES368" s="162"/>
      <c r="ET368" s="163" t="s">
        <v>134</v>
      </c>
      <c r="EU368" s="164"/>
      <c r="EV368" s="161">
        <v>0.31</v>
      </c>
      <c r="EW368" s="162"/>
      <c r="EX368" s="163" t="s">
        <v>134</v>
      </c>
      <c r="EY368" s="164"/>
      <c r="EZ368" s="161">
        <v>0.31</v>
      </c>
      <c r="FA368" s="162"/>
      <c r="FB368" s="163" t="s">
        <v>134</v>
      </c>
      <c r="FC368" s="164"/>
      <c r="FD368" s="161">
        <v>0.31</v>
      </c>
      <c r="FE368" s="162"/>
      <c r="FF368" s="163" t="s">
        <v>134</v>
      </c>
      <c r="FG368" s="164"/>
      <c r="FH368" s="161">
        <v>0.31</v>
      </c>
      <c r="FI368" s="162"/>
      <c r="FJ368" s="163" t="s">
        <v>134</v>
      </c>
      <c r="FK368" s="164"/>
      <c r="FL368" s="161">
        <v>0.31</v>
      </c>
      <c r="FM368" s="162"/>
      <c r="FN368" s="163" t="s">
        <v>134</v>
      </c>
      <c r="FO368" s="164"/>
      <c r="FP368" s="161">
        <v>0.26</v>
      </c>
      <c r="FQ368" s="162"/>
      <c r="FR368" s="163" t="s">
        <v>134</v>
      </c>
      <c r="FS368" s="164"/>
      <c r="FT368" s="161">
        <v>0.26</v>
      </c>
      <c r="FU368" s="162"/>
      <c r="FV368" s="163" t="s">
        <v>134</v>
      </c>
      <c r="FW368" s="164"/>
      <c r="FX368" s="161">
        <v>0.26</v>
      </c>
      <c r="FY368" s="162"/>
      <c r="FZ368" s="163" t="s">
        <v>134</v>
      </c>
      <c r="GA368" s="164"/>
      <c r="GB368" s="161">
        <v>0.26</v>
      </c>
      <c r="GC368" s="162"/>
      <c r="GD368" s="163" t="s">
        <v>134</v>
      </c>
      <c r="GE368" s="164"/>
      <c r="GF368" s="161">
        <v>0.26</v>
      </c>
      <c r="GG368" s="162"/>
      <c r="GH368" s="163" t="s">
        <v>134</v>
      </c>
      <c r="GI368" s="164"/>
      <c r="GJ368" s="161">
        <v>0.26</v>
      </c>
      <c r="GK368" s="162"/>
      <c r="GL368" s="163" t="s">
        <v>134</v>
      </c>
      <c r="GM368" s="164"/>
      <c r="GN368" s="161">
        <v>0.26</v>
      </c>
      <c r="GO368" s="162"/>
      <c r="GP368" s="163" t="s">
        <v>134</v>
      </c>
      <c r="GQ368" s="164"/>
      <c r="GR368" s="161">
        <v>0.26</v>
      </c>
      <c r="GS368" s="162"/>
      <c r="GT368" s="163" t="s">
        <v>134</v>
      </c>
      <c r="GU368" s="164"/>
      <c r="GV368" s="161">
        <v>0.26</v>
      </c>
      <c r="GW368" s="162"/>
      <c r="GX368" s="163" t="s">
        <v>134</v>
      </c>
      <c r="GY368" s="164"/>
      <c r="GZ368" s="161">
        <v>0.26</v>
      </c>
      <c r="HA368" s="162"/>
      <c r="HB368" s="163" t="s">
        <v>134</v>
      </c>
      <c r="HC368" s="164"/>
      <c r="HD368" s="161">
        <v>0.26</v>
      </c>
      <c r="HE368" s="162"/>
      <c r="HF368" s="163" t="s">
        <v>134</v>
      </c>
      <c r="HG368" s="164"/>
      <c r="HH368" s="161">
        <v>0.26</v>
      </c>
      <c r="HI368" s="162"/>
      <c r="HJ368" s="163" t="s">
        <v>134</v>
      </c>
      <c r="HK368" s="164"/>
      <c r="HL368" s="161">
        <v>0.26</v>
      </c>
      <c r="HM368" s="162"/>
      <c r="HN368" s="163" t="s">
        <v>134</v>
      </c>
      <c r="HO368" s="164"/>
      <c r="HP368" s="161">
        <v>0.26</v>
      </c>
      <c r="HQ368" s="162"/>
      <c r="HR368" s="163" t="s">
        <v>134</v>
      </c>
      <c r="HS368" s="164"/>
      <c r="HT368" s="161">
        <v>0.26</v>
      </c>
      <c r="HU368" s="162"/>
      <c r="HV368" s="163" t="s">
        <v>134</v>
      </c>
      <c r="HW368" s="164"/>
      <c r="HX368" s="161">
        <v>0.26</v>
      </c>
      <c r="HY368" s="162"/>
      <c r="HZ368" s="163" t="s">
        <v>134</v>
      </c>
      <c r="IA368" s="164"/>
      <c r="IB368" s="161">
        <v>0.26</v>
      </c>
      <c r="IC368" s="162"/>
      <c r="ID368" s="163" t="s">
        <v>134</v>
      </c>
      <c r="IE368" s="164"/>
      <c r="IF368" s="161">
        <v>0.26</v>
      </c>
      <c r="IG368" s="162"/>
      <c r="IH368" s="163" t="s">
        <v>134</v>
      </c>
      <c r="II368" s="164"/>
      <c r="IJ368" s="161">
        <v>0.26</v>
      </c>
      <c r="IK368" s="162"/>
      <c r="IL368" s="163" t="s">
        <v>134</v>
      </c>
      <c r="IM368" s="164"/>
      <c r="IN368" s="161">
        <v>0.26</v>
      </c>
      <c r="IO368" s="162"/>
      <c r="IP368" s="163" t="s">
        <v>134</v>
      </c>
      <c r="IQ368" s="164"/>
      <c r="IR368" s="161">
        <v>0.26</v>
      </c>
      <c r="IS368" s="162"/>
      <c r="IT368" s="163" t="s">
        <v>134</v>
      </c>
      <c r="IU368" s="164"/>
      <c r="IV368" s="161">
        <v>0.26</v>
      </c>
      <c r="IW368" s="162"/>
      <c r="IX368" s="163" t="s">
        <v>134</v>
      </c>
      <c r="IY368" s="164"/>
      <c r="IZ368" s="161">
        <v>0.26</v>
      </c>
      <c r="JA368" s="162"/>
      <c r="JB368" s="163" t="s">
        <v>134</v>
      </c>
      <c r="JC368" s="164"/>
      <c r="JD368" s="161">
        <v>0.26</v>
      </c>
      <c r="JE368" s="162"/>
      <c r="JF368" s="163" t="s">
        <v>134</v>
      </c>
      <c r="JG368" s="164"/>
      <c r="JH368" s="161">
        <v>0.26</v>
      </c>
      <c r="JI368" s="162"/>
      <c r="JJ368" s="163" t="s">
        <v>134</v>
      </c>
      <c r="JK368" s="164"/>
      <c r="JL368" s="161">
        <v>0.26</v>
      </c>
      <c r="JM368" s="162"/>
      <c r="JN368" s="163" t="s">
        <v>134</v>
      </c>
      <c r="JO368" s="164"/>
      <c r="JP368" s="161">
        <v>0.26</v>
      </c>
      <c r="JQ368" s="162"/>
      <c r="JR368" s="163" t="s">
        <v>134</v>
      </c>
      <c r="JS368" s="164"/>
      <c r="JT368" s="161">
        <v>0.26</v>
      </c>
      <c r="JU368" s="162"/>
      <c r="JV368" s="163" t="s">
        <v>134</v>
      </c>
      <c r="JW368" s="164"/>
      <c r="JX368" s="161">
        <v>0.26</v>
      </c>
      <c r="JY368" s="162"/>
      <c r="JZ368" s="163" t="s">
        <v>134</v>
      </c>
      <c r="KA368" s="164"/>
      <c r="KB368" s="161">
        <v>0.26</v>
      </c>
      <c r="KC368" s="162"/>
      <c r="KD368" s="163" t="s">
        <v>134</v>
      </c>
      <c r="KE368" s="164"/>
      <c r="KF368" s="161">
        <v>0.26</v>
      </c>
      <c r="KG368" s="162"/>
      <c r="KH368" s="163" t="s">
        <v>134</v>
      </c>
      <c r="KI368" s="164"/>
      <c r="KJ368" s="161">
        <v>0.26</v>
      </c>
      <c r="KK368" s="162"/>
      <c r="KL368" s="163" t="s">
        <v>134</v>
      </c>
      <c r="KM368" s="164"/>
      <c r="KN368" s="161">
        <v>0.26</v>
      </c>
      <c r="KO368" s="162"/>
      <c r="KP368" s="163" t="s">
        <v>134</v>
      </c>
      <c r="KQ368" s="164"/>
      <c r="KR368" s="161">
        <v>0.26</v>
      </c>
      <c r="KS368" s="162"/>
      <c r="KT368" s="163" t="s">
        <v>134</v>
      </c>
      <c r="KU368" s="164"/>
      <c r="KV368" s="161">
        <v>0.26</v>
      </c>
      <c r="KW368" s="162"/>
      <c r="KX368" s="163" t="s">
        <v>134</v>
      </c>
      <c r="KY368" s="164"/>
      <c r="KZ368" s="161">
        <v>0.26</v>
      </c>
      <c r="LA368" s="162"/>
      <c r="LB368" s="163" t="s">
        <v>134</v>
      </c>
      <c r="LC368" s="164"/>
      <c r="LD368" s="161">
        <v>0.26</v>
      </c>
      <c r="LE368" s="162"/>
      <c r="LF368" s="163" t="s">
        <v>134</v>
      </c>
      <c r="LG368" s="164"/>
      <c r="LH368" s="161">
        <v>0.26</v>
      </c>
      <c r="LI368" s="162"/>
      <c r="LJ368" s="163" t="s">
        <v>134</v>
      </c>
      <c r="LK368" s="164"/>
      <c r="LL368" s="161">
        <v>0.26</v>
      </c>
      <c r="LM368" s="162"/>
      <c r="LN368" s="163" t="s">
        <v>134</v>
      </c>
      <c r="LO368" s="164"/>
      <c r="LP368" s="161">
        <v>0.26</v>
      </c>
      <c r="LQ368" s="162"/>
      <c r="LR368" s="163" t="s">
        <v>134</v>
      </c>
      <c r="LS368" s="164"/>
      <c r="LT368" s="161">
        <v>0.26</v>
      </c>
      <c r="LU368" s="162"/>
      <c r="LV368" s="163" t="s">
        <v>134</v>
      </c>
      <c r="LW368" s="164"/>
      <c r="LX368" s="161">
        <v>0.26</v>
      </c>
      <c r="LY368" s="162"/>
      <c r="LZ368" s="163" t="s">
        <v>134</v>
      </c>
      <c r="MA368" s="164"/>
      <c r="MB368" s="161">
        <v>0.26</v>
      </c>
      <c r="MC368" s="162"/>
      <c r="MD368" s="163" t="s">
        <v>134</v>
      </c>
      <c r="ME368" s="164"/>
    </row>
    <row r="369" spans="2:343" ht="23.5" customHeight="1" x14ac:dyDescent="0.4">
      <c r="B369" s="135" t="s">
        <v>74</v>
      </c>
      <c r="C369" s="136"/>
      <c r="D369" s="161" t="s">
        <v>8</v>
      </c>
      <c r="E369" s="162"/>
      <c r="F369" s="163" t="s">
        <v>8</v>
      </c>
      <c r="G369" s="164"/>
      <c r="H369" s="161" t="s">
        <v>8</v>
      </c>
      <c r="I369" s="162"/>
      <c r="J369" s="163" t="s">
        <v>8</v>
      </c>
      <c r="K369" s="164"/>
      <c r="L369" s="161" t="s">
        <v>8</v>
      </c>
      <c r="M369" s="162"/>
      <c r="N369" s="163" t="s">
        <v>8</v>
      </c>
      <c r="O369" s="164"/>
      <c r="P369" s="161" t="s">
        <v>8</v>
      </c>
      <c r="Q369" s="162"/>
      <c r="R369" s="163" t="s">
        <v>8</v>
      </c>
      <c r="S369" s="164"/>
      <c r="T369" s="161" t="s">
        <v>8</v>
      </c>
      <c r="U369" s="162"/>
      <c r="V369" s="163" t="s">
        <v>8</v>
      </c>
      <c r="W369" s="164"/>
      <c r="X369" s="161">
        <f>2.73+0.15</f>
        <v>2.88</v>
      </c>
      <c r="Y369" s="162"/>
      <c r="Z369" s="163" t="s">
        <v>134</v>
      </c>
      <c r="AA369" s="164"/>
      <c r="AB369" s="161">
        <f>2.73+0.15</f>
        <v>2.88</v>
      </c>
      <c r="AC369" s="162"/>
      <c r="AD369" s="163" t="s">
        <v>134</v>
      </c>
      <c r="AE369" s="164"/>
      <c r="AF369" s="161">
        <f>2.73+0.15</f>
        <v>2.88</v>
      </c>
      <c r="AG369" s="162"/>
      <c r="AH369" s="163" t="s">
        <v>134</v>
      </c>
      <c r="AI369" s="164"/>
      <c r="AJ369" s="161">
        <v>2.88</v>
      </c>
      <c r="AK369" s="162"/>
      <c r="AL369" s="163" t="s">
        <v>134</v>
      </c>
      <c r="AM369" s="164"/>
      <c r="AN369" s="161">
        <v>2.88</v>
      </c>
      <c r="AO369" s="162"/>
      <c r="AP369" s="163" t="s">
        <v>134</v>
      </c>
      <c r="AQ369" s="164"/>
      <c r="AR369" s="161">
        <v>2.88</v>
      </c>
      <c r="AS369" s="162"/>
      <c r="AT369" s="163" t="s">
        <v>134</v>
      </c>
      <c r="AU369" s="164"/>
      <c r="AV369" s="161">
        <v>2.88</v>
      </c>
      <c r="AW369" s="162"/>
      <c r="AX369" s="163" t="s">
        <v>134</v>
      </c>
      <c r="AY369" s="164"/>
      <c r="AZ369" s="161">
        <v>2.88</v>
      </c>
      <c r="BA369" s="162"/>
      <c r="BB369" s="163" t="s">
        <v>134</v>
      </c>
      <c r="BC369" s="164"/>
      <c r="BD369" s="161">
        <v>2.88</v>
      </c>
      <c r="BE369" s="162"/>
      <c r="BF369" s="163" t="s">
        <v>134</v>
      </c>
      <c r="BG369" s="164"/>
      <c r="BH369" s="161">
        <v>2.88</v>
      </c>
      <c r="BI369" s="162"/>
      <c r="BJ369" s="163" t="s">
        <v>134</v>
      </c>
      <c r="BK369" s="164"/>
      <c r="BL369" s="161">
        <f>2.42+0.15</f>
        <v>2.57</v>
      </c>
      <c r="BM369" s="162"/>
      <c r="BN369" s="163" t="s">
        <v>134</v>
      </c>
      <c r="BO369" s="164"/>
      <c r="BP369" s="161">
        <v>2.52</v>
      </c>
      <c r="BQ369" s="162"/>
      <c r="BR369" s="163" t="s">
        <v>134</v>
      </c>
      <c r="BS369" s="164"/>
      <c r="BT369" s="161">
        <v>2.52</v>
      </c>
      <c r="BU369" s="162"/>
      <c r="BV369" s="163" t="s">
        <v>134</v>
      </c>
      <c r="BW369" s="164"/>
      <c r="BX369" s="161">
        <v>2.52</v>
      </c>
      <c r="BY369" s="162"/>
      <c r="BZ369" s="163" t="s">
        <v>134</v>
      </c>
      <c r="CA369" s="164"/>
      <c r="CB369" s="161">
        <v>2.52</v>
      </c>
      <c r="CC369" s="162"/>
      <c r="CD369" s="163" t="s">
        <v>134</v>
      </c>
      <c r="CE369" s="164"/>
      <c r="CF369" s="161">
        <v>2.52</v>
      </c>
      <c r="CG369" s="162"/>
      <c r="CH369" s="163" t="s">
        <v>134</v>
      </c>
      <c r="CI369" s="164"/>
      <c r="CJ369" s="161">
        <v>2.52</v>
      </c>
      <c r="CK369" s="162"/>
      <c r="CL369" s="163" t="s">
        <v>134</v>
      </c>
      <c r="CM369" s="164"/>
      <c r="CN369" s="161">
        <v>2.52</v>
      </c>
      <c r="CO369" s="162"/>
      <c r="CP369" s="163" t="s">
        <v>134</v>
      </c>
      <c r="CQ369" s="164"/>
      <c r="CR369" s="161">
        <v>2.52</v>
      </c>
      <c r="CS369" s="162"/>
      <c r="CT369" s="163" t="s">
        <v>134</v>
      </c>
      <c r="CU369" s="164"/>
      <c r="CV369" s="161">
        <v>2.52</v>
      </c>
      <c r="CW369" s="162"/>
      <c r="CX369" s="163" t="s">
        <v>134</v>
      </c>
      <c r="CY369" s="164"/>
      <c r="CZ369" s="161">
        <v>2.52</v>
      </c>
      <c r="DA369" s="162"/>
      <c r="DB369" s="163" t="s">
        <v>134</v>
      </c>
      <c r="DC369" s="164"/>
      <c r="DD369" s="161">
        <v>2.52</v>
      </c>
      <c r="DE369" s="162"/>
      <c r="DF369" s="163" t="s">
        <v>134</v>
      </c>
      <c r="DG369" s="164"/>
      <c r="DH369" s="161">
        <v>2.52</v>
      </c>
      <c r="DI369" s="162"/>
      <c r="DJ369" s="163" t="s">
        <v>134</v>
      </c>
      <c r="DK369" s="164"/>
      <c r="DL369" s="161">
        <v>2.52</v>
      </c>
      <c r="DM369" s="162"/>
      <c r="DN369" s="163" t="s">
        <v>134</v>
      </c>
      <c r="DO369" s="164"/>
      <c r="DP369" s="161">
        <v>2.52</v>
      </c>
      <c r="DQ369" s="162"/>
      <c r="DR369" s="163" t="s">
        <v>134</v>
      </c>
      <c r="DS369" s="164"/>
      <c r="DT369" s="161">
        <v>2.52</v>
      </c>
      <c r="DU369" s="162"/>
      <c r="DV369" s="163" t="s">
        <v>134</v>
      </c>
      <c r="DW369" s="164"/>
      <c r="DX369" s="161">
        <v>2.52</v>
      </c>
      <c r="DY369" s="162"/>
      <c r="DZ369" s="163" t="s">
        <v>134</v>
      </c>
      <c r="EA369" s="164"/>
      <c r="EB369" s="161">
        <v>2.52</v>
      </c>
      <c r="EC369" s="162"/>
      <c r="ED369" s="163" t="s">
        <v>134</v>
      </c>
      <c r="EE369" s="164"/>
      <c r="EF369" s="161">
        <v>2.52</v>
      </c>
      <c r="EG369" s="162"/>
      <c r="EH369" s="163" t="s">
        <v>134</v>
      </c>
      <c r="EI369" s="164"/>
      <c r="EJ369" s="161">
        <v>2.52</v>
      </c>
      <c r="EK369" s="162"/>
      <c r="EL369" s="163" t="s">
        <v>134</v>
      </c>
      <c r="EM369" s="164"/>
      <c r="EN369" s="161">
        <v>2.52</v>
      </c>
      <c r="EO369" s="162"/>
      <c r="EP369" s="163" t="s">
        <v>134</v>
      </c>
      <c r="EQ369" s="164"/>
      <c r="ER369" s="161">
        <v>2.52</v>
      </c>
      <c r="ES369" s="162"/>
      <c r="ET369" s="163" t="s">
        <v>134</v>
      </c>
      <c r="EU369" s="164"/>
      <c r="EV369" s="161">
        <v>2.52</v>
      </c>
      <c r="EW369" s="162"/>
      <c r="EX369" s="163" t="s">
        <v>134</v>
      </c>
      <c r="EY369" s="164"/>
      <c r="EZ369" s="161">
        <v>2.52</v>
      </c>
      <c r="FA369" s="162"/>
      <c r="FB369" s="163" t="s">
        <v>134</v>
      </c>
      <c r="FC369" s="164"/>
      <c r="FD369" s="161">
        <v>2.52</v>
      </c>
      <c r="FE369" s="162"/>
      <c r="FF369" s="163" t="s">
        <v>134</v>
      </c>
      <c r="FG369" s="164"/>
      <c r="FH369" s="161">
        <v>2.52</v>
      </c>
      <c r="FI369" s="162"/>
      <c r="FJ369" s="163" t="s">
        <v>134</v>
      </c>
      <c r="FK369" s="164"/>
      <c r="FL369" s="161">
        <v>2.52</v>
      </c>
      <c r="FM369" s="162"/>
      <c r="FN369" s="163" t="s">
        <v>134</v>
      </c>
      <c r="FO369" s="164"/>
      <c r="FP369" s="161">
        <v>2.4700000000000002</v>
      </c>
      <c r="FQ369" s="162"/>
      <c r="FR369" s="163" t="s">
        <v>134</v>
      </c>
      <c r="FS369" s="164"/>
      <c r="FT369" s="161">
        <v>2.4700000000000002</v>
      </c>
      <c r="FU369" s="162"/>
      <c r="FV369" s="163" t="s">
        <v>134</v>
      </c>
      <c r="FW369" s="164"/>
      <c r="FX369" s="161">
        <v>2.4700000000000002</v>
      </c>
      <c r="FY369" s="162"/>
      <c r="FZ369" s="163" t="s">
        <v>134</v>
      </c>
      <c r="GA369" s="164"/>
      <c r="GB369" s="161">
        <v>2.4700000000000002</v>
      </c>
      <c r="GC369" s="162"/>
      <c r="GD369" s="163" t="s">
        <v>134</v>
      </c>
      <c r="GE369" s="164"/>
      <c r="GF369" s="161">
        <v>2.4700000000000002</v>
      </c>
      <c r="GG369" s="162"/>
      <c r="GH369" s="163" t="s">
        <v>134</v>
      </c>
      <c r="GI369" s="164"/>
      <c r="GJ369" s="161">
        <v>2.4700000000000002</v>
      </c>
      <c r="GK369" s="162"/>
      <c r="GL369" s="163" t="s">
        <v>134</v>
      </c>
      <c r="GM369" s="164"/>
      <c r="GN369" s="161">
        <v>2.4700000000000002</v>
      </c>
      <c r="GO369" s="162"/>
      <c r="GP369" s="163" t="s">
        <v>134</v>
      </c>
      <c r="GQ369" s="164"/>
      <c r="GR369" s="161">
        <v>2.4700000000000002</v>
      </c>
      <c r="GS369" s="162"/>
      <c r="GT369" s="163" t="s">
        <v>134</v>
      </c>
      <c r="GU369" s="164"/>
      <c r="GV369" s="161">
        <v>2.4700000000000002</v>
      </c>
      <c r="GW369" s="162"/>
      <c r="GX369" s="163" t="s">
        <v>134</v>
      </c>
      <c r="GY369" s="164"/>
      <c r="GZ369" s="161">
        <v>2.4700000000000002</v>
      </c>
      <c r="HA369" s="162"/>
      <c r="HB369" s="163" t="s">
        <v>134</v>
      </c>
      <c r="HC369" s="164"/>
      <c r="HD369" s="161">
        <v>2.4700000000000002</v>
      </c>
      <c r="HE369" s="162"/>
      <c r="HF369" s="163" t="s">
        <v>134</v>
      </c>
      <c r="HG369" s="164"/>
      <c r="HH369" s="161">
        <v>2.4700000000000002</v>
      </c>
      <c r="HI369" s="162"/>
      <c r="HJ369" s="163" t="s">
        <v>134</v>
      </c>
      <c r="HK369" s="164"/>
      <c r="HL369" s="161">
        <v>2.4700000000000002</v>
      </c>
      <c r="HM369" s="162"/>
      <c r="HN369" s="163" t="s">
        <v>134</v>
      </c>
      <c r="HO369" s="164"/>
      <c r="HP369" s="161">
        <v>2.4700000000000002</v>
      </c>
      <c r="HQ369" s="162"/>
      <c r="HR369" s="163" t="s">
        <v>134</v>
      </c>
      <c r="HS369" s="164"/>
      <c r="HT369" s="161">
        <v>2.4700000000000002</v>
      </c>
      <c r="HU369" s="162"/>
      <c r="HV369" s="163" t="s">
        <v>134</v>
      </c>
      <c r="HW369" s="164"/>
      <c r="HX369" s="161">
        <v>2.4700000000000002</v>
      </c>
      <c r="HY369" s="162"/>
      <c r="HZ369" s="163" t="s">
        <v>134</v>
      </c>
      <c r="IA369" s="164"/>
      <c r="IB369" s="161">
        <v>2.4700000000000002</v>
      </c>
      <c r="IC369" s="162"/>
      <c r="ID369" s="163" t="s">
        <v>134</v>
      </c>
      <c r="IE369" s="164"/>
      <c r="IF369" s="161">
        <v>2.4700000000000002</v>
      </c>
      <c r="IG369" s="162"/>
      <c r="IH369" s="163" t="s">
        <v>134</v>
      </c>
      <c r="II369" s="164"/>
      <c r="IJ369" s="161">
        <v>2.4700000000000002</v>
      </c>
      <c r="IK369" s="162"/>
      <c r="IL369" s="163" t="s">
        <v>134</v>
      </c>
      <c r="IM369" s="164"/>
      <c r="IN369" s="161">
        <v>2.4700000000000002</v>
      </c>
      <c r="IO369" s="162"/>
      <c r="IP369" s="163" t="s">
        <v>134</v>
      </c>
      <c r="IQ369" s="164"/>
      <c r="IR369" s="161">
        <v>2.4700000000000002</v>
      </c>
      <c r="IS369" s="162"/>
      <c r="IT369" s="163" t="s">
        <v>134</v>
      </c>
      <c r="IU369" s="164"/>
      <c r="IV369" s="161">
        <v>2.4700000000000002</v>
      </c>
      <c r="IW369" s="162"/>
      <c r="IX369" s="163" t="s">
        <v>134</v>
      </c>
      <c r="IY369" s="164"/>
      <c r="IZ369" s="161">
        <v>2.4700000000000002</v>
      </c>
      <c r="JA369" s="162"/>
      <c r="JB369" s="163" t="s">
        <v>134</v>
      </c>
      <c r="JC369" s="164"/>
      <c r="JD369" s="161">
        <v>2.4700000000000002</v>
      </c>
      <c r="JE369" s="162"/>
      <c r="JF369" s="163" t="s">
        <v>134</v>
      </c>
      <c r="JG369" s="164"/>
      <c r="JH369" s="161">
        <v>2.4700000000000002</v>
      </c>
      <c r="JI369" s="162"/>
      <c r="JJ369" s="163" t="s">
        <v>134</v>
      </c>
      <c r="JK369" s="164"/>
      <c r="JL369" s="161">
        <v>2.4700000000000002</v>
      </c>
      <c r="JM369" s="162"/>
      <c r="JN369" s="163" t="s">
        <v>134</v>
      </c>
      <c r="JO369" s="164"/>
      <c r="JP369" s="161">
        <v>2.4700000000000002</v>
      </c>
      <c r="JQ369" s="162"/>
      <c r="JR369" s="163" t="s">
        <v>134</v>
      </c>
      <c r="JS369" s="164"/>
      <c r="JT369" s="161">
        <v>2.4700000000000002</v>
      </c>
      <c r="JU369" s="162"/>
      <c r="JV369" s="163" t="s">
        <v>134</v>
      </c>
      <c r="JW369" s="164"/>
      <c r="JX369" s="161">
        <v>2.4700000000000002</v>
      </c>
      <c r="JY369" s="162"/>
      <c r="JZ369" s="163" t="s">
        <v>134</v>
      </c>
      <c r="KA369" s="164"/>
      <c r="KB369" s="161">
        <v>2.4700000000000002</v>
      </c>
      <c r="KC369" s="162"/>
      <c r="KD369" s="163" t="s">
        <v>134</v>
      </c>
      <c r="KE369" s="164"/>
      <c r="KF369" s="161">
        <v>2.4700000000000002</v>
      </c>
      <c r="KG369" s="162"/>
      <c r="KH369" s="163" t="s">
        <v>134</v>
      </c>
      <c r="KI369" s="164"/>
      <c r="KJ369" s="161">
        <v>2.4700000000000002</v>
      </c>
      <c r="KK369" s="162"/>
      <c r="KL369" s="163" t="s">
        <v>134</v>
      </c>
      <c r="KM369" s="164"/>
      <c r="KN369" s="161">
        <v>2.4700000000000002</v>
      </c>
      <c r="KO369" s="162"/>
      <c r="KP369" s="163" t="s">
        <v>134</v>
      </c>
      <c r="KQ369" s="164"/>
      <c r="KR369" s="161">
        <v>2.4700000000000002</v>
      </c>
      <c r="KS369" s="162"/>
      <c r="KT369" s="163" t="s">
        <v>134</v>
      </c>
      <c r="KU369" s="164"/>
      <c r="KV369" s="161">
        <v>2.4700000000000002</v>
      </c>
      <c r="KW369" s="162"/>
      <c r="KX369" s="163" t="s">
        <v>134</v>
      </c>
      <c r="KY369" s="164"/>
      <c r="KZ369" s="161">
        <v>2.4700000000000002</v>
      </c>
      <c r="LA369" s="162"/>
      <c r="LB369" s="163" t="s">
        <v>134</v>
      </c>
      <c r="LC369" s="164"/>
      <c r="LD369" s="161">
        <v>2.4700000000000002</v>
      </c>
      <c r="LE369" s="162"/>
      <c r="LF369" s="163" t="s">
        <v>134</v>
      </c>
      <c r="LG369" s="164"/>
      <c r="LH369" s="161">
        <v>2.4700000000000002</v>
      </c>
      <c r="LI369" s="162"/>
      <c r="LJ369" s="163" t="s">
        <v>134</v>
      </c>
      <c r="LK369" s="164"/>
      <c r="LL369" s="161">
        <v>2.4700000000000002</v>
      </c>
      <c r="LM369" s="162"/>
      <c r="LN369" s="163" t="s">
        <v>134</v>
      </c>
      <c r="LO369" s="164"/>
      <c r="LP369" s="161">
        <v>2.4700000000000002</v>
      </c>
      <c r="LQ369" s="162"/>
      <c r="LR369" s="163" t="s">
        <v>134</v>
      </c>
      <c r="LS369" s="164"/>
      <c r="LT369" s="161">
        <v>2.4700000000000002</v>
      </c>
      <c r="LU369" s="162"/>
      <c r="LV369" s="163" t="s">
        <v>134</v>
      </c>
      <c r="LW369" s="164"/>
      <c r="LX369" s="161">
        <v>2.4700000000000002</v>
      </c>
      <c r="LY369" s="162"/>
      <c r="LZ369" s="163" t="s">
        <v>134</v>
      </c>
      <c r="MA369" s="164"/>
      <c r="MB369" s="161">
        <v>2.4700000000000002</v>
      </c>
      <c r="MC369" s="162"/>
      <c r="MD369" s="163" t="s">
        <v>134</v>
      </c>
      <c r="ME369" s="164"/>
    </row>
    <row r="370" spans="2:343" ht="25.5" customHeight="1" x14ac:dyDescent="0.4">
      <c r="B370" s="204" t="s">
        <v>163</v>
      </c>
      <c r="C370" s="205"/>
      <c r="D370" s="169">
        <v>2.83</v>
      </c>
      <c r="E370" s="154"/>
      <c r="F370" s="178" t="s">
        <v>134</v>
      </c>
      <c r="G370" s="179"/>
      <c r="H370" s="169">
        <v>2.83</v>
      </c>
      <c r="I370" s="154"/>
      <c r="J370" s="178" t="s">
        <v>134</v>
      </c>
      <c r="K370" s="179"/>
      <c r="L370" s="169">
        <v>2.83</v>
      </c>
      <c r="M370" s="154"/>
      <c r="N370" s="178" t="s">
        <v>134</v>
      </c>
      <c r="O370" s="179"/>
      <c r="P370" s="169">
        <v>2.83</v>
      </c>
      <c r="Q370" s="154"/>
      <c r="R370" s="178" t="s">
        <v>134</v>
      </c>
      <c r="S370" s="179"/>
      <c r="T370" s="169">
        <v>2.83</v>
      </c>
      <c r="U370" s="154"/>
      <c r="V370" s="178" t="s">
        <v>134</v>
      </c>
      <c r="W370" s="179"/>
      <c r="X370" s="169">
        <v>2.83</v>
      </c>
      <c r="Y370" s="154"/>
      <c r="Z370" s="178" t="s">
        <v>134</v>
      </c>
      <c r="AA370" s="179"/>
      <c r="AB370" s="169">
        <v>2.83</v>
      </c>
      <c r="AC370" s="154"/>
      <c r="AD370" s="178" t="s">
        <v>134</v>
      </c>
      <c r="AE370" s="179"/>
      <c r="AF370" s="169">
        <v>2.83</v>
      </c>
      <c r="AG370" s="154"/>
      <c r="AH370" s="178" t="s">
        <v>134</v>
      </c>
      <c r="AI370" s="179"/>
      <c r="AJ370" s="169">
        <v>2.83</v>
      </c>
      <c r="AK370" s="154"/>
      <c r="AL370" s="178" t="s">
        <v>134</v>
      </c>
      <c r="AM370" s="179"/>
      <c r="AN370" s="169">
        <v>2.83</v>
      </c>
      <c r="AO370" s="154"/>
      <c r="AP370" s="178" t="s">
        <v>134</v>
      </c>
      <c r="AQ370" s="179"/>
      <c r="AR370" s="169">
        <v>2.83</v>
      </c>
      <c r="AS370" s="154"/>
      <c r="AT370" s="178" t="s">
        <v>134</v>
      </c>
      <c r="AU370" s="179"/>
      <c r="AV370" s="169">
        <v>2.83</v>
      </c>
      <c r="AW370" s="154"/>
      <c r="AX370" s="178" t="s">
        <v>134</v>
      </c>
      <c r="AY370" s="179"/>
      <c r="AZ370" s="169">
        <v>2.83</v>
      </c>
      <c r="BA370" s="154"/>
      <c r="BB370" s="178" t="s">
        <v>134</v>
      </c>
      <c r="BC370" s="179"/>
      <c r="BD370" s="169">
        <v>2.83</v>
      </c>
      <c r="BE370" s="154"/>
      <c r="BF370" s="178" t="s">
        <v>134</v>
      </c>
      <c r="BG370" s="179"/>
      <c r="BH370" s="169">
        <v>2.83</v>
      </c>
      <c r="BI370" s="154"/>
      <c r="BJ370" s="178" t="s">
        <v>134</v>
      </c>
      <c r="BK370" s="179"/>
      <c r="BL370" s="169">
        <v>2.83</v>
      </c>
      <c r="BM370" s="154"/>
      <c r="BN370" s="178" t="s">
        <v>134</v>
      </c>
      <c r="BO370" s="179"/>
      <c r="BP370" s="169">
        <v>2.7800000000000002</v>
      </c>
      <c r="BQ370" s="154"/>
      <c r="BR370" s="178" t="s">
        <v>134</v>
      </c>
      <c r="BS370" s="179"/>
      <c r="BT370" s="169">
        <v>2.7800000000000002</v>
      </c>
      <c r="BU370" s="154"/>
      <c r="BV370" s="178" t="s">
        <v>134</v>
      </c>
      <c r="BW370" s="179"/>
      <c r="BX370" s="169">
        <v>2.7800000000000002</v>
      </c>
      <c r="BY370" s="154"/>
      <c r="BZ370" s="178" t="s">
        <v>134</v>
      </c>
      <c r="CA370" s="179"/>
      <c r="CB370" s="169">
        <v>2.7800000000000002</v>
      </c>
      <c r="CC370" s="154"/>
      <c r="CD370" s="178" t="s">
        <v>134</v>
      </c>
      <c r="CE370" s="179"/>
      <c r="CF370" s="169">
        <v>2.7800000000000002</v>
      </c>
      <c r="CG370" s="154"/>
      <c r="CH370" s="178" t="s">
        <v>134</v>
      </c>
      <c r="CI370" s="179"/>
      <c r="CJ370" s="169">
        <v>2.7800000000000002</v>
      </c>
      <c r="CK370" s="154"/>
      <c r="CL370" s="178" t="s">
        <v>134</v>
      </c>
      <c r="CM370" s="179"/>
      <c r="CN370" s="153">
        <v>0.6</v>
      </c>
      <c r="CO370" s="154"/>
      <c r="CP370" s="155" t="s">
        <v>244</v>
      </c>
      <c r="CQ370" s="156"/>
      <c r="CR370" s="153">
        <v>0.6</v>
      </c>
      <c r="CS370" s="154"/>
      <c r="CT370" s="155" t="s">
        <v>244</v>
      </c>
      <c r="CU370" s="156"/>
      <c r="CV370" s="153">
        <v>0.6</v>
      </c>
      <c r="CW370" s="154"/>
      <c r="CX370" s="155" t="s">
        <v>244</v>
      </c>
      <c r="CY370" s="156"/>
      <c r="CZ370" s="153">
        <v>0.6</v>
      </c>
      <c r="DA370" s="154"/>
      <c r="DB370" s="155" t="s">
        <v>244</v>
      </c>
      <c r="DC370" s="156"/>
      <c r="DD370" s="153">
        <v>0.6</v>
      </c>
      <c r="DE370" s="154"/>
      <c r="DF370" s="155" t="s">
        <v>244</v>
      </c>
      <c r="DG370" s="156"/>
      <c r="DH370" s="153">
        <v>0.6</v>
      </c>
      <c r="DI370" s="154"/>
      <c r="DJ370" s="155" t="s">
        <v>244</v>
      </c>
      <c r="DK370" s="156"/>
      <c r="DL370" s="153">
        <v>0.6</v>
      </c>
      <c r="DM370" s="154"/>
      <c r="DN370" s="155" t="s">
        <v>244</v>
      </c>
      <c r="DO370" s="156"/>
      <c r="DP370" s="153">
        <v>0.6</v>
      </c>
      <c r="DQ370" s="154"/>
      <c r="DR370" s="155" t="s">
        <v>244</v>
      </c>
      <c r="DS370" s="156"/>
      <c r="DT370" s="153">
        <v>0.6</v>
      </c>
      <c r="DU370" s="154"/>
      <c r="DV370" s="155" t="s">
        <v>244</v>
      </c>
      <c r="DW370" s="156"/>
      <c r="DX370" s="153">
        <v>0.6</v>
      </c>
      <c r="DY370" s="154"/>
      <c r="DZ370" s="155" t="s">
        <v>244</v>
      </c>
      <c r="EA370" s="156"/>
      <c r="EB370" s="153">
        <v>0.6</v>
      </c>
      <c r="EC370" s="154"/>
      <c r="ED370" s="155" t="s">
        <v>244</v>
      </c>
      <c r="EE370" s="156"/>
      <c r="EF370" s="153">
        <v>0.6</v>
      </c>
      <c r="EG370" s="154"/>
      <c r="EH370" s="155" t="s">
        <v>244</v>
      </c>
      <c r="EI370" s="156"/>
      <c r="EJ370" s="153">
        <v>0.6</v>
      </c>
      <c r="EK370" s="154"/>
      <c r="EL370" s="155" t="s">
        <v>244</v>
      </c>
      <c r="EM370" s="156"/>
      <c r="EN370" s="169">
        <v>2.78</v>
      </c>
      <c r="EO370" s="154"/>
      <c r="EP370" s="155" t="s">
        <v>134</v>
      </c>
      <c r="EQ370" s="156"/>
      <c r="ER370" s="169">
        <v>2.78</v>
      </c>
      <c r="ES370" s="154"/>
      <c r="ET370" s="155" t="s">
        <v>134</v>
      </c>
      <c r="EU370" s="156"/>
      <c r="EV370" s="169">
        <v>2.78</v>
      </c>
      <c r="EW370" s="154"/>
      <c r="EX370" s="155" t="s">
        <v>134</v>
      </c>
      <c r="EY370" s="156"/>
      <c r="EZ370" s="169">
        <v>2.78</v>
      </c>
      <c r="FA370" s="154"/>
      <c r="FB370" s="155" t="s">
        <v>134</v>
      </c>
      <c r="FC370" s="156"/>
      <c r="FD370" s="169">
        <v>2.78</v>
      </c>
      <c r="FE370" s="154"/>
      <c r="FF370" s="155" t="s">
        <v>134</v>
      </c>
      <c r="FG370" s="156"/>
      <c r="FH370" s="169">
        <v>2.78</v>
      </c>
      <c r="FI370" s="154"/>
      <c r="FJ370" s="155" t="s">
        <v>134</v>
      </c>
      <c r="FK370" s="156"/>
      <c r="FL370" s="169">
        <v>2.78</v>
      </c>
      <c r="FM370" s="154"/>
      <c r="FN370" s="155" t="s">
        <v>134</v>
      </c>
      <c r="FO370" s="156"/>
      <c r="FP370" s="169">
        <v>2.73</v>
      </c>
      <c r="FQ370" s="154"/>
      <c r="FR370" s="155" t="s">
        <v>134</v>
      </c>
      <c r="FS370" s="156"/>
      <c r="FT370" s="169">
        <v>2.73</v>
      </c>
      <c r="FU370" s="154"/>
      <c r="FV370" s="155" t="s">
        <v>134</v>
      </c>
      <c r="FW370" s="156"/>
      <c r="FX370" s="169">
        <v>2.73</v>
      </c>
      <c r="FY370" s="154"/>
      <c r="FZ370" s="155" t="s">
        <v>134</v>
      </c>
      <c r="GA370" s="156"/>
      <c r="GB370" s="169">
        <v>2.73</v>
      </c>
      <c r="GC370" s="154"/>
      <c r="GD370" s="155" t="s">
        <v>134</v>
      </c>
      <c r="GE370" s="156"/>
      <c r="GF370" s="169">
        <v>2.73</v>
      </c>
      <c r="GG370" s="154"/>
      <c r="GH370" s="155" t="s">
        <v>134</v>
      </c>
      <c r="GI370" s="156"/>
      <c r="GJ370" s="169">
        <v>2.73</v>
      </c>
      <c r="GK370" s="154"/>
      <c r="GL370" s="155" t="s">
        <v>134</v>
      </c>
      <c r="GM370" s="156"/>
      <c r="GN370" s="169">
        <v>6.86</v>
      </c>
      <c r="GO370" s="154"/>
      <c r="GP370" s="155" t="s">
        <v>134</v>
      </c>
      <c r="GQ370" s="156"/>
      <c r="GR370" s="169">
        <v>6.86</v>
      </c>
      <c r="GS370" s="154"/>
      <c r="GT370" s="155" t="s">
        <v>134</v>
      </c>
      <c r="GU370" s="156"/>
      <c r="GV370" s="169">
        <v>6.86</v>
      </c>
      <c r="GW370" s="154"/>
      <c r="GX370" s="155" t="s">
        <v>134</v>
      </c>
      <c r="GY370" s="156"/>
      <c r="GZ370" s="169">
        <v>6.86</v>
      </c>
      <c r="HA370" s="154"/>
      <c r="HB370" s="155" t="s">
        <v>134</v>
      </c>
      <c r="HC370" s="156"/>
      <c r="HD370" s="169">
        <v>6.86</v>
      </c>
      <c r="HE370" s="154"/>
      <c r="HF370" s="155" t="s">
        <v>134</v>
      </c>
      <c r="HG370" s="156"/>
      <c r="HH370" s="169">
        <v>6.86</v>
      </c>
      <c r="HI370" s="154"/>
      <c r="HJ370" s="155" t="s">
        <v>134</v>
      </c>
      <c r="HK370" s="156"/>
      <c r="HL370" s="169">
        <v>6.86</v>
      </c>
      <c r="HM370" s="154"/>
      <c r="HN370" s="155" t="s">
        <v>134</v>
      </c>
      <c r="HO370" s="156"/>
      <c r="HP370" s="169">
        <v>6.86</v>
      </c>
      <c r="HQ370" s="154"/>
      <c r="HR370" s="155" t="s">
        <v>134</v>
      </c>
      <c r="HS370" s="156"/>
      <c r="HT370" s="169">
        <v>6.86</v>
      </c>
      <c r="HU370" s="154"/>
      <c r="HV370" s="155" t="s">
        <v>134</v>
      </c>
      <c r="HW370" s="156"/>
      <c r="HX370" s="169">
        <v>6.86</v>
      </c>
      <c r="HY370" s="154"/>
      <c r="HZ370" s="155" t="s">
        <v>134</v>
      </c>
      <c r="IA370" s="156"/>
      <c r="IB370" s="169">
        <v>6.86</v>
      </c>
      <c r="IC370" s="154"/>
      <c r="ID370" s="155" t="s">
        <v>134</v>
      </c>
      <c r="IE370" s="156"/>
      <c r="IF370" s="169">
        <v>6.86</v>
      </c>
      <c r="IG370" s="154"/>
      <c r="IH370" s="155" t="s">
        <v>134</v>
      </c>
      <c r="II370" s="156"/>
      <c r="IJ370" s="169">
        <v>6.86</v>
      </c>
      <c r="IK370" s="154"/>
      <c r="IL370" s="155" t="s">
        <v>134</v>
      </c>
      <c r="IM370" s="156"/>
      <c r="IN370" s="169">
        <v>6.86</v>
      </c>
      <c r="IO370" s="154"/>
      <c r="IP370" s="155" t="s">
        <v>134</v>
      </c>
      <c r="IQ370" s="156"/>
      <c r="IR370" s="169">
        <v>6.86</v>
      </c>
      <c r="IS370" s="154"/>
      <c r="IT370" s="155" t="s">
        <v>134</v>
      </c>
      <c r="IU370" s="156"/>
      <c r="IV370" s="169">
        <v>6.86</v>
      </c>
      <c r="IW370" s="154"/>
      <c r="IX370" s="155" t="s">
        <v>134</v>
      </c>
      <c r="IY370" s="156"/>
      <c r="IZ370" s="169">
        <v>6.86</v>
      </c>
      <c r="JA370" s="154"/>
      <c r="JB370" s="155" t="s">
        <v>134</v>
      </c>
      <c r="JC370" s="156"/>
      <c r="JD370" s="169">
        <v>6.86</v>
      </c>
      <c r="JE370" s="154"/>
      <c r="JF370" s="155" t="s">
        <v>134</v>
      </c>
      <c r="JG370" s="156"/>
      <c r="JH370" s="169">
        <v>6.86</v>
      </c>
      <c r="JI370" s="154"/>
      <c r="JJ370" s="155" t="s">
        <v>134</v>
      </c>
      <c r="JK370" s="156"/>
      <c r="JL370" s="169">
        <v>6.86</v>
      </c>
      <c r="JM370" s="154"/>
      <c r="JN370" s="155" t="s">
        <v>134</v>
      </c>
      <c r="JO370" s="156"/>
      <c r="JP370" s="169">
        <v>5.88</v>
      </c>
      <c r="JQ370" s="154"/>
      <c r="JR370" s="155" t="s">
        <v>134</v>
      </c>
      <c r="JS370" s="156"/>
      <c r="JT370" s="169">
        <v>6.86</v>
      </c>
      <c r="JU370" s="154"/>
      <c r="JV370" s="155" t="s">
        <v>134</v>
      </c>
      <c r="JW370" s="156"/>
      <c r="JX370" s="169">
        <v>6.86</v>
      </c>
      <c r="JY370" s="154"/>
      <c r="JZ370" s="155" t="s">
        <v>134</v>
      </c>
      <c r="KA370" s="156"/>
      <c r="KB370" s="169">
        <v>6.86</v>
      </c>
      <c r="KC370" s="154"/>
      <c r="KD370" s="155" t="s">
        <v>134</v>
      </c>
      <c r="KE370" s="156"/>
      <c r="KF370" s="169">
        <v>6.86</v>
      </c>
      <c r="KG370" s="154"/>
      <c r="KH370" s="155" t="s">
        <v>134</v>
      </c>
      <c r="KI370" s="156"/>
      <c r="KJ370" s="169">
        <v>6.86</v>
      </c>
      <c r="KK370" s="154"/>
      <c r="KL370" s="155" t="s">
        <v>134</v>
      </c>
      <c r="KM370" s="156"/>
      <c r="KN370" s="169">
        <v>6.86</v>
      </c>
      <c r="KO370" s="154"/>
      <c r="KP370" s="155" t="s">
        <v>134</v>
      </c>
      <c r="KQ370" s="156"/>
      <c r="KR370" s="169">
        <v>6.86</v>
      </c>
      <c r="KS370" s="154"/>
      <c r="KT370" s="155" t="s">
        <v>134</v>
      </c>
      <c r="KU370" s="156"/>
      <c r="KV370" s="169">
        <v>6.86</v>
      </c>
      <c r="KW370" s="154"/>
      <c r="KX370" s="155" t="s">
        <v>134</v>
      </c>
      <c r="KY370" s="156"/>
      <c r="KZ370" s="169">
        <v>6.86</v>
      </c>
      <c r="LA370" s="154"/>
      <c r="LB370" s="155" t="s">
        <v>134</v>
      </c>
      <c r="LC370" s="156"/>
      <c r="LD370" s="169">
        <v>6.86</v>
      </c>
      <c r="LE370" s="154"/>
      <c r="LF370" s="155" t="s">
        <v>134</v>
      </c>
      <c r="LG370" s="156"/>
      <c r="LH370" s="169">
        <v>6.86</v>
      </c>
      <c r="LI370" s="154"/>
      <c r="LJ370" s="155" t="s">
        <v>134</v>
      </c>
      <c r="LK370" s="156"/>
      <c r="LL370" s="169">
        <v>6.86</v>
      </c>
      <c r="LM370" s="154"/>
      <c r="LN370" s="155" t="s">
        <v>134</v>
      </c>
      <c r="LO370" s="156"/>
      <c r="LP370" s="169">
        <v>6.86</v>
      </c>
      <c r="LQ370" s="154"/>
      <c r="LR370" s="155" t="s">
        <v>134</v>
      </c>
      <c r="LS370" s="156"/>
      <c r="LT370" s="169">
        <v>6.86</v>
      </c>
      <c r="LU370" s="154"/>
      <c r="LV370" s="155" t="s">
        <v>134</v>
      </c>
      <c r="LW370" s="156"/>
      <c r="LX370" s="169">
        <v>6.86</v>
      </c>
      <c r="LY370" s="154"/>
      <c r="LZ370" s="155" t="s">
        <v>134</v>
      </c>
      <c r="MA370" s="156"/>
      <c r="MB370" s="169">
        <v>6.86</v>
      </c>
      <c r="MC370" s="154"/>
      <c r="MD370" s="155" t="s">
        <v>134</v>
      </c>
      <c r="ME370" s="156"/>
    </row>
    <row r="371" spans="2:343" ht="25.5" customHeight="1" x14ac:dyDescent="0.4">
      <c r="B371" s="206"/>
      <c r="C371" s="207"/>
      <c r="D371" s="170"/>
      <c r="E371" s="158"/>
      <c r="F371" s="180"/>
      <c r="G371" s="181"/>
      <c r="H371" s="170"/>
      <c r="I371" s="158"/>
      <c r="J371" s="180"/>
      <c r="K371" s="181"/>
      <c r="L371" s="170"/>
      <c r="M371" s="158"/>
      <c r="N371" s="180"/>
      <c r="O371" s="181"/>
      <c r="P371" s="170"/>
      <c r="Q371" s="158"/>
      <c r="R371" s="180"/>
      <c r="S371" s="181"/>
      <c r="T371" s="170"/>
      <c r="U371" s="158"/>
      <c r="V371" s="180"/>
      <c r="W371" s="181"/>
      <c r="X371" s="170"/>
      <c r="Y371" s="158"/>
      <c r="Z371" s="180"/>
      <c r="AA371" s="181"/>
      <c r="AB371" s="170"/>
      <c r="AC371" s="158"/>
      <c r="AD371" s="180"/>
      <c r="AE371" s="181"/>
      <c r="AF371" s="170"/>
      <c r="AG371" s="158"/>
      <c r="AH371" s="180"/>
      <c r="AI371" s="181"/>
      <c r="AJ371" s="170"/>
      <c r="AK371" s="158"/>
      <c r="AL371" s="180"/>
      <c r="AM371" s="181"/>
      <c r="AN371" s="170"/>
      <c r="AO371" s="158"/>
      <c r="AP371" s="180"/>
      <c r="AQ371" s="181"/>
      <c r="AR371" s="170"/>
      <c r="AS371" s="158"/>
      <c r="AT371" s="180"/>
      <c r="AU371" s="181"/>
      <c r="AV371" s="170"/>
      <c r="AW371" s="158"/>
      <c r="AX371" s="180"/>
      <c r="AY371" s="181"/>
      <c r="AZ371" s="170"/>
      <c r="BA371" s="158"/>
      <c r="BB371" s="180"/>
      <c r="BC371" s="181"/>
      <c r="BD371" s="170"/>
      <c r="BE371" s="158"/>
      <c r="BF371" s="180"/>
      <c r="BG371" s="181"/>
      <c r="BH371" s="170"/>
      <c r="BI371" s="158"/>
      <c r="BJ371" s="180"/>
      <c r="BK371" s="181"/>
      <c r="BL371" s="170"/>
      <c r="BM371" s="158"/>
      <c r="BN371" s="180"/>
      <c r="BO371" s="181"/>
      <c r="BP371" s="170"/>
      <c r="BQ371" s="158"/>
      <c r="BR371" s="180"/>
      <c r="BS371" s="181"/>
      <c r="BT371" s="170"/>
      <c r="BU371" s="158"/>
      <c r="BV371" s="180"/>
      <c r="BW371" s="181"/>
      <c r="BX371" s="170"/>
      <c r="BY371" s="158"/>
      <c r="BZ371" s="180"/>
      <c r="CA371" s="181"/>
      <c r="CB371" s="170"/>
      <c r="CC371" s="158"/>
      <c r="CD371" s="180"/>
      <c r="CE371" s="181"/>
      <c r="CF371" s="170"/>
      <c r="CG371" s="158"/>
      <c r="CH371" s="180"/>
      <c r="CI371" s="181"/>
      <c r="CJ371" s="170"/>
      <c r="CK371" s="158"/>
      <c r="CL371" s="180"/>
      <c r="CM371" s="181"/>
      <c r="CN371" s="157">
        <v>6.1000000000000005</v>
      </c>
      <c r="CO371" s="158"/>
      <c r="CP371" s="159" t="s">
        <v>134</v>
      </c>
      <c r="CQ371" s="160"/>
      <c r="CR371" s="157">
        <v>6.1000000000000005</v>
      </c>
      <c r="CS371" s="158"/>
      <c r="CT371" s="159" t="s">
        <v>134</v>
      </c>
      <c r="CU371" s="160"/>
      <c r="CV371" s="157">
        <v>6.1000000000000005</v>
      </c>
      <c r="CW371" s="158"/>
      <c r="CX371" s="159" t="s">
        <v>134</v>
      </c>
      <c r="CY371" s="160"/>
      <c r="CZ371" s="157">
        <v>6.1000000000000005</v>
      </c>
      <c r="DA371" s="158"/>
      <c r="DB371" s="159" t="s">
        <v>134</v>
      </c>
      <c r="DC371" s="160"/>
      <c r="DD371" s="157">
        <v>6.1000000000000005</v>
      </c>
      <c r="DE371" s="158"/>
      <c r="DF371" s="159" t="s">
        <v>134</v>
      </c>
      <c r="DG371" s="160"/>
      <c r="DH371" s="157">
        <v>6.1000000000000005</v>
      </c>
      <c r="DI371" s="158"/>
      <c r="DJ371" s="159" t="s">
        <v>134</v>
      </c>
      <c r="DK371" s="160"/>
      <c r="DL371" s="157">
        <v>6.1000000000000005</v>
      </c>
      <c r="DM371" s="158"/>
      <c r="DN371" s="159" t="s">
        <v>134</v>
      </c>
      <c r="DO371" s="160"/>
      <c r="DP371" s="157">
        <v>6.1000000000000005</v>
      </c>
      <c r="DQ371" s="158"/>
      <c r="DR371" s="159" t="s">
        <v>134</v>
      </c>
      <c r="DS371" s="160"/>
      <c r="DT371" s="157">
        <v>6.1000000000000005</v>
      </c>
      <c r="DU371" s="158"/>
      <c r="DV371" s="159" t="s">
        <v>134</v>
      </c>
      <c r="DW371" s="160"/>
      <c r="DX371" s="157">
        <v>6.1000000000000005</v>
      </c>
      <c r="DY371" s="158"/>
      <c r="DZ371" s="159" t="s">
        <v>134</v>
      </c>
      <c r="EA371" s="160"/>
      <c r="EB371" s="157">
        <v>6.1000000000000005</v>
      </c>
      <c r="EC371" s="158"/>
      <c r="ED371" s="159" t="s">
        <v>134</v>
      </c>
      <c r="EE371" s="160"/>
      <c r="EF371" s="157">
        <v>6.1000000000000005</v>
      </c>
      <c r="EG371" s="158"/>
      <c r="EH371" s="159" t="s">
        <v>134</v>
      </c>
      <c r="EI371" s="160"/>
      <c r="EJ371" s="157">
        <v>6.1000000000000005</v>
      </c>
      <c r="EK371" s="158"/>
      <c r="EL371" s="159" t="s">
        <v>134</v>
      </c>
      <c r="EM371" s="160"/>
      <c r="EN371" s="170">
        <v>10.220000000000001</v>
      </c>
      <c r="EO371" s="158"/>
      <c r="EP371" s="159" t="s">
        <v>134</v>
      </c>
      <c r="EQ371" s="160"/>
      <c r="ER371" s="170">
        <v>10.220000000000001</v>
      </c>
      <c r="ES371" s="158"/>
      <c r="ET371" s="159" t="s">
        <v>134</v>
      </c>
      <c r="EU371" s="160"/>
      <c r="EV371" s="170">
        <v>10.220000000000001</v>
      </c>
      <c r="EW371" s="158"/>
      <c r="EX371" s="159" t="s">
        <v>134</v>
      </c>
      <c r="EY371" s="160"/>
      <c r="EZ371" s="170">
        <v>10.220000000000001</v>
      </c>
      <c r="FA371" s="158"/>
      <c r="FB371" s="159" t="s">
        <v>134</v>
      </c>
      <c r="FC371" s="160"/>
      <c r="FD371" s="170">
        <v>10.220000000000001</v>
      </c>
      <c r="FE371" s="158"/>
      <c r="FF371" s="159" t="s">
        <v>134</v>
      </c>
      <c r="FG371" s="160"/>
      <c r="FH371" s="170">
        <v>10.220000000000001</v>
      </c>
      <c r="FI371" s="158"/>
      <c r="FJ371" s="159" t="s">
        <v>134</v>
      </c>
      <c r="FK371" s="160"/>
      <c r="FL371" s="170">
        <v>10.220000000000001</v>
      </c>
      <c r="FM371" s="158"/>
      <c r="FN371" s="159" t="s">
        <v>134</v>
      </c>
      <c r="FO371" s="160"/>
      <c r="FP371" s="170">
        <v>10.17</v>
      </c>
      <c r="FQ371" s="158"/>
      <c r="FR371" s="159" t="s">
        <v>134</v>
      </c>
      <c r="FS371" s="160"/>
      <c r="FT371" s="170">
        <v>10.17</v>
      </c>
      <c r="FU371" s="158"/>
      <c r="FV371" s="159" t="s">
        <v>134</v>
      </c>
      <c r="FW371" s="160"/>
      <c r="FX371" s="170">
        <v>10.17</v>
      </c>
      <c r="FY371" s="158"/>
      <c r="FZ371" s="159" t="s">
        <v>134</v>
      </c>
      <c r="GA371" s="160"/>
      <c r="GB371" s="170">
        <v>10.17</v>
      </c>
      <c r="GC371" s="158"/>
      <c r="GD371" s="159" t="s">
        <v>134</v>
      </c>
      <c r="GE371" s="160"/>
      <c r="GF371" s="170">
        <v>10.17</v>
      </c>
      <c r="GG371" s="158"/>
      <c r="GH371" s="159" t="s">
        <v>134</v>
      </c>
      <c r="GI371" s="160"/>
      <c r="GJ371" s="170">
        <v>10.17</v>
      </c>
      <c r="GK371" s="158"/>
      <c r="GL371" s="159" t="s">
        <v>134</v>
      </c>
      <c r="GM371" s="160"/>
      <c r="GN371" s="170">
        <v>10.17</v>
      </c>
      <c r="GO371" s="158"/>
      <c r="GP371" s="159" t="s">
        <v>134</v>
      </c>
      <c r="GQ371" s="160"/>
      <c r="GR371" s="170">
        <v>10.17</v>
      </c>
      <c r="GS371" s="158"/>
      <c r="GT371" s="159" t="s">
        <v>134</v>
      </c>
      <c r="GU371" s="160"/>
      <c r="GV371" s="170">
        <v>10.17</v>
      </c>
      <c r="GW371" s="158"/>
      <c r="GX371" s="159" t="s">
        <v>134</v>
      </c>
      <c r="GY371" s="160"/>
      <c r="GZ371" s="170">
        <v>10.17</v>
      </c>
      <c r="HA371" s="158"/>
      <c r="HB371" s="159" t="s">
        <v>134</v>
      </c>
      <c r="HC371" s="160"/>
      <c r="HD371" s="170">
        <v>10.17</v>
      </c>
      <c r="HE371" s="158"/>
      <c r="HF371" s="159" t="s">
        <v>134</v>
      </c>
      <c r="HG371" s="160"/>
      <c r="HH371" s="170">
        <v>10.17</v>
      </c>
      <c r="HI371" s="158"/>
      <c r="HJ371" s="159" t="s">
        <v>134</v>
      </c>
      <c r="HK371" s="160"/>
      <c r="HL371" s="170">
        <v>10.17</v>
      </c>
      <c r="HM371" s="158"/>
      <c r="HN371" s="159" t="s">
        <v>134</v>
      </c>
      <c r="HO371" s="160"/>
      <c r="HP371" s="170">
        <v>10.17</v>
      </c>
      <c r="HQ371" s="158"/>
      <c r="HR371" s="159" t="s">
        <v>134</v>
      </c>
      <c r="HS371" s="160"/>
      <c r="HT371" s="170">
        <v>10.17</v>
      </c>
      <c r="HU371" s="158"/>
      <c r="HV371" s="159" t="s">
        <v>134</v>
      </c>
      <c r="HW371" s="160"/>
      <c r="HX371" s="170">
        <v>10.17</v>
      </c>
      <c r="HY371" s="158"/>
      <c r="HZ371" s="159" t="s">
        <v>134</v>
      </c>
      <c r="IA371" s="160"/>
      <c r="IB371" s="170">
        <v>10.17</v>
      </c>
      <c r="IC371" s="158"/>
      <c r="ID371" s="159" t="s">
        <v>134</v>
      </c>
      <c r="IE371" s="160"/>
      <c r="IF371" s="170">
        <v>10.17</v>
      </c>
      <c r="IG371" s="158"/>
      <c r="IH371" s="159" t="s">
        <v>134</v>
      </c>
      <c r="II371" s="160"/>
      <c r="IJ371" s="170">
        <v>10.17</v>
      </c>
      <c r="IK371" s="158"/>
      <c r="IL371" s="159" t="s">
        <v>134</v>
      </c>
      <c r="IM371" s="160"/>
      <c r="IN371" s="170">
        <v>10.17</v>
      </c>
      <c r="IO371" s="158"/>
      <c r="IP371" s="159" t="s">
        <v>134</v>
      </c>
      <c r="IQ371" s="160"/>
      <c r="IR371" s="170">
        <v>10.17</v>
      </c>
      <c r="IS371" s="158"/>
      <c r="IT371" s="159" t="s">
        <v>134</v>
      </c>
      <c r="IU371" s="160"/>
      <c r="IV371" s="170">
        <v>10.17</v>
      </c>
      <c r="IW371" s="158"/>
      <c r="IX371" s="159" t="s">
        <v>134</v>
      </c>
      <c r="IY371" s="160"/>
      <c r="IZ371" s="170">
        <v>10.17</v>
      </c>
      <c r="JA371" s="158"/>
      <c r="JB371" s="159" t="s">
        <v>134</v>
      </c>
      <c r="JC371" s="160"/>
      <c r="JD371" s="170">
        <v>10.17</v>
      </c>
      <c r="JE371" s="158"/>
      <c r="JF371" s="159" t="s">
        <v>134</v>
      </c>
      <c r="JG371" s="160"/>
      <c r="JH371" s="170">
        <v>10.17</v>
      </c>
      <c r="JI371" s="158"/>
      <c r="JJ371" s="159" t="s">
        <v>134</v>
      </c>
      <c r="JK371" s="160"/>
      <c r="JL371" s="170">
        <v>10.17</v>
      </c>
      <c r="JM371" s="158"/>
      <c r="JN371" s="159" t="s">
        <v>134</v>
      </c>
      <c r="JO371" s="160"/>
      <c r="JP371" s="170">
        <v>10.17</v>
      </c>
      <c r="JQ371" s="158"/>
      <c r="JR371" s="159" t="s">
        <v>134</v>
      </c>
      <c r="JS371" s="160"/>
      <c r="JT371" s="170">
        <v>10.17</v>
      </c>
      <c r="JU371" s="158"/>
      <c r="JV371" s="159" t="s">
        <v>134</v>
      </c>
      <c r="JW371" s="160"/>
      <c r="JX371" s="170">
        <v>10.17</v>
      </c>
      <c r="JY371" s="158"/>
      <c r="JZ371" s="159" t="s">
        <v>134</v>
      </c>
      <c r="KA371" s="160"/>
      <c r="KB371" s="170">
        <v>10.17</v>
      </c>
      <c r="KC371" s="158"/>
      <c r="KD371" s="159" t="s">
        <v>134</v>
      </c>
      <c r="KE371" s="160"/>
      <c r="KF371" s="170">
        <v>10.17</v>
      </c>
      <c r="KG371" s="158"/>
      <c r="KH371" s="159" t="s">
        <v>134</v>
      </c>
      <c r="KI371" s="160"/>
      <c r="KJ371" s="170">
        <v>10.17</v>
      </c>
      <c r="KK371" s="158"/>
      <c r="KL371" s="159" t="s">
        <v>134</v>
      </c>
      <c r="KM371" s="160"/>
      <c r="KN371" s="170">
        <v>10.17</v>
      </c>
      <c r="KO371" s="158"/>
      <c r="KP371" s="159" t="s">
        <v>134</v>
      </c>
      <c r="KQ371" s="160"/>
      <c r="KR371" s="170">
        <v>10.17</v>
      </c>
      <c r="KS371" s="158"/>
      <c r="KT371" s="159" t="s">
        <v>134</v>
      </c>
      <c r="KU371" s="160"/>
      <c r="KV371" s="170">
        <v>10.17</v>
      </c>
      <c r="KW371" s="158"/>
      <c r="KX371" s="159" t="s">
        <v>134</v>
      </c>
      <c r="KY371" s="160"/>
      <c r="KZ371" s="170">
        <v>10.17</v>
      </c>
      <c r="LA371" s="158"/>
      <c r="LB371" s="159" t="s">
        <v>134</v>
      </c>
      <c r="LC371" s="160"/>
      <c r="LD371" s="170">
        <v>10.17</v>
      </c>
      <c r="LE371" s="158"/>
      <c r="LF371" s="159" t="s">
        <v>134</v>
      </c>
      <c r="LG371" s="160"/>
      <c r="LH371" s="170">
        <v>10.17</v>
      </c>
      <c r="LI371" s="158"/>
      <c r="LJ371" s="159" t="s">
        <v>134</v>
      </c>
      <c r="LK371" s="160"/>
      <c r="LL371" s="170">
        <v>10.17</v>
      </c>
      <c r="LM371" s="158"/>
      <c r="LN371" s="159" t="s">
        <v>134</v>
      </c>
      <c r="LO371" s="160"/>
      <c r="LP371" s="170">
        <v>10.17</v>
      </c>
      <c r="LQ371" s="158"/>
      <c r="LR371" s="159" t="s">
        <v>134</v>
      </c>
      <c r="LS371" s="160"/>
      <c r="LT371" s="170">
        <v>10.17</v>
      </c>
      <c r="LU371" s="158"/>
      <c r="LV371" s="159" t="s">
        <v>134</v>
      </c>
      <c r="LW371" s="160"/>
      <c r="LX371" s="170">
        <v>10.17</v>
      </c>
      <c r="LY371" s="158"/>
      <c r="LZ371" s="159" t="s">
        <v>134</v>
      </c>
      <c r="MA371" s="160"/>
      <c r="MB371" s="170">
        <v>10.17</v>
      </c>
      <c r="MC371" s="158"/>
      <c r="MD371" s="159" t="s">
        <v>134</v>
      </c>
      <c r="ME371" s="160"/>
    </row>
    <row r="372" spans="2:343" ht="25.5" customHeight="1" x14ac:dyDescent="0.4">
      <c r="B372" s="204" t="s">
        <v>75</v>
      </c>
      <c r="C372" s="205"/>
      <c r="D372" s="169" t="s">
        <v>8</v>
      </c>
      <c r="E372" s="154"/>
      <c r="F372" s="178" t="s">
        <v>8</v>
      </c>
      <c r="G372" s="179"/>
      <c r="H372" s="169" t="s">
        <v>8</v>
      </c>
      <c r="I372" s="154"/>
      <c r="J372" s="178" t="s">
        <v>8</v>
      </c>
      <c r="K372" s="179"/>
      <c r="L372" s="169">
        <v>0.31</v>
      </c>
      <c r="M372" s="154"/>
      <c r="N372" s="178" t="s">
        <v>134</v>
      </c>
      <c r="O372" s="179"/>
      <c r="P372" s="169">
        <v>0.31</v>
      </c>
      <c r="Q372" s="154"/>
      <c r="R372" s="178" t="s">
        <v>134</v>
      </c>
      <c r="S372" s="179"/>
      <c r="T372" s="169">
        <v>0.31</v>
      </c>
      <c r="U372" s="154"/>
      <c r="V372" s="178" t="s">
        <v>134</v>
      </c>
      <c r="W372" s="179"/>
      <c r="X372" s="169">
        <v>0.31</v>
      </c>
      <c r="Y372" s="154"/>
      <c r="Z372" s="178" t="s">
        <v>134</v>
      </c>
      <c r="AA372" s="179"/>
      <c r="AB372" s="169">
        <v>0.31</v>
      </c>
      <c r="AC372" s="154"/>
      <c r="AD372" s="178" t="s">
        <v>134</v>
      </c>
      <c r="AE372" s="179"/>
      <c r="AF372" s="169">
        <v>0.31</v>
      </c>
      <c r="AG372" s="154"/>
      <c r="AH372" s="178" t="s">
        <v>134</v>
      </c>
      <c r="AI372" s="179"/>
      <c r="AJ372" s="169">
        <v>0.31</v>
      </c>
      <c r="AK372" s="154"/>
      <c r="AL372" s="178" t="s">
        <v>134</v>
      </c>
      <c r="AM372" s="179"/>
      <c r="AN372" s="169">
        <v>0.31</v>
      </c>
      <c r="AO372" s="154"/>
      <c r="AP372" s="178" t="s">
        <v>134</v>
      </c>
      <c r="AQ372" s="179"/>
      <c r="AR372" s="169">
        <v>0.31</v>
      </c>
      <c r="AS372" s="154"/>
      <c r="AT372" s="178" t="s">
        <v>134</v>
      </c>
      <c r="AU372" s="179"/>
      <c r="AV372" s="169">
        <v>0.31</v>
      </c>
      <c r="AW372" s="154"/>
      <c r="AX372" s="178" t="s">
        <v>134</v>
      </c>
      <c r="AY372" s="179"/>
      <c r="AZ372" s="169">
        <v>0.31</v>
      </c>
      <c r="BA372" s="154"/>
      <c r="BB372" s="178" t="s">
        <v>134</v>
      </c>
      <c r="BC372" s="179"/>
      <c r="BD372" s="169">
        <v>0.31</v>
      </c>
      <c r="BE372" s="154"/>
      <c r="BF372" s="178" t="s">
        <v>134</v>
      </c>
      <c r="BG372" s="179"/>
      <c r="BH372" s="169">
        <v>0.31</v>
      </c>
      <c r="BI372" s="154"/>
      <c r="BJ372" s="178" t="s">
        <v>134</v>
      </c>
      <c r="BK372" s="179"/>
      <c r="BL372" s="169">
        <v>0.31</v>
      </c>
      <c r="BM372" s="154"/>
      <c r="BN372" s="178" t="s">
        <v>134</v>
      </c>
      <c r="BO372" s="179"/>
      <c r="BP372" s="169">
        <v>0.26</v>
      </c>
      <c r="BQ372" s="154"/>
      <c r="BR372" s="178" t="s">
        <v>134</v>
      </c>
      <c r="BS372" s="179"/>
      <c r="BT372" s="169">
        <v>0.26</v>
      </c>
      <c r="BU372" s="154"/>
      <c r="BV372" s="178" t="s">
        <v>134</v>
      </c>
      <c r="BW372" s="179"/>
      <c r="BX372" s="169">
        <v>0.26</v>
      </c>
      <c r="BY372" s="154"/>
      <c r="BZ372" s="178" t="s">
        <v>134</v>
      </c>
      <c r="CA372" s="179"/>
      <c r="CB372" s="169">
        <v>0.26</v>
      </c>
      <c r="CC372" s="154"/>
      <c r="CD372" s="178" t="s">
        <v>134</v>
      </c>
      <c r="CE372" s="179"/>
      <c r="CF372" s="169">
        <v>0.26</v>
      </c>
      <c r="CG372" s="154"/>
      <c r="CH372" s="178" t="s">
        <v>134</v>
      </c>
      <c r="CI372" s="179"/>
      <c r="CJ372" s="169">
        <v>0.26</v>
      </c>
      <c r="CK372" s="154"/>
      <c r="CL372" s="178" t="s">
        <v>134</v>
      </c>
      <c r="CM372" s="179"/>
      <c r="CN372" s="169">
        <v>0.26</v>
      </c>
      <c r="CO372" s="154"/>
      <c r="CP372" s="178" t="s">
        <v>134</v>
      </c>
      <c r="CQ372" s="179"/>
      <c r="CR372" s="169">
        <v>0.26</v>
      </c>
      <c r="CS372" s="154"/>
      <c r="CT372" s="178" t="s">
        <v>134</v>
      </c>
      <c r="CU372" s="179"/>
      <c r="CV372" s="169">
        <v>0.26</v>
      </c>
      <c r="CW372" s="154"/>
      <c r="CX372" s="178" t="s">
        <v>134</v>
      </c>
      <c r="CY372" s="179"/>
      <c r="CZ372" s="169">
        <v>0.26</v>
      </c>
      <c r="DA372" s="154"/>
      <c r="DB372" s="178" t="s">
        <v>134</v>
      </c>
      <c r="DC372" s="179"/>
      <c r="DD372" s="169">
        <v>0.26</v>
      </c>
      <c r="DE372" s="154"/>
      <c r="DF372" s="178" t="s">
        <v>134</v>
      </c>
      <c r="DG372" s="179"/>
      <c r="DH372" s="169">
        <v>0.26</v>
      </c>
      <c r="DI372" s="154"/>
      <c r="DJ372" s="178" t="s">
        <v>134</v>
      </c>
      <c r="DK372" s="179"/>
      <c r="DL372" s="169">
        <v>0.26</v>
      </c>
      <c r="DM372" s="154"/>
      <c r="DN372" s="178" t="s">
        <v>134</v>
      </c>
      <c r="DO372" s="179"/>
      <c r="DP372" s="169">
        <v>0.26</v>
      </c>
      <c r="DQ372" s="154"/>
      <c r="DR372" s="178" t="s">
        <v>134</v>
      </c>
      <c r="DS372" s="179"/>
      <c r="DT372" s="169">
        <v>0.26</v>
      </c>
      <c r="DU372" s="154"/>
      <c r="DV372" s="178" t="s">
        <v>134</v>
      </c>
      <c r="DW372" s="179"/>
      <c r="DX372" s="169">
        <v>0.26</v>
      </c>
      <c r="DY372" s="154"/>
      <c r="DZ372" s="178" t="s">
        <v>134</v>
      </c>
      <c r="EA372" s="179"/>
      <c r="EB372" s="169">
        <v>0.26</v>
      </c>
      <c r="EC372" s="154"/>
      <c r="ED372" s="178" t="s">
        <v>134</v>
      </c>
      <c r="EE372" s="179"/>
      <c r="EF372" s="169">
        <v>1.31</v>
      </c>
      <c r="EG372" s="154"/>
      <c r="EH372" s="178" t="s">
        <v>134</v>
      </c>
      <c r="EI372" s="179"/>
      <c r="EJ372" s="169">
        <v>1.31</v>
      </c>
      <c r="EK372" s="154"/>
      <c r="EL372" s="178" t="s">
        <v>134</v>
      </c>
      <c r="EM372" s="179"/>
      <c r="EN372" s="169">
        <v>1.31</v>
      </c>
      <c r="EO372" s="154"/>
      <c r="EP372" s="178" t="s">
        <v>134</v>
      </c>
      <c r="EQ372" s="179"/>
      <c r="ER372" s="169">
        <v>1.31</v>
      </c>
      <c r="ES372" s="154"/>
      <c r="ET372" s="178" t="s">
        <v>134</v>
      </c>
      <c r="EU372" s="179"/>
      <c r="EV372" s="169">
        <v>1.31</v>
      </c>
      <c r="EW372" s="154"/>
      <c r="EX372" s="178" t="s">
        <v>134</v>
      </c>
      <c r="EY372" s="179"/>
      <c r="EZ372" s="169">
        <v>1.31</v>
      </c>
      <c r="FA372" s="154"/>
      <c r="FB372" s="178" t="s">
        <v>134</v>
      </c>
      <c r="FC372" s="179"/>
      <c r="FD372" s="169">
        <v>1.31</v>
      </c>
      <c r="FE372" s="154"/>
      <c r="FF372" s="178" t="s">
        <v>134</v>
      </c>
      <c r="FG372" s="179"/>
      <c r="FH372" s="169">
        <v>1.31</v>
      </c>
      <c r="FI372" s="154"/>
      <c r="FJ372" s="178" t="s">
        <v>134</v>
      </c>
      <c r="FK372" s="179"/>
      <c r="FL372" s="169">
        <v>1.31</v>
      </c>
      <c r="FM372" s="154"/>
      <c r="FN372" s="178" t="s">
        <v>134</v>
      </c>
      <c r="FO372" s="179"/>
      <c r="FP372" s="169">
        <v>1.26</v>
      </c>
      <c r="FQ372" s="154"/>
      <c r="FR372" s="178" t="s">
        <v>134</v>
      </c>
      <c r="FS372" s="179"/>
      <c r="FT372" s="169">
        <v>1.26</v>
      </c>
      <c r="FU372" s="154"/>
      <c r="FV372" s="178" t="s">
        <v>134</v>
      </c>
      <c r="FW372" s="179"/>
      <c r="FX372" s="169">
        <v>1.26</v>
      </c>
      <c r="FY372" s="154"/>
      <c r="FZ372" s="178" t="s">
        <v>134</v>
      </c>
      <c r="GA372" s="179"/>
      <c r="GB372" s="169">
        <v>1.26</v>
      </c>
      <c r="GC372" s="154"/>
      <c r="GD372" s="178" t="s">
        <v>134</v>
      </c>
      <c r="GE372" s="179"/>
      <c r="GF372" s="169">
        <v>1.26</v>
      </c>
      <c r="GG372" s="154"/>
      <c r="GH372" s="178" t="s">
        <v>134</v>
      </c>
      <c r="GI372" s="179"/>
      <c r="GJ372" s="169">
        <v>1.26</v>
      </c>
      <c r="GK372" s="154"/>
      <c r="GL372" s="178" t="s">
        <v>134</v>
      </c>
      <c r="GM372" s="179"/>
      <c r="GN372" s="169">
        <v>1.26</v>
      </c>
      <c r="GO372" s="154"/>
      <c r="GP372" s="178" t="s">
        <v>134</v>
      </c>
      <c r="GQ372" s="179"/>
      <c r="GR372" s="169">
        <v>1.26</v>
      </c>
      <c r="GS372" s="154"/>
      <c r="GT372" s="178" t="s">
        <v>134</v>
      </c>
      <c r="GU372" s="179"/>
      <c r="GV372" s="169">
        <v>1.26</v>
      </c>
      <c r="GW372" s="154"/>
      <c r="GX372" s="178" t="s">
        <v>134</v>
      </c>
      <c r="GY372" s="179"/>
      <c r="GZ372" s="169">
        <v>1.26</v>
      </c>
      <c r="HA372" s="154"/>
      <c r="HB372" s="178" t="s">
        <v>134</v>
      </c>
      <c r="HC372" s="179"/>
      <c r="HD372" s="169">
        <v>1.26</v>
      </c>
      <c r="HE372" s="154"/>
      <c r="HF372" s="178" t="s">
        <v>134</v>
      </c>
      <c r="HG372" s="179"/>
      <c r="HH372" s="169">
        <v>1.26</v>
      </c>
      <c r="HI372" s="154"/>
      <c r="HJ372" s="178" t="s">
        <v>134</v>
      </c>
      <c r="HK372" s="179"/>
      <c r="HL372" s="169">
        <v>1.26</v>
      </c>
      <c r="HM372" s="154"/>
      <c r="HN372" s="178" t="s">
        <v>134</v>
      </c>
      <c r="HO372" s="179"/>
      <c r="HP372" s="169">
        <v>1.26</v>
      </c>
      <c r="HQ372" s="154"/>
      <c r="HR372" s="178" t="s">
        <v>134</v>
      </c>
      <c r="HS372" s="179"/>
      <c r="HT372" s="169">
        <v>1.26</v>
      </c>
      <c r="HU372" s="154"/>
      <c r="HV372" s="178" t="s">
        <v>134</v>
      </c>
      <c r="HW372" s="179"/>
      <c r="HX372" s="169">
        <v>1.26</v>
      </c>
      <c r="HY372" s="154"/>
      <c r="HZ372" s="178" t="s">
        <v>134</v>
      </c>
      <c r="IA372" s="179"/>
      <c r="IB372" s="169">
        <v>1.26</v>
      </c>
      <c r="IC372" s="154"/>
      <c r="ID372" s="178" t="s">
        <v>134</v>
      </c>
      <c r="IE372" s="179"/>
      <c r="IF372" s="169">
        <v>1.26</v>
      </c>
      <c r="IG372" s="154"/>
      <c r="IH372" s="178" t="s">
        <v>134</v>
      </c>
      <c r="II372" s="179"/>
      <c r="IJ372" s="169">
        <v>1.26</v>
      </c>
      <c r="IK372" s="154"/>
      <c r="IL372" s="178" t="s">
        <v>134</v>
      </c>
      <c r="IM372" s="179"/>
      <c r="IN372" s="169">
        <v>1.26</v>
      </c>
      <c r="IO372" s="154"/>
      <c r="IP372" s="178" t="s">
        <v>134</v>
      </c>
      <c r="IQ372" s="179"/>
      <c r="IR372" s="169">
        <v>1.26</v>
      </c>
      <c r="IS372" s="154"/>
      <c r="IT372" s="178" t="s">
        <v>134</v>
      </c>
      <c r="IU372" s="179"/>
      <c r="IV372" s="169">
        <v>1.26</v>
      </c>
      <c r="IW372" s="154"/>
      <c r="IX372" s="178" t="s">
        <v>134</v>
      </c>
      <c r="IY372" s="179"/>
      <c r="IZ372" s="169">
        <v>1.26</v>
      </c>
      <c r="JA372" s="154"/>
      <c r="JB372" s="178" t="s">
        <v>134</v>
      </c>
      <c r="JC372" s="179"/>
      <c r="JD372" s="169">
        <v>1.26</v>
      </c>
      <c r="JE372" s="154"/>
      <c r="JF372" s="178" t="s">
        <v>134</v>
      </c>
      <c r="JG372" s="179"/>
      <c r="JH372" s="153">
        <v>0.6</v>
      </c>
      <c r="JI372" s="154"/>
      <c r="JJ372" s="155" t="s">
        <v>244</v>
      </c>
      <c r="JK372" s="156"/>
      <c r="JL372" s="153">
        <v>0.6</v>
      </c>
      <c r="JM372" s="154"/>
      <c r="JN372" s="155" t="s">
        <v>244</v>
      </c>
      <c r="JO372" s="156"/>
      <c r="JP372" s="169">
        <v>1.57</v>
      </c>
      <c r="JQ372" s="154"/>
      <c r="JR372" s="155" t="s">
        <v>134</v>
      </c>
      <c r="JS372" s="156"/>
      <c r="JT372" s="169">
        <v>1.57</v>
      </c>
      <c r="JU372" s="154"/>
      <c r="JV372" s="155" t="s">
        <v>134</v>
      </c>
      <c r="JW372" s="156"/>
      <c r="JX372" s="169">
        <v>1.57</v>
      </c>
      <c r="JY372" s="154"/>
      <c r="JZ372" s="155" t="s">
        <v>134</v>
      </c>
      <c r="KA372" s="156"/>
      <c r="KB372" s="169">
        <v>1.57</v>
      </c>
      <c r="KC372" s="154"/>
      <c r="KD372" s="155" t="s">
        <v>134</v>
      </c>
      <c r="KE372" s="156"/>
      <c r="KF372" s="169">
        <v>1.57</v>
      </c>
      <c r="KG372" s="154"/>
      <c r="KH372" s="155" t="s">
        <v>134</v>
      </c>
      <c r="KI372" s="156"/>
      <c r="KJ372" s="169">
        <v>1.57</v>
      </c>
      <c r="KK372" s="154"/>
      <c r="KL372" s="155" t="s">
        <v>134</v>
      </c>
      <c r="KM372" s="156"/>
      <c r="KN372" s="169">
        <v>1.57</v>
      </c>
      <c r="KO372" s="154"/>
      <c r="KP372" s="155" t="s">
        <v>134</v>
      </c>
      <c r="KQ372" s="156"/>
      <c r="KR372" s="169">
        <v>1.57</v>
      </c>
      <c r="KS372" s="154"/>
      <c r="KT372" s="155" t="s">
        <v>134</v>
      </c>
      <c r="KU372" s="156"/>
      <c r="KV372" s="169">
        <v>1.57</v>
      </c>
      <c r="KW372" s="154"/>
      <c r="KX372" s="155" t="s">
        <v>134</v>
      </c>
      <c r="KY372" s="156"/>
      <c r="KZ372" s="169">
        <v>1.57</v>
      </c>
      <c r="LA372" s="154"/>
      <c r="LB372" s="155" t="s">
        <v>134</v>
      </c>
      <c r="LC372" s="156"/>
      <c r="LD372" s="169">
        <v>1.57</v>
      </c>
      <c r="LE372" s="154"/>
      <c r="LF372" s="155" t="s">
        <v>134</v>
      </c>
      <c r="LG372" s="156"/>
      <c r="LH372" s="169">
        <v>1.57</v>
      </c>
      <c r="LI372" s="154"/>
      <c r="LJ372" s="155" t="s">
        <v>134</v>
      </c>
      <c r="LK372" s="156"/>
      <c r="LL372" s="169">
        <v>1.57</v>
      </c>
      <c r="LM372" s="154"/>
      <c r="LN372" s="155" t="s">
        <v>134</v>
      </c>
      <c r="LO372" s="156"/>
      <c r="LP372" s="169">
        <v>1.57</v>
      </c>
      <c r="LQ372" s="154"/>
      <c r="LR372" s="155" t="s">
        <v>134</v>
      </c>
      <c r="LS372" s="156"/>
      <c r="LT372" s="169">
        <v>1.57</v>
      </c>
      <c r="LU372" s="154"/>
      <c r="LV372" s="155" t="s">
        <v>134</v>
      </c>
      <c r="LW372" s="156"/>
      <c r="LX372" s="169">
        <v>1.57</v>
      </c>
      <c r="LY372" s="154"/>
      <c r="LZ372" s="155" t="s">
        <v>134</v>
      </c>
      <c r="MA372" s="156"/>
      <c r="MB372" s="169">
        <v>1.57</v>
      </c>
      <c r="MC372" s="154"/>
      <c r="MD372" s="155" t="s">
        <v>134</v>
      </c>
      <c r="ME372" s="156"/>
    </row>
    <row r="373" spans="2:343" ht="25.5" customHeight="1" x14ac:dyDescent="0.4">
      <c r="B373" s="206"/>
      <c r="C373" s="207"/>
      <c r="D373" s="170"/>
      <c r="E373" s="158"/>
      <c r="F373" s="180"/>
      <c r="G373" s="181"/>
      <c r="H373" s="170"/>
      <c r="I373" s="158"/>
      <c r="J373" s="180"/>
      <c r="K373" s="181"/>
      <c r="L373" s="170"/>
      <c r="M373" s="158"/>
      <c r="N373" s="180"/>
      <c r="O373" s="181"/>
      <c r="P373" s="170"/>
      <c r="Q373" s="158"/>
      <c r="R373" s="180"/>
      <c r="S373" s="181"/>
      <c r="T373" s="170"/>
      <c r="U373" s="158"/>
      <c r="V373" s="180"/>
      <c r="W373" s="181"/>
      <c r="X373" s="170"/>
      <c r="Y373" s="158"/>
      <c r="Z373" s="180"/>
      <c r="AA373" s="181"/>
      <c r="AB373" s="170"/>
      <c r="AC373" s="158"/>
      <c r="AD373" s="180"/>
      <c r="AE373" s="181"/>
      <c r="AF373" s="170"/>
      <c r="AG373" s="158"/>
      <c r="AH373" s="180"/>
      <c r="AI373" s="181"/>
      <c r="AJ373" s="170"/>
      <c r="AK373" s="158"/>
      <c r="AL373" s="180"/>
      <c r="AM373" s="181"/>
      <c r="AN373" s="170"/>
      <c r="AO373" s="158"/>
      <c r="AP373" s="180"/>
      <c r="AQ373" s="181"/>
      <c r="AR373" s="170"/>
      <c r="AS373" s="158"/>
      <c r="AT373" s="180"/>
      <c r="AU373" s="181"/>
      <c r="AV373" s="170"/>
      <c r="AW373" s="158"/>
      <c r="AX373" s="180"/>
      <c r="AY373" s="181"/>
      <c r="AZ373" s="170"/>
      <c r="BA373" s="158"/>
      <c r="BB373" s="180"/>
      <c r="BC373" s="181"/>
      <c r="BD373" s="170"/>
      <c r="BE373" s="158"/>
      <c r="BF373" s="180"/>
      <c r="BG373" s="181"/>
      <c r="BH373" s="170"/>
      <c r="BI373" s="158"/>
      <c r="BJ373" s="180"/>
      <c r="BK373" s="181"/>
      <c r="BL373" s="170"/>
      <c r="BM373" s="158"/>
      <c r="BN373" s="180"/>
      <c r="BO373" s="181"/>
      <c r="BP373" s="170"/>
      <c r="BQ373" s="158"/>
      <c r="BR373" s="180"/>
      <c r="BS373" s="181"/>
      <c r="BT373" s="170"/>
      <c r="BU373" s="158"/>
      <c r="BV373" s="180"/>
      <c r="BW373" s="181"/>
      <c r="BX373" s="170"/>
      <c r="BY373" s="158"/>
      <c r="BZ373" s="180"/>
      <c r="CA373" s="181"/>
      <c r="CB373" s="170"/>
      <c r="CC373" s="158"/>
      <c r="CD373" s="180"/>
      <c r="CE373" s="181"/>
      <c r="CF373" s="170"/>
      <c r="CG373" s="158"/>
      <c r="CH373" s="180"/>
      <c r="CI373" s="181"/>
      <c r="CJ373" s="170"/>
      <c r="CK373" s="158"/>
      <c r="CL373" s="180"/>
      <c r="CM373" s="181"/>
      <c r="CN373" s="170"/>
      <c r="CO373" s="158"/>
      <c r="CP373" s="180"/>
      <c r="CQ373" s="181"/>
      <c r="CR373" s="170"/>
      <c r="CS373" s="158"/>
      <c r="CT373" s="180"/>
      <c r="CU373" s="181"/>
      <c r="CV373" s="170"/>
      <c r="CW373" s="158"/>
      <c r="CX373" s="180"/>
      <c r="CY373" s="181"/>
      <c r="CZ373" s="170"/>
      <c r="DA373" s="158"/>
      <c r="DB373" s="180"/>
      <c r="DC373" s="181"/>
      <c r="DD373" s="170"/>
      <c r="DE373" s="158"/>
      <c r="DF373" s="180"/>
      <c r="DG373" s="181"/>
      <c r="DH373" s="170"/>
      <c r="DI373" s="158"/>
      <c r="DJ373" s="180"/>
      <c r="DK373" s="181"/>
      <c r="DL373" s="170"/>
      <c r="DM373" s="158"/>
      <c r="DN373" s="180"/>
      <c r="DO373" s="181"/>
      <c r="DP373" s="170"/>
      <c r="DQ373" s="158"/>
      <c r="DR373" s="180"/>
      <c r="DS373" s="181"/>
      <c r="DT373" s="170"/>
      <c r="DU373" s="158"/>
      <c r="DV373" s="180"/>
      <c r="DW373" s="181"/>
      <c r="DX373" s="170"/>
      <c r="DY373" s="158"/>
      <c r="DZ373" s="180"/>
      <c r="EA373" s="181"/>
      <c r="EB373" s="170"/>
      <c r="EC373" s="158"/>
      <c r="ED373" s="180"/>
      <c r="EE373" s="181"/>
      <c r="EF373" s="170"/>
      <c r="EG373" s="158"/>
      <c r="EH373" s="180"/>
      <c r="EI373" s="181"/>
      <c r="EJ373" s="170"/>
      <c r="EK373" s="158"/>
      <c r="EL373" s="180"/>
      <c r="EM373" s="181"/>
      <c r="EN373" s="170"/>
      <c r="EO373" s="158"/>
      <c r="EP373" s="180"/>
      <c r="EQ373" s="181"/>
      <c r="ER373" s="170"/>
      <c r="ES373" s="158"/>
      <c r="ET373" s="180"/>
      <c r="EU373" s="181"/>
      <c r="EV373" s="170"/>
      <c r="EW373" s="158"/>
      <c r="EX373" s="180"/>
      <c r="EY373" s="181"/>
      <c r="EZ373" s="170"/>
      <c r="FA373" s="158"/>
      <c r="FB373" s="180"/>
      <c r="FC373" s="181"/>
      <c r="FD373" s="170"/>
      <c r="FE373" s="158"/>
      <c r="FF373" s="180"/>
      <c r="FG373" s="181"/>
      <c r="FH373" s="170"/>
      <c r="FI373" s="158"/>
      <c r="FJ373" s="180"/>
      <c r="FK373" s="181"/>
      <c r="FL373" s="170"/>
      <c r="FM373" s="158"/>
      <c r="FN373" s="180"/>
      <c r="FO373" s="181"/>
      <c r="FP373" s="170"/>
      <c r="FQ373" s="158"/>
      <c r="FR373" s="180"/>
      <c r="FS373" s="181"/>
      <c r="FT373" s="170"/>
      <c r="FU373" s="158"/>
      <c r="FV373" s="180"/>
      <c r="FW373" s="181"/>
      <c r="FX373" s="170"/>
      <c r="FY373" s="158"/>
      <c r="FZ373" s="180"/>
      <c r="GA373" s="181"/>
      <c r="GB373" s="170"/>
      <c r="GC373" s="158"/>
      <c r="GD373" s="180"/>
      <c r="GE373" s="181"/>
      <c r="GF373" s="170"/>
      <c r="GG373" s="158"/>
      <c r="GH373" s="180"/>
      <c r="GI373" s="181"/>
      <c r="GJ373" s="170"/>
      <c r="GK373" s="158"/>
      <c r="GL373" s="180"/>
      <c r="GM373" s="181"/>
      <c r="GN373" s="170"/>
      <c r="GO373" s="158"/>
      <c r="GP373" s="180"/>
      <c r="GQ373" s="181"/>
      <c r="GR373" s="170"/>
      <c r="GS373" s="158"/>
      <c r="GT373" s="180"/>
      <c r="GU373" s="181"/>
      <c r="GV373" s="170"/>
      <c r="GW373" s="158"/>
      <c r="GX373" s="180"/>
      <c r="GY373" s="181"/>
      <c r="GZ373" s="170"/>
      <c r="HA373" s="158"/>
      <c r="HB373" s="180"/>
      <c r="HC373" s="181"/>
      <c r="HD373" s="170"/>
      <c r="HE373" s="158"/>
      <c r="HF373" s="180"/>
      <c r="HG373" s="181"/>
      <c r="HH373" s="170"/>
      <c r="HI373" s="158"/>
      <c r="HJ373" s="180"/>
      <c r="HK373" s="181"/>
      <c r="HL373" s="170"/>
      <c r="HM373" s="158"/>
      <c r="HN373" s="180"/>
      <c r="HO373" s="181"/>
      <c r="HP373" s="170"/>
      <c r="HQ373" s="158"/>
      <c r="HR373" s="180"/>
      <c r="HS373" s="181"/>
      <c r="HT373" s="170"/>
      <c r="HU373" s="158"/>
      <c r="HV373" s="180"/>
      <c r="HW373" s="181"/>
      <c r="HX373" s="170"/>
      <c r="HY373" s="158"/>
      <c r="HZ373" s="180"/>
      <c r="IA373" s="181"/>
      <c r="IB373" s="170"/>
      <c r="IC373" s="158"/>
      <c r="ID373" s="180"/>
      <c r="IE373" s="181"/>
      <c r="IF373" s="170"/>
      <c r="IG373" s="158"/>
      <c r="IH373" s="180"/>
      <c r="II373" s="181"/>
      <c r="IJ373" s="170"/>
      <c r="IK373" s="158"/>
      <c r="IL373" s="180"/>
      <c r="IM373" s="181"/>
      <c r="IN373" s="170"/>
      <c r="IO373" s="158"/>
      <c r="IP373" s="180"/>
      <c r="IQ373" s="181"/>
      <c r="IR373" s="170"/>
      <c r="IS373" s="158"/>
      <c r="IT373" s="180"/>
      <c r="IU373" s="181"/>
      <c r="IV373" s="170"/>
      <c r="IW373" s="158"/>
      <c r="IX373" s="180"/>
      <c r="IY373" s="181"/>
      <c r="IZ373" s="170"/>
      <c r="JA373" s="158"/>
      <c r="JB373" s="180"/>
      <c r="JC373" s="181"/>
      <c r="JD373" s="170"/>
      <c r="JE373" s="158"/>
      <c r="JF373" s="180"/>
      <c r="JG373" s="181"/>
      <c r="JH373" s="157">
        <v>14.299999999999999</v>
      </c>
      <c r="JI373" s="158"/>
      <c r="JJ373" s="159" t="s">
        <v>134</v>
      </c>
      <c r="JK373" s="160"/>
      <c r="JL373" s="157">
        <v>14.299999999999999</v>
      </c>
      <c r="JM373" s="158"/>
      <c r="JN373" s="159" t="s">
        <v>134</v>
      </c>
      <c r="JO373" s="160"/>
      <c r="JP373" s="170">
        <v>10.17</v>
      </c>
      <c r="JQ373" s="158"/>
      <c r="JR373" s="159" t="s">
        <v>134</v>
      </c>
      <c r="JS373" s="160"/>
      <c r="JT373" s="170">
        <v>10.17</v>
      </c>
      <c r="JU373" s="158"/>
      <c r="JV373" s="159" t="s">
        <v>134</v>
      </c>
      <c r="JW373" s="160"/>
      <c r="JX373" s="170">
        <v>10.17</v>
      </c>
      <c r="JY373" s="158"/>
      <c r="JZ373" s="159" t="s">
        <v>134</v>
      </c>
      <c r="KA373" s="160"/>
      <c r="KB373" s="170">
        <v>10.17</v>
      </c>
      <c r="KC373" s="158"/>
      <c r="KD373" s="159" t="s">
        <v>134</v>
      </c>
      <c r="KE373" s="160"/>
      <c r="KF373" s="170">
        <v>10.17</v>
      </c>
      <c r="KG373" s="158"/>
      <c r="KH373" s="159" t="s">
        <v>134</v>
      </c>
      <c r="KI373" s="160"/>
      <c r="KJ373" s="170">
        <v>10.17</v>
      </c>
      <c r="KK373" s="158"/>
      <c r="KL373" s="159" t="s">
        <v>134</v>
      </c>
      <c r="KM373" s="160"/>
      <c r="KN373" s="170">
        <v>10.17</v>
      </c>
      <c r="KO373" s="158"/>
      <c r="KP373" s="159" t="s">
        <v>134</v>
      </c>
      <c r="KQ373" s="160"/>
      <c r="KR373" s="170">
        <v>10.17</v>
      </c>
      <c r="KS373" s="158"/>
      <c r="KT373" s="159" t="s">
        <v>134</v>
      </c>
      <c r="KU373" s="160"/>
      <c r="KV373" s="170">
        <v>10.17</v>
      </c>
      <c r="KW373" s="158"/>
      <c r="KX373" s="159" t="s">
        <v>134</v>
      </c>
      <c r="KY373" s="160"/>
      <c r="KZ373" s="170">
        <v>10.17</v>
      </c>
      <c r="LA373" s="158"/>
      <c r="LB373" s="159" t="s">
        <v>134</v>
      </c>
      <c r="LC373" s="160"/>
      <c r="LD373" s="170">
        <v>10.17</v>
      </c>
      <c r="LE373" s="158"/>
      <c r="LF373" s="159" t="s">
        <v>134</v>
      </c>
      <c r="LG373" s="160"/>
      <c r="LH373" s="170">
        <v>10.17</v>
      </c>
      <c r="LI373" s="158"/>
      <c r="LJ373" s="159" t="s">
        <v>134</v>
      </c>
      <c r="LK373" s="160"/>
      <c r="LL373" s="170">
        <v>10.17</v>
      </c>
      <c r="LM373" s="158"/>
      <c r="LN373" s="159" t="s">
        <v>134</v>
      </c>
      <c r="LO373" s="160"/>
      <c r="LP373" s="170">
        <v>10.17</v>
      </c>
      <c r="LQ373" s="158"/>
      <c r="LR373" s="159" t="s">
        <v>134</v>
      </c>
      <c r="LS373" s="160"/>
      <c r="LT373" s="170">
        <v>10.17</v>
      </c>
      <c r="LU373" s="158"/>
      <c r="LV373" s="159" t="s">
        <v>134</v>
      </c>
      <c r="LW373" s="160"/>
      <c r="LX373" s="170">
        <v>10.17</v>
      </c>
      <c r="LY373" s="158"/>
      <c r="LZ373" s="159" t="s">
        <v>134</v>
      </c>
      <c r="MA373" s="160"/>
      <c r="MB373" s="170">
        <v>10.17</v>
      </c>
      <c r="MC373" s="158"/>
      <c r="MD373" s="159" t="s">
        <v>134</v>
      </c>
      <c r="ME373" s="160"/>
    </row>
    <row r="374" spans="2:343" ht="23.5" customHeight="1" x14ac:dyDescent="0.4">
      <c r="B374" s="204" t="s">
        <v>1</v>
      </c>
      <c r="C374" s="205"/>
      <c r="D374" s="169">
        <v>0.41000000000000003</v>
      </c>
      <c r="E374" s="154"/>
      <c r="F374" s="178" t="s">
        <v>134</v>
      </c>
      <c r="G374" s="179"/>
      <c r="H374" s="169">
        <v>0.41000000000000003</v>
      </c>
      <c r="I374" s="154"/>
      <c r="J374" s="178" t="s">
        <v>134</v>
      </c>
      <c r="K374" s="179"/>
      <c r="L374" s="169">
        <v>0.41000000000000003</v>
      </c>
      <c r="M374" s="154"/>
      <c r="N374" s="178" t="s">
        <v>134</v>
      </c>
      <c r="O374" s="179"/>
      <c r="P374" s="169">
        <v>0.41000000000000003</v>
      </c>
      <c r="Q374" s="154"/>
      <c r="R374" s="178" t="s">
        <v>134</v>
      </c>
      <c r="S374" s="179"/>
      <c r="T374" s="169">
        <v>0.41000000000000003</v>
      </c>
      <c r="U374" s="154"/>
      <c r="V374" s="178" t="s">
        <v>134</v>
      </c>
      <c r="W374" s="179"/>
      <c r="X374" s="169">
        <v>0.41000000000000003</v>
      </c>
      <c r="Y374" s="154"/>
      <c r="Z374" s="178" t="s">
        <v>134</v>
      </c>
      <c r="AA374" s="179"/>
      <c r="AB374" s="169">
        <v>0.41000000000000003</v>
      </c>
      <c r="AC374" s="154"/>
      <c r="AD374" s="178" t="s">
        <v>134</v>
      </c>
      <c r="AE374" s="179"/>
      <c r="AF374" s="169">
        <f>0.84+0.15</f>
        <v>0.99</v>
      </c>
      <c r="AG374" s="154"/>
      <c r="AH374" s="178" t="s">
        <v>134</v>
      </c>
      <c r="AI374" s="179"/>
      <c r="AJ374" s="169">
        <v>0.99</v>
      </c>
      <c r="AK374" s="154"/>
      <c r="AL374" s="178" t="s">
        <v>134</v>
      </c>
      <c r="AM374" s="179"/>
      <c r="AN374" s="169">
        <v>0.99</v>
      </c>
      <c r="AO374" s="154"/>
      <c r="AP374" s="178" t="s">
        <v>134</v>
      </c>
      <c r="AQ374" s="179"/>
      <c r="AR374" s="169">
        <v>0.99</v>
      </c>
      <c r="AS374" s="154"/>
      <c r="AT374" s="178" t="s">
        <v>134</v>
      </c>
      <c r="AU374" s="179"/>
      <c r="AV374" s="169">
        <v>0.99</v>
      </c>
      <c r="AW374" s="154"/>
      <c r="AX374" s="178" t="s">
        <v>134</v>
      </c>
      <c r="AY374" s="179"/>
      <c r="AZ374" s="153">
        <v>0.6</v>
      </c>
      <c r="BA374" s="154"/>
      <c r="BB374" s="155" t="s">
        <v>244</v>
      </c>
      <c r="BC374" s="156"/>
      <c r="BD374" s="153">
        <v>0.6</v>
      </c>
      <c r="BE374" s="154"/>
      <c r="BF374" s="155" t="s">
        <v>244</v>
      </c>
      <c r="BG374" s="156"/>
      <c r="BH374" s="153">
        <v>0.6</v>
      </c>
      <c r="BI374" s="154"/>
      <c r="BJ374" s="155" t="s">
        <v>244</v>
      </c>
      <c r="BK374" s="156"/>
      <c r="BL374" s="153">
        <v>0.65</v>
      </c>
      <c r="BM374" s="154"/>
      <c r="BN374" s="155" t="s">
        <v>244</v>
      </c>
      <c r="BO374" s="156"/>
      <c r="BP374" s="153">
        <v>0.65</v>
      </c>
      <c r="BQ374" s="154"/>
      <c r="BR374" s="155" t="s">
        <v>244</v>
      </c>
      <c r="BS374" s="156"/>
      <c r="BT374" s="153">
        <v>0.65</v>
      </c>
      <c r="BU374" s="154"/>
      <c r="BV374" s="155" t="s">
        <v>244</v>
      </c>
      <c r="BW374" s="156"/>
      <c r="BX374" s="169">
        <v>1.47</v>
      </c>
      <c r="BY374" s="154"/>
      <c r="BZ374" s="155" t="s">
        <v>134</v>
      </c>
      <c r="CA374" s="156"/>
      <c r="CB374" s="169">
        <v>1.47</v>
      </c>
      <c r="CC374" s="154"/>
      <c r="CD374" s="155" t="s">
        <v>134</v>
      </c>
      <c r="CE374" s="156"/>
      <c r="CF374" s="169">
        <v>1.47</v>
      </c>
      <c r="CG374" s="154"/>
      <c r="CH374" s="155" t="s">
        <v>134</v>
      </c>
      <c r="CI374" s="156"/>
      <c r="CJ374" s="169">
        <v>1.47</v>
      </c>
      <c r="CK374" s="154"/>
      <c r="CL374" s="155" t="s">
        <v>134</v>
      </c>
      <c r="CM374" s="156"/>
      <c r="CN374" s="153">
        <v>0.65</v>
      </c>
      <c r="CO374" s="154"/>
      <c r="CP374" s="155" t="s">
        <v>244</v>
      </c>
      <c r="CQ374" s="156"/>
      <c r="CR374" s="153">
        <v>0.65</v>
      </c>
      <c r="CS374" s="154"/>
      <c r="CT374" s="155" t="s">
        <v>244</v>
      </c>
      <c r="CU374" s="156"/>
      <c r="CV374" s="153">
        <v>0.65</v>
      </c>
      <c r="CW374" s="154"/>
      <c r="CX374" s="155" t="s">
        <v>244</v>
      </c>
      <c r="CY374" s="156"/>
      <c r="CZ374" s="153">
        <v>0.65</v>
      </c>
      <c r="DA374" s="154"/>
      <c r="DB374" s="155" t="s">
        <v>244</v>
      </c>
      <c r="DC374" s="156"/>
      <c r="DD374" s="153">
        <v>0.65</v>
      </c>
      <c r="DE374" s="154"/>
      <c r="DF374" s="155" t="s">
        <v>244</v>
      </c>
      <c r="DG374" s="156"/>
      <c r="DH374" s="153">
        <v>0.65</v>
      </c>
      <c r="DI374" s="154"/>
      <c r="DJ374" s="155" t="s">
        <v>244</v>
      </c>
      <c r="DK374" s="156"/>
      <c r="DL374" s="153">
        <v>0.65</v>
      </c>
      <c r="DM374" s="154"/>
      <c r="DN374" s="155" t="s">
        <v>244</v>
      </c>
      <c r="DO374" s="156"/>
      <c r="DP374" s="169">
        <v>0.42</v>
      </c>
      <c r="DQ374" s="154"/>
      <c r="DR374" s="155" t="s">
        <v>134</v>
      </c>
      <c r="DS374" s="156"/>
      <c r="DT374" s="169">
        <v>0.42</v>
      </c>
      <c r="DU374" s="154"/>
      <c r="DV374" s="155" t="s">
        <v>134</v>
      </c>
      <c r="DW374" s="156"/>
      <c r="DX374" s="169">
        <v>0.42</v>
      </c>
      <c r="DY374" s="154"/>
      <c r="DZ374" s="155" t="s">
        <v>134</v>
      </c>
      <c r="EA374" s="156"/>
      <c r="EB374" s="169">
        <v>0.42</v>
      </c>
      <c r="EC374" s="154"/>
      <c r="ED374" s="155" t="s">
        <v>134</v>
      </c>
      <c r="EE374" s="156"/>
      <c r="EF374" s="169">
        <v>0.42</v>
      </c>
      <c r="EG374" s="154"/>
      <c r="EH374" s="155" t="s">
        <v>134</v>
      </c>
      <c r="EI374" s="156"/>
      <c r="EJ374" s="169">
        <v>0.42</v>
      </c>
      <c r="EK374" s="154"/>
      <c r="EL374" s="155" t="s">
        <v>134</v>
      </c>
      <c r="EM374" s="156"/>
      <c r="EN374" s="169">
        <v>0.42</v>
      </c>
      <c r="EO374" s="154"/>
      <c r="EP374" s="155" t="s">
        <v>134</v>
      </c>
      <c r="EQ374" s="156"/>
      <c r="ER374" s="169">
        <v>1.26</v>
      </c>
      <c r="ES374" s="154"/>
      <c r="ET374" s="155" t="s">
        <v>134</v>
      </c>
      <c r="EU374" s="156"/>
      <c r="EV374" s="169">
        <v>1.26</v>
      </c>
      <c r="EW374" s="154"/>
      <c r="EX374" s="155" t="s">
        <v>134</v>
      </c>
      <c r="EY374" s="156"/>
      <c r="EZ374" s="169">
        <v>1.26</v>
      </c>
      <c r="FA374" s="154"/>
      <c r="FB374" s="155" t="s">
        <v>134</v>
      </c>
      <c r="FC374" s="156"/>
      <c r="FD374" s="169">
        <v>1.26</v>
      </c>
      <c r="FE374" s="154"/>
      <c r="FF374" s="155" t="s">
        <v>134</v>
      </c>
      <c r="FG374" s="156"/>
      <c r="FH374" s="169">
        <v>1.26</v>
      </c>
      <c r="FI374" s="154"/>
      <c r="FJ374" s="155" t="s">
        <v>134</v>
      </c>
      <c r="FK374" s="156"/>
      <c r="FL374" s="169">
        <v>1.26</v>
      </c>
      <c r="FM374" s="154"/>
      <c r="FN374" s="155" t="s">
        <v>134</v>
      </c>
      <c r="FO374" s="156"/>
      <c r="FP374" s="169">
        <v>1.21</v>
      </c>
      <c r="FQ374" s="154"/>
      <c r="FR374" s="155" t="s">
        <v>134</v>
      </c>
      <c r="FS374" s="156"/>
      <c r="FT374" s="169">
        <v>1.21</v>
      </c>
      <c r="FU374" s="154"/>
      <c r="FV374" s="155" t="s">
        <v>134</v>
      </c>
      <c r="FW374" s="156"/>
      <c r="FX374" s="169">
        <v>1.21</v>
      </c>
      <c r="FY374" s="154"/>
      <c r="FZ374" s="155" t="s">
        <v>134</v>
      </c>
      <c r="GA374" s="156"/>
      <c r="GB374" s="169">
        <v>1.21</v>
      </c>
      <c r="GC374" s="154"/>
      <c r="GD374" s="155" t="s">
        <v>134</v>
      </c>
      <c r="GE374" s="156"/>
      <c r="GF374" s="169">
        <v>1.21</v>
      </c>
      <c r="GG374" s="154"/>
      <c r="GH374" s="155" t="s">
        <v>134</v>
      </c>
      <c r="GI374" s="156"/>
      <c r="GJ374" s="169">
        <v>1.21</v>
      </c>
      <c r="GK374" s="154"/>
      <c r="GL374" s="155" t="s">
        <v>134</v>
      </c>
      <c r="GM374" s="156"/>
      <c r="GN374" s="169">
        <v>1.21</v>
      </c>
      <c r="GO374" s="154"/>
      <c r="GP374" s="155" t="s">
        <v>134</v>
      </c>
      <c r="GQ374" s="156"/>
      <c r="GR374" s="169">
        <v>1.21</v>
      </c>
      <c r="GS374" s="154"/>
      <c r="GT374" s="155" t="s">
        <v>134</v>
      </c>
      <c r="GU374" s="156"/>
      <c r="GV374" s="169" t="s">
        <v>8</v>
      </c>
      <c r="GW374" s="154"/>
      <c r="GX374" s="155" t="s">
        <v>8</v>
      </c>
      <c r="GY374" s="156"/>
      <c r="GZ374" s="169">
        <v>1.21</v>
      </c>
      <c r="HA374" s="154"/>
      <c r="HB374" s="155" t="s">
        <v>134</v>
      </c>
      <c r="HC374" s="156"/>
      <c r="HD374" s="169">
        <v>1.21</v>
      </c>
      <c r="HE374" s="154"/>
      <c r="HF374" s="155" t="s">
        <v>134</v>
      </c>
      <c r="HG374" s="156"/>
      <c r="HH374" s="169">
        <v>1.21</v>
      </c>
      <c r="HI374" s="154"/>
      <c r="HJ374" s="155" t="s">
        <v>134</v>
      </c>
      <c r="HK374" s="156"/>
      <c r="HL374" s="169">
        <v>1.21</v>
      </c>
      <c r="HM374" s="154"/>
      <c r="HN374" s="155" t="s">
        <v>134</v>
      </c>
      <c r="HO374" s="156"/>
      <c r="HP374" s="169">
        <v>1.21</v>
      </c>
      <c r="HQ374" s="154"/>
      <c r="HR374" s="155" t="s">
        <v>134</v>
      </c>
      <c r="HS374" s="156"/>
      <c r="HT374" s="169">
        <v>1.21</v>
      </c>
      <c r="HU374" s="154"/>
      <c r="HV374" s="155" t="s">
        <v>134</v>
      </c>
      <c r="HW374" s="156"/>
      <c r="HX374" s="169">
        <v>1.21</v>
      </c>
      <c r="HY374" s="154"/>
      <c r="HZ374" s="155" t="s">
        <v>134</v>
      </c>
      <c r="IA374" s="156"/>
      <c r="IB374" s="169">
        <v>1.21</v>
      </c>
      <c r="IC374" s="154"/>
      <c r="ID374" s="155" t="s">
        <v>134</v>
      </c>
      <c r="IE374" s="156"/>
      <c r="IF374" s="169">
        <v>1.21</v>
      </c>
      <c r="IG374" s="154"/>
      <c r="IH374" s="155" t="s">
        <v>134</v>
      </c>
      <c r="II374" s="156"/>
      <c r="IJ374" s="169">
        <v>1.21</v>
      </c>
      <c r="IK374" s="154"/>
      <c r="IL374" s="155" t="s">
        <v>134</v>
      </c>
      <c r="IM374" s="156"/>
      <c r="IN374" s="153">
        <v>0.6</v>
      </c>
      <c r="IO374" s="154"/>
      <c r="IP374" s="155" t="s">
        <v>244</v>
      </c>
      <c r="IQ374" s="156"/>
      <c r="IR374" s="153">
        <v>0.6</v>
      </c>
      <c r="IS374" s="154"/>
      <c r="IT374" s="155" t="s">
        <v>244</v>
      </c>
      <c r="IU374" s="156"/>
      <c r="IV374" s="153">
        <v>0.6</v>
      </c>
      <c r="IW374" s="154"/>
      <c r="IX374" s="155" t="s">
        <v>244</v>
      </c>
      <c r="IY374" s="156"/>
      <c r="IZ374" s="153">
        <v>0.6</v>
      </c>
      <c r="JA374" s="154"/>
      <c r="JB374" s="155" t="s">
        <v>244</v>
      </c>
      <c r="JC374" s="156"/>
      <c r="JD374" s="153">
        <v>0.6</v>
      </c>
      <c r="JE374" s="154"/>
      <c r="JF374" s="155" t="s">
        <v>244</v>
      </c>
      <c r="JG374" s="156"/>
      <c r="JH374" s="153">
        <v>0.6</v>
      </c>
      <c r="JI374" s="154"/>
      <c r="JJ374" s="155" t="s">
        <v>244</v>
      </c>
      <c r="JK374" s="156"/>
      <c r="JL374" s="169">
        <v>1.42</v>
      </c>
      <c r="JM374" s="154"/>
      <c r="JN374" s="155" t="s">
        <v>134</v>
      </c>
      <c r="JO374" s="156"/>
      <c r="JP374" s="169">
        <v>1.42</v>
      </c>
      <c r="JQ374" s="154"/>
      <c r="JR374" s="155" t="s">
        <v>134</v>
      </c>
      <c r="JS374" s="156"/>
      <c r="JT374" s="169">
        <v>1.42</v>
      </c>
      <c r="JU374" s="154"/>
      <c r="JV374" s="155" t="s">
        <v>134</v>
      </c>
      <c r="JW374" s="156"/>
      <c r="JX374" s="169">
        <v>1.42</v>
      </c>
      <c r="JY374" s="154"/>
      <c r="JZ374" s="155" t="s">
        <v>134</v>
      </c>
      <c r="KA374" s="156"/>
      <c r="KB374" s="169">
        <v>1.42</v>
      </c>
      <c r="KC374" s="154"/>
      <c r="KD374" s="155" t="s">
        <v>134</v>
      </c>
      <c r="KE374" s="156"/>
      <c r="KF374" s="169">
        <v>1.42</v>
      </c>
      <c r="KG374" s="154"/>
      <c r="KH374" s="155" t="s">
        <v>134</v>
      </c>
      <c r="KI374" s="156"/>
      <c r="KJ374" s="169">
        <v>1.42</v>
      </c>
      <c r="KK374" s="154"/>
      <c r="KL374" s="155" t="s">
        <v>134</v>
      </c>
      <c r="KM374" s="156"/>
      <c r="KN374" s="169">
        <v>1.42</v>
      </c>
      <c r="KO374" s="154"/>
      <c r="KP374" s="155" t="s">
        <v>134</v>
      </c>
      <c r="KQ374" s="156"/>
      <c r="KR374" s="169">
        <v>1.42</v>
      </c>
      <c r="KS374" s="154"/>
      <c r="KT374" s="155" t="s">
        <v>134</v>
      </c>
      <c r="KU374" s="156"/>
      <c r="KV374" s="169">
        <v>1.42</v>
      </c>
      <c r="KW374" s="154"/>
      <c r="KX374" s="155" t="s">
        <v>134</v>
      </c>
      <c r="KY374" s="156"/>
      <c r="KZ374" s="169">
        <v>1.42</v>
      </c>
      <c r="LA374" s="154"/>
      <c r="LB374" s="155" t="s">
        <v>134</v>
      </c>
      <c r="LC374" s="156"/>
      <c r="LD374" s="169">
        <v>1.42</v>
      </c>
      <c r="LE374" s="154"/>
      <c r="LF374" s="155" t="s">
        <v>134</v>
      </c>
      <c r="LG374" s="156"/>
      <c r="LH374" s="169">
        <v>1.42</v>
      </c>
      <c r="LI374" s="154"/>
      <c r="LJ374" s="155" t="s">
        <v>134</v>
      </c>
      <c r="LK374" s="156"/>
      <c r="LL374" s="169">
        <v>1.42</v>
      </c>
      <c r="LM374" s="154"/>
      <c r="LN374" s="155" t="s">
        <v>134</v>
      </c>
      <c r="LO374" s="156"/>
      <c r="LP374" s="169">
        <v>1.42</v>
      </c>
      <c r="LQ374" s="154"/>
      <c r="LR374" s="155" t="s">
        <v>134</v>
      </c>
      <c r="LS374" s="156"/>
      <c r="LT374" s="169">
        <v>1.42</v>
      </c>
      <c r="LU374" s="154"/>
      <c r="LV374" s="155" t="s">
        <v>134</v>
      </c>
      <c r="LW374" s="156"/>
      <c r="LX374" s="169">
        <v>1.42</v>
      </c>
      <c r="LY374" s="154"/>
      <c r="LZ374" s="155" t="s">
        <v>134</v>
      </c>
      <c r="MA374" s="156"/>
      <c r="MB374" s="169">
        <v>1.42</v>
      </c>
      <c r="MC374" s="154"/>
      <c r="MD374" s="155" t="s">
        <v>134</v>
      </c>
      <c r="ME374" s="156"/>
    </row>
    <row r="375" spans="2:343" ht="23.5" customHeight="1" x14ac:dyDescent="0.4">
      <c r="B375" s="206"/>
      <c r="C375" s="207"/>
      <c r="D375" s="170"/>
      <c r="E375" s="158"/>
      <c r="F375" s="180"/>
      <c r="G375" s="181"/>
      <c r="H375" s="170"/>
      <c r="I375" s="158"/>
      <c r="J375" s="180"/>
      <c r="K375" s="181"/>
      <c r="L375" s="170"/>
      <c r="M375" s="158"/>
      <c r="N375" s="180"/>
      <c r="O375" s="181"/>
      <c r="P375" s="170"/>
      <c r="Q375" s="158"/>
      <c r="R375" s="180"/>
      <c r="S375" s="181"/>
      <c r="T375" s="170"/>
      <c r="U375" s="158"/>
      <c r="V375" s="180"/>
      <c r="W375" s="181"/>
      <c r="X375" s="170"/>
      <c r="Y375" s="158"/>
      <c r="Z375" s="180"/>
      <c r="AA375" s="181"/>
      <c r="AB375" s="170"/>
      <c r="AC375" s="158"/>
      <c r="AD375" s="180"/>
      <c r="AE375" s="181"/>
      <c r="AF375" s="170"/>
      <c r="AG375" s="158"/>
      <c r="AH375" s="180"/>
      <c r="AI375" s="181"/>
      <c r="AJ375" s="170"/>
      <c r="AK375" s="158"/>
      <c r="AL375" s="180"/>
      <c r="AM375" s="181"/>
      <c r="AN375" s="170"/>
      <c r="AO375" s="158"/>
      <c r="AP375" s="180"/>
      <c r="AQ375" s="181"/>
      <c r="AR375" s="170"/>
      <c r="AS375" s="158"/>
      <c r="AT375" s="180"/>
      <c r="AU375" s="181"/>
      <c r="AV375" s="170"/>
      <c r="AW375" s="158"/>
      <c r="AX375" s="180"/>
      <c r="AY375" s="181"/>
      <c r="AZ375" s="157">
        <f t="shared" ref="AZ375" si="5">6.15</f>
        <v>6.15</v>
      </c>
      <c r="BA375" s="158"/>
      <c r="BB375" s="159" t="s">
        <v>134</v>
      </c>
      <c r="BC375" s="160"/>
      <c r="BD375" s="157">
        <f t="shared" ref="BD375" si="6">6.15</f>
        <v>6.15</v>
      </c>
      <c r="BE375" s="158"/>
      <c r="BF375" s="159" t="s">
        <v>134</v>
      </c>
      <c r="BG375" s="160"/>
      <c r="BH375" s="157">
        <f t="shared" ref="BH375" si="7">6.15</f>
        <v>6.15</v>
      </c>
      <c r="BI375" s="158"/>
      <c r="BJ375" s="159" t="s">
        <v>134</v>
      </c>
      <c r="BK375" s="160"/>
      <c r="BL375" s="157">
        <f t="shared" ref="BL375:BL377" si="8">6.15</f>
        <v>6.15</v>
      </c>
      <c r="BM375" s="158"/>
      <c r="BN375" s="159" t="s">
        <v>134</v>
      </c>
      <c r="BO375" s="160"/>
      <c r="BP375" s="157">
        <v>6.1000000000000005</v>
      </c>
      <c r="BQ375" s="158"/>
      <c r="BR375" s="159" t="s">
        <v>134</v>
      </c>
      <c r="BS375" s="160"/>
      <c r="BT375" s="157">
        <v>6.1000000000000005</v>
      </c>
      <c r="BU375" s="158"/>
      <c r="BV375" s="159" t="s">
        <v>134</v>
      </c>
      <c r="BW375" s="160"/>
      <c r="BX375" s="170"/>
      <c r="BY375" s="158"/>
      <c r="BZ375" s="159"/>
      <c r="CA375" s="160"/>
      <c r="CB375" s="170"/>
      <c r="CC375" s="158"/>
      <c r="CD375" s="159"/>
      <c r="CE375" s="160"/>
      <c r="CF375" s="170"/>
      <c r="CG375" s="158"/>
      <c r="CH375" s="159"/>
      <c r="CI375" s="160"/>
      <c r="CJ375" s="170"/>
      <c r="CK375" s="158"/>
      <c r="CL375" s="159"/>
      <c r="CM375" s="160"/>
      <c r="CN375" s="157">
        <v>6.1</v>
      </c>
      <c r="CO375" s="158"/>
      <c r="CP375" s="159" t="s">
        <v>134</v>
      </c>
      <c r="CQ375" s="160"/>
      <c r="CR375" s="157">
        <v>6.1</v>
      </c>
      <c r="CS375" s="158"/>
      <c r="CT375" s="159" t="s">
        <v>134</v>
      </c>
      <c r="CU375" s="160"/>
      <c r="CV375" s="157">
        <v>6.1</v>
      </c>
      <c r="CW375" s="158"/>
      <c r="CX375" s="159" t="s">
        <v>134</v>
      </c>
      <c r="CY375" s="160"/>
      <c r="CZ375" s="157">
        <v>10.220000000000001</v>
      </c>
      <c r="DA375" s="158"/>
      <c r="DB375" s="159" t="s">
        <v>134</v>
      </c>
      <c r="DC375" s="160"/>
      <c r="DD375" s="157">
        <v>10.220000000000001</v>
      </c>
      <c r="DE375" s="158"/>
      <c r="DF375" s="159" t="s">
        <v>134</v>
      </c>
      <c r="DG375" s="160"/>
      <c r="DH375" s="157">
        <v>10.220000000000001</v>
      </c>
      <c r="DI375" s="158"/>
      <c r="DJ375" s="159" t="s">
        <v>134</v>
      </c>
      <c r="DK375" s="160"/>
      <c r="DL375" s="157">
        <v>10.220000000000001</v>
      </c>
      <c r="DM375" s="158"/>
      <c r="DN375" s="159" t="s">
        <v>134</v>
      </c>
      <c r="DO375" s="160"/>
      <c r="DP375" s="170">
        <v>10.220000000000001</v>
      </c>
      <c r="DQ375" s="158"/>
      <c r="DR375" s="159" t="s">
        <v>134</v>
      </c>
      <c r="DS375" s="160"/>
      <c r="DT375" s="170">
        <v>10.220000000000001</v>
      </c>
      <c r="DU375" s="158"/>
      <c r="DV375" s="159" t="s">
        <v>134</v>
      </c>
      <c r="DW375" s="160"/>
      <c r="DX375" s="170">
        <v>10.220000000000001</v>
      </c>
      <c r="DY375" s="158"/>
      <c r="DZ375" s="159" t="s">
        <v>134</v>
      </c>
      <c r="EA375" s="160"/>
      <c r="EB375" s="170">
        <v>10.220000000000001</v>
      </c>
      <c r="EC375" s="158"/>
      <c r="ED375" s="159" t="s">
        <v>134</v>
      </c>
      <c r="EE375" s="160"/>
      <c r="EF375" s="170">
        <v>10.220000000000001</v>
      </c>
      <c r="EG375" s="158"/>
      <c r="EH375" s="159" t="s">
        <v>134</v>
      </c>
      <c r="EI375" s="160"/>
      <c r="EJ375" s="170">
        <v>10.220000000000001</v>
      </c>
      <c r="EK375" s="158"/>
      <c r="EL375" s="159" t="s">
        <v>134</v>
      </c>
      <c r="EM375" s="160"/>
      <c r="EN375" s="170">
        <v>10.220000000000001</v>
      </c>
      <c r="EO375" s="158"/>
      <c r="EP375" s="159" t="s">
        <v>134</v>
      </c>
      <c r="EQ375" s="160"/>
      <c r="ER375" s="170">
        <v>10.220000000000001</v>
      </c>
      <c r="ES375" s="158"/>
      <c r="ET375" s="159" t="s">
        <v>134</v>
      </c>
      <c r="EU375" s="160"/>
      <c r="EV375" s="170">
        <v>10.220000000000001</v>
      </c>
      <c r="EW375" s="158"/>
      <c r="EX375" s="159" t="s">
        <v>134</v>
      </c>
      <c r="EY375" s="160"/>
      <c r="EZ375" s="170">
        <v>10.220000000000001</v>
      </c>
      <c r="FA375" s="158"/>
      <c r="FB375" s="159" t="s">
        <v>134</v>
      </c>
      <c r="FC375" s="160"/>
      <c r="FD375" s="170">
        <v>10.220000000000001</v>
      </c>
      <c r="FE375" s="158"/>
      <c r="FF375" s="159" t="s">
        <v>134</v>
      </c>
      <c r="FG375" s="160"/>
      <c r="FH375" s="170">
        <v>10.220000000000001</v>
      </c>
      <c r="FI375" s="158"/>
      <c r="FJ375" s="159" t="s">
        <v>134</v>
      </c>
      <c r="FK375" s="160"/>
      <c r="FL375" s="170">
        <v>10.220000000000001</v>
      </c>
      <c r="FM375" s="158"/>
      <c r="FN375" s="159" t="s">
        <v>134</v>
      </c>
      <c r="FO375" s="160"/>
      <c r="FP375" s="170">
        <v>10.17</v>
      </c>
      <c r="FQ375" s="158"/>
      <c r="FR375" s="159" t="s">
        <v>134</v>
      </c>
      <c r="FS375" s="160"/>
      <c r="FT375" s="170">
        <v>10.17</v>
      </c>
      <c r="FU375" s="158"/>
      <c r="FV375" s="159" t="s">
        <v>134</v>
      </c>
      <c r="FW375" s="160"/>
      <c r="FX375" s="170">
        <v>10.17</v>
      </c>
      <c r="FY375" s="158"/>
      <c r="FZ375" s="159" t="s">
        <v>134</v>
      </c>
      <c r="GA375" s="160"/>
      <c r="GB375" s="170">
        <v>10.17</v>
      </c>
      <c r="GC375" s="158"/>
      <c r="GD375" s="159" t="s">
        <v>134</v>
      </c>
      <c r="GE375" s="160"/>
      <c r="GF375" s="170">
        <v>10.17</v>
      </c>
      <c r="GG375" s="158"/>
      <c r="GH375" s="159" t="s">
        <v>134</v>
      </c>
      <c r="GI375" s="160"/>
      <c r="GJ375" s="170">
        <v>10.17</v>
      </c>
      <c r="GK375" s="158"/>
      <c r="GL375" s="159" t="s">
        <v>134</v>
      </c>
      <c r="GM375" s="160"/>
      <c r="GN375" s="170">
        <v>10.17</v>
      </c>
      <c r="GO375" s="158"/>
      <c r="GP375" s="159" t="s">
        <v>134</v>
      </c>
      <c r="GQ375" s="160"/>
      <c r="GR375" s="170">
        <v>10.17</v>
      </c>
      <c r="GS375" s="158"/>
      <c r="GT375" s="159" t="s">
        <v>134</v>
      </c>
      <c r="GU375" s="160"/>
      <c r="GV375" s="170">
        <v>10.17</v>
      </c>
      <c r="GW375" s="158"/>
      <c r="GX375" s="159" t="s">
        <v>134</v>
      </c>
      <c r="GY375" s="160"/>
      <c r="GZ375" s="170">
        <v>10.17</v>
      </c>
      <c r="HA375" s="158"/>
      <c r="HB375" s="159" t="s">
        <v>134</v>
      </c>
      <c r="HC375" s="160"/>
      <c r="HD375" s="170">
        <v>10.17</v>
      </c>
      <c r="HE375" s="158"/>
      <c r="HF375" s="159" t="s">
        <v>134</v>
      </c>
      <c r="HG375" s="160"/>
      <c r="HH375" s="170">
        <v>10.17</v>
      </c>
      <c r="HI375" s="158"/>
      <c r="HJ375" s="159" t="s">
        <v>134</v>
      </c>
      <c r="HK375" s="160"/>
      <c r="HL375" s="170">
        <v>10.17</v>
      </c>
      <c r="HM375" s="158"/>
      <c r="HN375" s="159" t="s">
        <v>134</v>
      </c>
      <c r="HO375" s="160"/>
      <c r="HP375" s="170">
        <v>10.17</v>
      </c>
      <c r="HQ375" s="158"/>
      <c r="HR375" s="159" t="s">
        <v>134</v>
      </c>
      <c r="HS375" s="160"/>
      <c r="HT375" s="170">
        <v>10.17</v>
      </c>
      <c r="HU375" s="158"/>
      <c r="HV375" s="159" t="s">
        <v>134</v>
      </c>
      <c r="HW375" s="160"/>
      <c r="HX375" s="170">
        <v>10.17</v>
      </c>
      <c r="HY375" s="158"/>
      <c r="HZ375" s="159" t="s">
        <v>134</v>
      </c>
      <c r="IA375" s="160"/>
      <c r="IB375" s="170">
        <v>10.17</v>
      </c>
      <c r="IC375" s="158"/>
      <c r="ID375" s="159" t="s">
        <v>134</v>
      </c>
      <c r="IE375" s="160"/>
      <c r="IF375" s="170">
        <v>10.17</v>
      </c>
      <c r="IG375" s="158"/>
      <c r="IH375" s="159" t="s">
        <v>134</v>
      </c>
      <c r="II375" s="160"/>
      <c r="IJ375" s="170">
        <v>10.17</v>
      </c>
      <c r="IK375" s="158"/>
      <c r="IL375" s="159" t="s">
        <v>134</v>
      </c>
      <c r="IM375" s="160"/>
      <c r="IN375" s="157">
        <v>14.299999999999999</v>
      </c>
      <c r="IO375" s="158"/>
      <c r="IP375" s="159" t="s">
        <v>134</v>
      </c>
      <c r="IQ375" s="160"/>
      <c r="IR375" s="157">
        <v>14.299999999999999</v>
      </c>
      <c r="IS375" s="158"/>
      <c r="IT375" s="159" t="s">
        <v>134</v>
      </c>
      <c r="IU375" s="160"/>
      <c r="IV375" s="157">
        <v>14.299999999999999</v>
      </c>
      <c r="IW375" s="158"/>
      <c r="IX375" s="159" t="s">
        <v>134</v>
      </c>
      <c r="IY375" s="160"/>
      <c r="IZ375" s="157">
        <v>14.299999999999999</v>
      </c>
      <c r="JA375" s="158"/>
      <c r="JB375" s="159" t="s">
        <v>134</v>
      </c>
      <c r="JC375" s="160"/>
      <c r="JD375" s="157">
        <v>14.299999999999999</v>
      </c>
      <c r="JE375" s="158"/>
      <c r="JF375" s="159" t="s">
        <v>134</v>
      </c>
      <c r="JG375" s="160"/>
      <c r="JH375" s="157">
        <v>14.299999999999999</v>
      </c>
      <c r="JI375" s="158"/>
      <c r="JJ375" s="159" t="s">
        <v>134</v>
      </c>
      <c r="JK375" s="160"/>
      <c r="JL375" s="170">
        <v>10.17</v>
      </c>
      <c r="JM375" s="158"/>
      <c r="JN375" s="159" t="s">
        <v>134</v>
      </c>
      <c r="JO375" s="160"/>
      <c r="JP375" s="170">
        <v>10.17</v>
      </c>
      <c r="JQ375" s="158"/>
      <c r="JR375" s="159" t="s">
        <v>134</v>
      </c>
      <c r="JS375" s="160"/>
      <c r="JT375" s="170">
        <v>10.17</v>
      </c>
      <c r="JU375" s="158"/>
      <c r="JV375" s="159" t="s">
        <v>134</v>
      </c>
      <c r="JW375" s="160"/>
      <c r="JX375" s="170">
        <v>10.17</v>
      </c>
      <c r="JY375" s="158"/>
      <c r="JZ375" s="159" t="s">
        <v>134</v>
      </c>
      <c r="KA375" s="160"/>
      <c r="KB375" s="170">
        <v>10.17</v>
      </c>
      <c r="KC375" s="158"/>
      <c r="KD375" s="159" t="s">
        <v>134</v>
      </c>
      <c r="KE375" s="160"/>
      <c r="KF375" s="170">
        <v>10.17</v>
      </c>
      <c r="KG375" s="158"/>
      <c r="KH375" s="159" t="s">
        <v>134</v>
      </c>
      <c r="KI375" s="160"/>
      <c r="KJ375" s="170">
        <v>10.17</v>
      </c>
      <c r="KK375" s="158"/>
      <c r="KL375" s="159" t="s">
        <v>134</v>
      </c>
      <c r="KM375" s="160"/>
      <c r="KN375" s="170">
        <v>10.17</v>
      </c>
      <c r="KO375" s="158"/>
      <c r="KP375" s="159" t="s">
        <v>134</v>
      </c>
      <c r="KQ375" s="160"/>
      <c r="KR375" s="170">
        <v>10.17</v>
      </c>
      <c r="KS375" s="158"/>
      <c r="KT375" s="159" t="s">
        <v>134</v>
      </c>
      <c r="KU375" s="160"/>
      <c r="KV375" s="170">
        <v>10.17</v>
      </c>
      <c r="KW375" s="158"/>
      <c r="KX375" s="159" t="s">
        <v>134</v>
      </c>
      <c r="KY375" s="160"/>
      <c r="KZ375" s="170">
        <v>10.17</v>
      </c>
      <c r="LA375" s="158"/>
      <c r="LB375" s="159" t="s">
        <v>134</v>
      </c>
      <c r="LC375" s="160"/>
      <c r="LD375" s="170">
        <v>10.17</v>
      </c>
      <c r="LE375" s="158"/>
      <c r="LF375" s="159" t="s">
        <v>134</v>
      </c>
      <c r="LG375" s="160"/>
      <c r="LH375" s="170">
        <v>10.17</v>
      </c>
      <c r="LI375" s="158"/>
      <c r="LJ375" s="159" t="s">
        <v>134</v>
      </c>
      <c r="LK375" s="160"/>
      <c r="LL375" s="170">
        <v>10.17</v>
      </c>
      <c r="LM375" s="158"/>
      <c r="LN375" s="159" t="s">
        <v>134</v>
      </c>
      <c r="LO375" s="160"/>
      <c r="LP375" s="170">
        <v>10.17</v>
      </c>
      <c r="LQ375" s="158"/>
      <c r="LR375" s="159" t="s">
        <v>134</v>
      </c>
      <c r="LS375" s="160"/>
      <c r="LT375" s="170">
        <v>10.17</v>
      </c>
      <c r="LU375" s="158"/>
      <c r="LV375" s="159" t="s">
        <v>134</v>
      </c>
      <c r="LW375" s="160"/>
      <c r="LX375" s="170">
        <v>10.17</v>
      </c>
      <c r="LY375" s="158"/>
      <c r="LZ375" s="159" t="s">
        <v>134</v>
      </c>
      <c r="MA375" s="160"/>
      <c r="MB375" s="170">
        <v>10.17</v>
      </c>
      <c r="MC375" s="158"/>
      <c r="MD375" s="159" t="s">
        <v>134</v>
      </c>
      <c r="ME375" s="160"/>
    </row>
    <row r="376" spans="2:343" ht="23.5" customHeight="1" x14ac:dyDescent="0.4">
      <c r="B376" s="204" t="s">
        <v>182</v>
      </c>
      <c r="C376" s="205"/>
      <c r="D376" s="169" t="s">
        <v>8</v>
      </c>
      <c r="E376" s="154"/>
      <c r="F376" s="178" t="s">
        <v>8</v>
      </c>
      <c r="G376" s="179"/>
      <c r="H376" s="169">
        <f>2.15+0.15</f>
        <v>2.2999999999999998</v>
      </c>
      <c r="I376" s="154"/>
      <c r="J376" s="178" t="s">
        <v>134</v>
      </c>
      <c r="K376" s="179"/>
      <c r="L376" s="169">
        <f>2.15+0.15</f>
        <v>2.2999999999999998</v>
      </c>
      <c r="M376" s="154"/>
      <c r="N376" s="178" t="s">
        <v>134</v>
      </c>
      <c r="O376" s="179"/>
      <c r="P376" s="169">
        <f>2.15+0.15</f>
        <v>2.2999999999999998</v>
      </c>
      <c r="Q376" s="154"/>
      <c r="R376" s="178" t="s">
        <v>134</v>
      </c>
      <c r="S376" s="179"/>
      <c r="T376" s="169">
        <f>2.15+0.15</f>
        <v>2.2999999999999998</v>
      </c>
      <c r="U376" s="154"/>
      <c r="V376" s="178" t="s">
        <v>134</v>
      </c>
      <c r="W376" s="179"/>
      <c r="X376" s="169">
        <v>2.2999999999999998</v>
      </c>
      <c r="Y376" s="154"/>
      <c r="Z376" s="178" t="s">
        <v>134</v>
      </c>
      <c r="AA376" s="179"/>
      <c r="AB376" s="169">
        <v>2.2999999999999998</v>
      </c>
      <c r="AC376" s="154"/>
      <c r="AD376" s="178" t="s">
        <v>134</v>
      </c>
      <c r="AE376" s="179"/>
      <c r="AF376" s="169">
        <v>2.2999999999999998</v>
      </c>
      <c r="AG376" s="154"/>
      <c r="AH376" s="178" t="s">
        <v>134</v>
      </c>
      <c r="AI376" s="179"/>
      <c r="AJ376" s="169">
        <v>2.2999999999999998</v>
      </c>
      <c r="AK376" s="154"/>
      <c r="AL376" s="178" t="s">
        <v>134</v>
      </c>
      <c r="AM376" s="179"/>
      <c r="AN376" s="169">
        <v>2.2999999999999998</v>
      </c>
      <c r="AO376" s="154"/>
      <c r="AP376" s="178" t="s">
        <v>134</v>
      </c>
      <c r="AQ376" s="179"/>
      <c r="AR376" s="169">
        <v>2.2999999999999998</v>
      </c>
      <c r="AS376" s="154"/>
      <c r="AT376" s="178" t="s">
        <v>134</v>
      </c>
      <c r="AU376" s="179"/>
      <c r="AV376" s="169">
        <v>2.2999999999999998</v>
      </c>
      <c r="AW376" s="154"/>
      <c r="AX376" s="178" t="s">
        <v>134</v>
      </c>
      <c r="AY376" s="179"/>
      <c r="AZ376" s="169">
        <v>2.2999999999999998</v>
      </c>
      <c r="BA376" s="154"/>
      <c r="BB376" s="178" t="s">
        <v>134</v>
      </c>
      <c r="BC376" s="179"/>
      <c r="BD376" s="169">
        <v>2.2999999999999998</v>
      </c>
      <c r="BE376" s="154"/>
      <c r="BF376" s="178" t="s">
        <v>134</v>
      </c>
      <c r="BG376" s="179"/>
      <c r="BH376" s="169">
        <v>2.2999999999999998</v>
      </c>
      <c r="BI376" s="154"/>
      <c r="BJ376" s="178" t="s">
        <v>134</v>
      </c>
      <c r="BK376" s="179"/>
      <c r="BL376" s="153">
        <v>0.6</v>
      </c>
      <c r="BM376" s="154"/>
      <c r="BN376" s="155" t="s">
        <v>244</v>
      </c>
      <c r="BO376" s="156"/>
      <c r="BP376" s="153">
        <v>0.6</v>
      </c>
      <c r="BQ376" s="154"/>
      <c r="BR376" s="155" t="s">
        <v>244</v>
      </c>
      <c r="BS376" s="156"/>
      <c r="BT376" s="153">
        <v>0.6</v>
      </c>
      <c r="BU376" s="154"/>
      <c r="BV376" s="155" t="s">
        <v>244</v>
      </c>
      <c r="BW376" s="156"/>
      <c r="BX376" s="153">
        <v>0.6</v>
      </c>
      <c r="BY376" s="154"/>
      <c r="BZ376" s="155" t="s">
        <v>244</v>
      </c>
      <c r="CA376" s="156"/>
      <c r="CB376" s="153">
        <v>0.6</v>
      </c>
      <c r="CC376" s="154"/>
      <c r="CD376" s="155" t="s">
        <v>244</v>
      </c>
      <c r="CE376" s="156"/>
      <c r="CF376" s="153">
        <v>0.6</v>
      </c>
      <c r="CG376" s="154"/>
      <c r="CH376" s="155" t="s">
        <v>244</v>
      </c>
      <c r="CI376" s="156"/>
      <c r="CJ376" s="153">
        <v>0.6</v>
      </c>
      <c r="CK376" s="154"/>
      <c r="CL376" s="155" t="s">
        <v>244</v>
      </c>
      <c r="CM376" s="156"/>
      <c r="CN376" s="153">
        <v>0.6</v>
      </c>
      <c r="CO376" s="154"/>
      <c r="CP376" s="155" t="s">
        <v>244</v>
      </c>
      <c r="CQ376" s="156"/>
      <c r="CR376" s="153">
        <v>0.6</v>
      </c>
      <c r="CS376" s="154"/>
      <c r="CT376" s="155" t="s">
        <v>244</v>
      </c>
      <c r="CU376" s="156"/>
      <c r="CV376" s="153">
        <v>0.6</v>
      </c>
      <c r="CW376" s="154"/>
      <c r="CX376" s="155" t="s">
        <v>244</v>
      </c>
      <c r="CY376" s="156"/>
      <c r="CZ376" s="153">
        <v>0.6</v>
      </c>
      <c r="DA376" s="154"/>
      <c r="DB376" s="155" t="s">
        <v>244</v>
      </c>
      <c r="DC376" s="156"/>
      <c r="DD376" s="153">
        <v>0.6</v>
      </c>
      <c r="DE376" s="154"/>
      <c r="DF376" s="155" t="s">
        <v>244</v>
      </c>
      <c r="DG376" s="156"/>
      <c r="DH376" s="153">
        <v>0.6</v>
      </c>
      <c r="DI376" s="154"/>
      <c r="DJ376" s="155" t="s">
        <v>244</v>
      </c>
      <c r="DK376" s="156"/>
      <c r="DL376" s="153">
        <v>0.6</v>
      </c>
      <c r="DM376" s="154"/>
      <c r="DN376" s="155" t="s">
        <v>244</v>
      </c>
      <c r="DO376" s="156"/>
      <c r="DP376" s="153">
        <v>0.6</v>
      </c>
      <c r="DQ376" s="154"/>
      <c r="DR376" s="155" t="s">
        <v>244</v>
      </c>
      <c r="DS376" s="156"/>
      <c r="DT376" s="153">
        <v>0.6</v>
      </c>
      <c r="DU376" s="154"/>
      <c r="DV376" s="155" t="s">
        <v>244</v>
      </c>
      <c r="DW376" s="156"/>
      <c r="DX376" s="153">
        <v>0.6</v>
      </c>
      <c r="DY376" s="154"/>
      <c r="DZ376" s="155" t="s">
        <v>244</v>
      </c>
      <c r="EA376" s="156"/>
      <c r="EB376" s="153">
        <v>0.6</v>
      </c>
      <c r="EC376" s="154"/>
      <c r="ED376" s="155" t="s">
        <v>244</v>
      </c>
      <c r="EE376" s="156"/>
      <c r="EF376" s="153">
        <v>0.6</v>
      </c>
      <c r="EG376" s="154"/>
      <c r="EH376" s="155" t="s">
        <v>244</v>
      </c>
      <c r="EI376" s="156"/>
      <c r="EJ376" s="153">
        <v>0.6</v>
      </c>
      <c r="EK376" s="154"/>
      <c r="EL376" s="155" t="s">
        <v>244</v>
      </c>
      <c r="EM376" s="156"/>
      <c r="EN376" s="153">
        <v>0.6</v>
      </c>
      <c r="EO376" s="154"/>
      <c r="EP376" s="155" t="s">
        <v>244</v>
      </c>
      <c r="EQ376" s="156"/>
      <c r="ER376" s="153">
        <v>0.6</v>
      </c>
      <c r="ES376" s="154"/>
      <c r="ET376" s="155" t="s">
        <v>244</v>
      </c>
      <c r="EU376" s="156"/>
      <c r="EV376" s="153">
        <v>0.6</v>
      </c>
      <c r="EW376" s="154"/>
      <c r="EX376" s="155" t="s">
        <v>244</v>
      </c>
      <c r="EY376" s="156"/>
      <c r="EZ376" s="169">
        <v>2.25</v>
      </c>
      <c r="FA376" s="154"/>
      <c r="FB376" s="155" t="s">
        <v>134</v>
      </c>
      <c r="FC376" s="156"/>
      <c r="FD376" s="169">
        <v>2.25</v>
      </c>
      <c r="FE376" s="154"/>
      <c r="FF376" s="155" t="s">
        <v>134</v>
      </c>
      <c r="FG376" s="156"/>
      <c r="FH376" s="169">
        <v>2.25</v>
      </c>
      <c r="FI376" s="154"/>
      <c r="FJ376" s="155" t="s">
        <v>134</v>
      </c>
      <c r="FK376" s="156"/>
      <c r="FL376" s="169">
        <v>2.25</v>
      </c>
      <c r="FM376" s="154"/>
      <c r="FN376" s="155" t="s">
        <v>134</v>
      </c>
      <c r="FO376" s="156"/>
      <c r="FP376" s="169">
        <v>2.2000000000000002</v>
      </c>
      <c r="FQ376" s="154"/>
      <c r="FR376" s="155" t="s">
        <v>134</v>
      </c>
      <c r="FS376" s="156"/>
      <c r="FT376" s="169">
        <v>2.2000000000000002</v>
      </c>
      <c r="FU376" s="154"/>
      <c r="FV376" s="155" t="s">
        <v>134</v>
      </c>
      <c r="FW376" s="156"/>
      <c r="FX376" s="169">
        <v>1.26</v>
      </c>
      <c r="FY376" s="154"/>
      <c r="FZ376" s="155" t="s">
        <v>134</v>
      </c>
      <c r="GA376" s="156"/>
      <c r="GB376" s="169">
        <v>1.26</v>
      </c>
      <c r="GC376" s="154"/>
      <c r="GD376" s="155" t="s">
        <v>134</v>
      </c>
      <c r="GE376" s="156"/>
      <c r="GF376" s="169">
        <v>1.26</v>
      </c>
      <c r="GG376" s="154"/>
      <c r="GH376" s="155" t="s">
        <v>134</v>
      </c>
      <c r="GI376" s="156"/>
      <c r="GJ376" s="169">
        <v>1.26</v>
      </c>
      <c r="GK376" s="154"/>
      <c r="GL376" s="155" t="s">
        <v>134</v>
      </c>
      <c r="GM376" s="156"/>
      <c r="GN376" s="169">
        <v>1.26</v>
      </c>
      <c r="GO376" s="154"/>
      <c r="GP376" s="155" t="s">
        <v>134</v>
      </c>
      <c r="GQ376" s="156"/>
      <c r="GR376" s="169">
        <v>1.26</v>
      </c>
      <c r="GS376" s="154"/>
      <c r="GT376" s="155" t="s">
        <v>134</v>
      </c>
      <c r="GU376" s="156"/>
      <c r="GV376" s="169">
        <v>1.26</v>
      </c>
      <c r="GW376" s="154"/>
      <c r="GX376" s="155" t="s">
        <v>134</v>
      </c>
      <c r="GY376" s="156"/>
      <c r="GZ376" s="169">
        <v>1.26</v>
      </c>
      <c r="HA376" s="154"/>
      <c r="HB376" s="155" t="s">
        <v>134</v>
      </c>
      <c r="HC376" s="156"/>
      <c r="HD376" s="169">
        <v>1.26</v>
      </c>
      <c r="HE376" s="154"/>
      <c r="HF376" s="155" t="s">
        <v>134</v>
      </c>
      <c r="HG376" s="156"/>
      <c r="HH376" s="169">
        <v>1.26</v>
      </c>
      <c r="HI376" s="154"/>
      <c r="HJ376" s="155" t="s">
        <v>134</v>
      </c>
      <c r="HK376" s="156"/>
      <c r="HL376" s="169">
        <v>1.26</v>
      </c>
      <c r="HM376" s="154"/>
      <c r="HN376" s="155" t="s">
        <v>134</v>
      </c>
      <c r="HO376" s="156"/>
      <c r="HP376" s="169">
        <v>1.26</v>
      </c>
      <c r="HQ376" s="154"/>
      <c r="HR376" s="155" t="s">
        <v>134</v>
      </c>
      <c r="HS376" s="156"/>
      <c r="HT376" s="169">
        <v>1.26</v>
      </c>
      <c r="HU376" s="154"/>
      <c r="HV376" s="155" t="s">
        <v>134</v>
      </c>
      <c r="HW376" s="156"/>
      <c r="HX376" s="169">
        <v>1.26</v>
      </c>
      <c r="HY376" s="154"/>
      <c r="HZ376" s="155" t="s">
        <v>134</v>
      </c>
      <c r="IA376" s="156"/>
      <c r="IB376" s="169">
        <v>1.26</v>
      </c>
      <c r="IC376" s="154"/>
      <c r="ID376" s="155" t="s">
        <v>134</v>
      </c>
      <c r="IE376" s="156"/>
      <c r="IF376" s="169">
        <v>1.26</v>
      </c>
      <c r="IG376" s="154"/>
      <c r="IH376" s="155" t="s">
        <v>134</v>
      </c>
      <c r="II376" s="156"/>
      <c r="IJ376" s="169">
        <v>1.26</v>
      </c>
      <c r="IK376" s="154"/>
      <c r="IL376" s="155" t="s">
        <v>134</v>
      </c>
      <c r="IM376" s="156"/>
      <c r="IN376" s="169">
        <v>1.26</v>
      </c>
      <c r="IO376" s="154"/>
      <c r="IP376" s="155" t="s">
        <v>134</v>
      </c>
      <c r="IQ376" s="156"/>
      <c r="IR376" s="169">
        <v>1.26</v>
      </c>
      <c r="IS376" s="154"/>
      <c r="IT376" s="155" t="s">
        <v>134</v>
      </c>
      <c r="IU376" s="156"/>
      <c r="IV376" s="169">
        <v>1.26</v>
      </c>
      <c r="IW376" s="154"/>
      <c r="IX376" s="155" t="s">
        <v>134</v>
      </c>
      <c r="IY376" s="156"/>
      <c r="IZ376" s="169">
        <v>1.26</v>
      </c>
      <c r="JA376" s="154"/>
      <c r="JB376" s="155" t="s">
        <v>134</v>
      </c>
      <c r="JC376" s="156"/>
      <c r="JD376" s="169">
        <v>1.26</v>
      </c>
      <c r="JE376" s="154"/>
      <c r="JF376" s="155" t="s">
        <v>134</v>
      </c>
      <c r="JG376" s="156"/>
      <c r="JH376" s="169">
        <v>1.26</v>
      </c>
      <c r="JI376" s="154"/>
      <c r="JJ376" s="155" t="s">
        <v>134</v>
      </c>
      <c r="JK376" s="156"/>
      <c r="JL376" s="169">
        <v>1.26</v>
      </c>
      <c r="JM376" s="154"/>
      <c r="JN376" s="155" t="s">
        <v>134</v>
      </c>
      <c r="JO376" s="156"/>
      <c r="JP376" s="169">
        <v>1.26</v>
      </c>
      <c r="JQ376" s="154"/>
      <c r="JR376" s="155" t="s">
        <v>134</v>
      </c>
      <c r="JS376" s="156"/>
      <c r="JT376" s="169">
        <v>1.26</v>
      </c>
      <c r="JU376" s="154"/>
      <c r="JV376" s="155" t="s">
        <v>134</v>
      </c>
      <c r="JW376" s="156"/>
      <c r="JX376" s="169">
        <v>1.26</v>
      </c>
      <c r="JY376" s="154"/>
      <c r="JZ376" s="155" t="s">
        <v>134</v>
      </c>
      <c r="KA376" s="156"/>
      <c r="KB376" s="169">
        <v>1.26</v>
      </c>
      <c r="KC376" s="154"/>
      <c r="KD376" s="155" t="s">
        <v>134</v>
      </c>
      <c r="KE376" s="156"/>
      <c r="KF376" s="169">
        <v>1.26</v>
      </c>
      <c r="KG376" s="154"/>
      <c r="KH376" s="155" t="s">
        <v>134</v>
      </c>
      <c r="KI376" s="156"/>
      <c r="KJ376" s="169">
        <v>1.26</v>
      </c>
      <c r="KK376" s="154"/>
      <c r="KL376" s="155" t="s">
        <v>134</v>
      </c>
      <c r="KM376" s="156"/>
      <c r="KN376" s="169">
        <v>1.26</v>
      </c>
      <c r="KO376" s="154"/>
      <c r="KP376" s="155" t="s">
        <v>134</v>
      </c>
      <c r="KQ376" s="156"/>
      <c r="KR376" s="169">
        <v>1.26</v>
      </c>
      <c r="KS376" s="154"/>
      <c r="KT376" s="155" t="s">
        <v>134</v>
      </c>
      <c r="KU376" s="156"/>
      <c r="KV376" s="169">
        <v>1.26</v>
      </c>
      <c r="KW376" s="154"/>
      <c r="KX376" s="155" t="s">
        <v>134</v>
      </c>
      <c r="KY376" s="156"/>
      <c r="KZ376" s="169">
        <v>1.26</v>
      </c>
      <c r="LA376" s="154"/>
      <c r="LB376" s="155" t="s">
        <v>134</v>
      </c>
      <c r="LC376" s="156"/>
      <c r="LD376" s="169">
        <v>1.26</v>
      </c>
      <c r="LE376" s="154"/>
      <c r="LF376" s="155" t="s">
        <v>134</v>
      </c>
      <c r="LG376" s="156"/>
      <c r="LH376" s="169">
        <v>1.26</v>
      </c>
      <c r="LI376" s="154"/>
      <c r="LJ376" s="155" t="s">
        <v>134</v>
      </c>
      <c r="LK376" s="156"/>
      <c r="LL376" s="169">
        <v>1.26</v>
      </c>
      <c r="LM376" s="154"/>
      <c r="LN376" s="155" t="s">
        <v>134</v>
      </c>
      <c r="LO376" s="156"/>
      <c r="LP376" s="169">
        <v>1.26</v>
      </c>
      <c r="LQ376" s="154"/>
      <c r="LR376" s="155" t="s">
        <v>134</v>
      </c>
      <c r="LS376" s="156"/>
      <c r="LT376" s="169">
        <v>1.26</v>
      </c>
      <c r="LU376" s="154"/>
      <c r="LV376" s="155" t="s">
        <v>134</v>
      </c>
      <c r="LW376" s="156"/>
      <c r="LX376" s="169">
        <v>1.26</v>
      </c>
      <c r="LY376" s="154"/>
      <c r="LZ376" s="155" t="s">
        <v>134</v>
      </c>
      <c r="MA376" s="156"/>
      <c r="MB376" s="169">
        <v>1.26</v>
      </c>
      <c r="MC376" s="154"/>
      <c r="MD376" s="155" t="s">
        <v>134</v>
      </c>
      <c r="ME376" s="156"/>
    </row>
    <row r="377" spans="2:343" ht="23.5" customHeight="1" x14ac:dyDescent="0.4">
      <c r="B377" s="206"/>
      <c r="C377" s="207"/>
      <c r="D377" s="170"/>
      <c r="E377" s="158"/>
      <c r="F377" s="180"/>
      <c r="G377" s="181"/>
      <c r="H377" s="170"/>
      <c r="I377" s="158"/>
      <c r="J377" s="180"/>
      <c r="K377" s="181"/>
      <c r="L377" s="170"/>
      <c r="M377" s="158"/>
      <c r="N377" s="180"/>
      <c r="O377" s="181"/>
      <c r="P377" s="170"/>
      <c r="Q377" s="158"/>
      <c r="R377" s="180"/>
      <c r="S377" s="181"/>
      <c r="T377" s="170"/>
      <c r="U377" s="158"/>
      <c r="V377" s="180"/>
      <c r="W377" s="181"/>
      <c r="X377" s="170"/>
      <c r="Y377" s="158"/>
      <c r="Z377" s="180"/>
      <c r="AA377" s="181"/>
      <c r="AB377" s="170"/>
      <c r="AC377" s="158"/>
      <c r="AD377" s="180"/>
      <c r="AE377" s="181"/>
      <c r="AF377" s="170"/>
      <c r="AG377" s="158"/>
      <c r="AH377" s="180"/>
      <c r="AI377" s="181"/>
      <c r="AJ377" s="170"/>
      <c r="AK377" s="158"/>
      <c r="AL377" s="180"/>
      <c r="AM377" s="181"/>
      <c r="AN377" s="170"/>
      <c r="AO377" s="158"/>
      <c r="AP377" s="180"/>
      <c r="AQ377" s="181"/>
      <c r="AR377" s="170"/>
      <c r="AS377" s="158"/>
      <c r="AT377" s="180"/>
      <c r="AU377" s="181"/>
      <c r="AV377" s="170"/>
      <c r="AW377" s="158"/>
      <c r="AX377" s="180"/>
      <c r="AY377" s="181"/>
      <c r="AZ377" s="170"/>
      <c r="BA377" s="158"/>
      <c r="BB377" s="180"/>
      <c r="BC377" s="181"/>
      <c r="BD377" s="170"/>
      <c r="BE377" s="158"/>
      <c r="BF377" s="180"/>
      <c r="BG377" s="181"/>
      <c r="BH377" s="170"/>
      <c r="BI377" s="158"/>
      <c r="BJ377" s="180"/>
      <c r="BK377" s="181"/>
      <c r="BL377" s="157">
        <f t="shared" si="8"/>
        <v>6.15</v>
      </c>
      <c r="BM377" s="158"/>
      <c r="BN377" s="159" t="s">
        <v>134</v>
      </c>
      <c r="BO377" s="160"/>
      <c r="BP377" s="157">
        <v>6.1000000000000005</v>
      </c>
      <c r="BQ377" s="158"/>
      <c r="BR377" s="159" t="s">
        <v>134</v>
      </c>
      <c r="BS377" s="160"/>
      <c r="BT377" s="157">
        <v>6.1000000000000005</v>
      </c>
      <c r="BU377" s="158"/>
      <c r="BV377" s="159" t="s">
        <v>134</v>
      </c>
      <c r="BW377" s="160"/>
      <c r="BX377" s="157">
        <v>6.1000000000000005</v>
      </c>
      <c r="BY377" s="158"/>
      <c r="BZ377" s="159" t="s">
        <v>134</v>
      </c>
      <c r="CA377" s="160"/>
      <c r="CB377" s="157">
        <v>6.1000000000000005</v>
      </c>
      <c r="CC377" s="158"/>
      <c r="CD377" s="159" t="s">
        <v>134</v>
      </c>
      <c r="CE377" s="160"/>
      <c r="CF377" s="157">
        <v>6.1000000000000005</v>
      </c>
      <c r="CG377" s="158"/>
      <c r="CH377" s="159" t="s">
        <v>134</v>
      </c>
      <c r="CI377" s="160"/>
      <c r="CJ377" s="157">
        <v>6.1000000000000005</v>
      </c>
      <c r="CK377" s="158"/>
      <c r="CL377" s="159" t="s">
        <v>134</v>
      </c>
      <c r="CM377" s="160"/>
      <c r="CN377" s="157">
        <v>6.1000000000000005</v>
      </c>
      <c r="CO377" s="158"/>
      <c r="CP377" s="159" t="s">
        <v>134</v>
      </c>
      <c r="CQ377" s="160"/>
      <c r="CR377" s="157">
        <v>6.1000000000000005</v>
      </c>
      <c r="CS377" s="158"/>
      <c r="CT377" s="159" t="s">
        <v>134</v>
      </c>
      <c r="CU377" s="160"/>
      <c r="CV377" s="157">
        <v>6.1000000000000005</v>
      </c>
      <c r="CW377" s="158"/>
      <c r="CX377" s="159" t="s">
        <v>134</v>
      </c>
      <c r="CY377" s="160"/>
      <c r="CZ377" s="157">
        <v>10.220000000000001</v>
      </c>
      <c r="DA377" s="158"/>
      <c r="DB377" s="159" t="s">
        <v>134</v>
      </c>
      <c r="DC377" s="160"/>
      <c r="DD377" s="157">
        <v>10.220000000000001</v>
      </c>
      <c r="DE377" s="158"/>
      <c r="DF377" s="159" t="s">
        <v>134</v>
      </c>
      <c r="DG377" s="160"/>
      <c r="DH377" s="157">
        <v>10.220000000000001</v>
      </c>
      <c r="DI377" s="158"/>
      <c r="DJ377" s="159" t="s">
        <v>134</v>
      </c>
      <c r="DK377" s="160"/>
      <c r="DL377" s="157">
        <v>10.220000000000001</v>
      </c>
      <c r="DM377" s="158"/>
      <c r="DN377" s="159" t="s">
        <v>134</v>
      </c>
      <c r="DO377" s="160"/>
      <c r="DP377" s="157">
        <v>10.220000000000001</v>
      </c>
      <c r="DQ377" s="158"/>
      <c r="DR377" s="159" t="s">
        <v>134</v>
      </c>
      <c r="DS377" s="160"/>
      <c r="DT377" s="157">
        <v>10.220000000000001</v>
      </c>
      <c r="DU377" s="158"/>
      <c r="DV377" s="159" t="s">
        <v>134</v>
      </c>
      <c r="DW377" s="160"/>
      <c r="DX377" s="157">
        <v>10.220000000000001</v>
      </c>
      <c r="DY377" s="158"/>
      <c r="DZ377" s="159" t="s">
        <v>134</v>
      </c>
      <c r="EA377" s="160"/>
      <c r="EB377" s="157">
        <v>10.220000000000001</v>
      </c>
      <c r="EC377" s="158"/>
      <c r="ED377" s="159" t="s">
        <v>134</v>
      </c>
      <c r="EE377" s="160"/>
      <c r="EF377" s="157">
        <v>10.220000000000001</v>
      </c>
      <c r="EG377" s="158"/>
      <c r="EH377" s="159" t="s">
        <v>134</v>
      </c>
      <c r="EI377" s="160"/>
      <c r="EJ377" s="157">
        <v>10.220000000000001</v>
      </c>
      <c r="EK377" s="158"/>
      <c r="EL377" s="159" t="s">
        <v>134</v>
      </c>
      <c r="EM377" s="160"/>
      <c r="EN377" s="157">
        <v>10.220000000000001</v>
      </c>
      <c r="EO377" s="158"/>
      <c r="EP377" s="159" t="s">
        <v>134</v>
      </c>
      <c r="EQ377" s="160"/>
      <c r="ER377" s="157">
        <v>10.220000000000001</v>
      </c>
      <c r="ES377" s="158"/>
      <c r="ET377" s="159" t="s">
        <v>134</v>
      </c>
      <c r="EU377" s="160"/>
      <c r="EV377" s="157">
        <v>10.220000000000001</v>
      </c>
      <c r="EW377" s="158"/>
      <c r="EX377" s="159" t="s">
        <v>134</v>
      </c>
      <c r="EY377" s="160"/>
      <c r="EZ377" s="170">
        <v>10.220000000000001</v>
      </c>
      <c r="FA377" s="158"/>
      <c r="FB377" s="159" t="s">
        <v>134</v>
      </c>
      <c r="FC377" s="160"/>
      <c r="FD377" s="170">
        <v>10.220000000000001</v>
      </c>
      <c r="FE377" s="158"/>
      <c r="FF377" s="159" t="s">
        <v>134</v>
      </c>
      <c r="FG377" s="160"/>
      <c r="FH377" s="170">
        <v>10.220000000000001</v>
      </c>
      <c r="FI377" s="158"/>
      <c r="FJ377" s="159" t="s">
        <v>134</v>
      </c>
      <c r="FK377" s="160"/>
      <c r="FL377" s="170">
        <v>10.220000000000001</v>
      </c>
      <c r="FM377" s="158"/>
      <c r="FN377" s="159" t="s">
        <v>134</v>
      </c>
      <c r="FO377" s="160"/>
      <c r="FP377" s="170">
        <v>10.17</v>
      </c>
      <c r="FQ377" s="158"/>
      <c r="FR377" s="159" t="s">
        <v>134</v>
      </c>
      <c r="FS377" s="160"/>
      <c r="FT377" s="170">
        <v>10.17</v>
      </c>
      <c r="FU377" s="158"/>
      <c r="FV377" s="159" t="s">
        <v>134</v>
      </c>
      <c r="FW377" s="160"/>
      <c r="FX377" s="170">
        <v>10.17</v>
      </c>
      <c r="FY377" s="158"/>
      <c r="FZ377" s="159" t="s">
        <v>134</v>
      </c>
      <c r="GA377" s="160"/>
      <c r="GB377" s="170">
        <v>10.17</v>
      </c>
      <c r="GC377" s="158"/>
      <c r="GD377" s="159" t="s">
        <v>134</v>
      </c>
      <c r="GE377" s="160"/>
      <c r="GF377" s="170">
        <v>10.17</v>
      </c>
      <c r="GG377" s="158"/>
      <c r="GH377" s="159" t="s">
        <v>134</v>
      </c>
      <c r="GI377" s="160"/>
      <c r="GJ377" s="170">
        <v>10.17</v>
      </c>
      <c r="GK377" s="158"/>
      <c r="GL377" s="159" t="s">
        <v>134</v>
      </c>
      <c r="GM377" s="160"/>
      <c r="GN377" s="170">
        <v>10.17</v>
      </c>
      <c r="GO377" s="158"/>
      <c r="GP377" s="159" t="s">
        <v>134</v>
      </c>
      <c r="GQ377" s="160"/>
      <c r="GR377" s="170">
        <v>10.17</v>
      </c>
      <c r="GS377" s="158"/>
      <c r="GT377" s="159" t="s">
        <v>134</v>
      </c>
      <c r="GU377" s="160"/>
      <c r="GV377" s="170">
        <v>10.17</v>
      </c>
      <c r="GW377" s="158"/>
      <c r="GX377" s="159" t="s">
        <v>134</v>
      </c>
      <c r="GY377" s="160"/>
      <c r="GZ377" s="170">
        <v>10.17</v>
      </c>
      <c r="HA377" s="158"/>
      <c r="HB377" s="159" t="s">
        <v>134</v>
      </c>
      <c r="HC377" s="160"/>
      <c r="HD377" s="170">
        <v>10.17</v>
      </c>
      <c r="HE377" s="158"/>
      <c r="HF377" s="159" t="s">
        <v>134</v>
      </c>
      <c r="HG377" s="160"/>
      <c r="HH377" s="170">
        <v>10.17</v>
      </c>
      <c r="HI377" s="158"/>
      <c r="HJ377" s="159" t="s">
        <v>134</v>
      </c>
      <c r="HK377" s="160"/>
      <c r="HL377" s="170">
        <v>10.17</v>
      </c>
      <c r="HM377" s="158"/>
      <c r="HN377" s="159" t="s">
        <v>134</v>
      </c>
      <c r="HO377" s="160"/>
      <c r="HP377" s="170">
        <v>10.17</v>
      </c>
      <c r="HQ377" s="158"/>
      <c r="HR377" s="159" t="s">
        <v>134</v>
      </c>
      <c r="HS377" s="160"/>
      <c r="HT377" s="170">
        <v>10.17</v>
      </c>
      <c r="HU377" s="158"/>
      <c r="HV377" s="159" t="s">
        <v>134</v>
      </c>
      <c r="HW377" s="160"/>
      <c r="HX377" s="170">
        <v>10.17</v>
      </c>
      <c r="HY377" s="158"/>
      <c r="HZ377" s="159" t="s">
        <v>134</v>
      </c>
      <c r="IA377" s="160"/>
      <c r="IB377" s="170">
        <v>10.17</v>
      </c>
      <c r="IC377" s="158"/>
      <c r="ID377" s="159" t="s">
        <v>134</v>
      </c>
      <c r="IE377" s="160"/>
      <c r="IF377" s="170">
        <v>10.17</v>
      </c>
      <c r="IG377" s="158"/>
      <c r="IH377" s="159" t="s">
        <v>134</v>
      </c>
      <c r="II377" s="160"/>
      <c r="IJ377" s="170">
        <v>10.17</v>
      </c>
      <c r="IK377" s="158"/>
      <c r="IL377" s="159" t="s">
        <v>134</v>
      </c>
      <c r="IM377" s="160"/>
      <c r="IN377" s="170">
        <v>10.17</v>
      </c>
      <c r="IO377" s="158"/>
      <c r="IP377" s="159" t="s">
        <v>134</v>
      </c>
      <c r="IQ377" s="160"/>
      <c r="IR377" s="170">
        <v>10.17</v>
      </c>
      <c r="IS377" s="158"/>
      <c r="IT377" s="159" t="s">
        <v>134</v>
      </c>
      <c r="IU377" s="160"/>
      <c r="IV377" s="170">
        <v>10.17</v>
      </c>
      <c r="IW377" s="158"/>
      <c r="IX377" s="159" t="s">
        <v>134</v>
      </c>
      <c r="IY377" s="160"/>
      <c r="IZ377" s="170">
        <v>10.17</v>
      </c>
      <c r="JA377" s="158"/>
      <c r="JB377" s="159" t="s">
        <v>134</v>
      </c>
      <c r="JC377" s="160"/>
      <c r="JD377" s="170">
        <v>10.17</v>
      </c>
      <c r="JE377" s="158"/>
      <c r="JF377" s="159" t="s">
        <v>134</v>
      </c>
      <c r="JG377" s="160"/>
      <c r="JH377" s="170">
        <v>10.17</v>
      </c>
      <c r="JI377" s="158"/>
      <c r="JJ377" s="159" t="s">
        <v>134</v>
      </c>
      <c r="JK377" s="160"/>
      <c r="JL377" s="170">
        <v>10.17</v>
      </c>
      <c r="JM377" s="158"/>
      <c r="JN377" s="159" t="s">
        <v>134</v>
      </c>
      <c r="JO377" s="160"/>
      <c r="JP377" s="170">
        <v>10.17</v>
      </c>
      <c r="JQ377" s="158"/>
      <c r="JR377" s="159" t="s">
        <v>134</v>
      </c>
      <c r="JS377" s="160"/>
      <c r="JT377" s="170">
        <v>10.17</v>
      </c>
      <c r="JU377" s="158"/>
      <c r="JV377" s="159" t="s">
        <v>134</v>
      </c>
      <c r="JW377" s="160"/>
      <c r="JX377" s="170">
        <v>10.17</v>
      </c>
      <c r="JY377" s="158"/>
      <c r="JZ377" s="159" t="s">
        <v>134</v>
      </c>
      <c r="KA377" s="160"/>
      <c r="KB377" s="170">
        <v>10.17</v>
      </c>
      <c r="KC377" s="158"/>
      <c r="KD377" s="159" t="s">
        <v>134</v>
      </c>
      <c r="KE377" s="160"/>
      <c r="KF377" s="170">
        <v>10.17</v>
      </c>
      <c r="KG377" s="158"/>
      <c r="KH377" s="159" t="s">
        <v>134</v>
      </c>
      <c r="KI377" s="160"/>
      <c r="KJ377" s="170">
        <v>10.17</v>
      </c>
      <c r="KK377" s="158"/>
      <c r="KL377" s="159" t="s">
        <v>134</v>
      </c>
      <c r="KM377" s="160"/>
      <c r="KN377" s="170">
        <v>10.17</v>
      </c>
      <c r="KO377" s="158"/>
      <c r="KP377" s="159" t="s">
        <v>134</v>
      </c>
      <c r="KQ377" s="160"/>
      <c r="KR377" s="170">
        <v>10.17</v>
      </c>
      <c r="KS377" s="158"/>
      <c r="KT377" s="159" t="s">
        <v>134</v>
      </c>
      <c r="KU377" s="160"/>
      <c r="KV377" s="170">
        <v>10.17</v>
      </c>
      <c r="KW377" s="158"/>
      <c r="KX377" s="159" t="s">
        <v>134</v>
      </c>
      <c r="KY377" s="160"/>
      <c r="KZ377" s="170">
        <v>10.17</v>
      </c>
      <c r="LA377" s="158"/>
      <c r="LB377" s="159" t="s">
        <v>134</v>
      </c>
      <c r="LC377" s="160"/>
      <c r="LD377" s="170">
        <v>10.17</v>
      </c>
      <c r="LE377" s="158"/>
      <c r="LF377" s="159" t="s">
        <v>134</v>
      </c>
      <c r="LG377" s="160"/>
      <c r="LH377" s="170">
        <v>10.17</v>
      </c>
      <c r="LI377" s="158"/>
      <c r="LJ377" s="159" t="s">
        <v>134</v>
      </c>
      <c r="LK377" s="160"/>
      <c r="LL377" s="170">
        <v>10.17</v>
      </c>
      <c r="LM377" s="158"/>
      <c r="LN377" s="159" t="s">
        <v>134</v>
      </c>
      <c r="LO377" s="160"/>
      <c r="LP377" s="170">
        <v>10.17</v>
      </c>
      <c r="LQ377" s="158"/>
      <c r="LR377" s="159" t="s">
        <v>134</v>
      </c>
      <c r="LS377" s="160"/>
      <c r="LT377" s="170">
        <v>10.17</v>
      </c>
      <c r="LU377" s="158"/>
      <c r="LV377" s="159" t="s">
        <v>134</v>
      </c>
      <c r="LW377" s="160"/>
      <c r="LX377" s="170">
        <v>10.17</v>
      </c>
      <c r="LY377" s="158"/>
      <c r="LZ377" s="159" t="s">
        <v>134</v>
      </c>
      <c r="MA377" s="160"/>
      <c r="MB377" s="170">
        <v>10.17</v>
      </c>
      <c r="MC377" s="158"/>
      <c r="MD377" s="159" t="s">
        <v>134</v>
      </c>
      <c r="ME377" s="160"/>
    </row>
    <row r="378" spans="2:343" ht="23.5" customHeight="1" x14ac:dyDescent="0.4">
      <c r="B378" s="202" t="s">
        <v>164</v>
      </c>
      <c r="C378" s="203"/>
      <c r="D378" s="161">
        <v>2.48</v>
      </c>
      <c r="E378" s="162"/>
      <c r="F378" s="163" t="s">
        <v>134</v>
      </c>
      <c r="G378" s="164"/>
      <c r="H378" s="161">
        <f>2.1+0.15</f>
        <v>2.25</v>
      </c>
      <c r="I378" s="162"/>
      <c r="J378" s="163" t="s">
        <v>134</v>
      </c>
      <c r="K378" s="164"/>
      <c r="L378" s="161">
        <f>2.1+0.15</f>
        <v>2.25</v>
      </c>
      <c r="M378" s="162"/>
      <c r="N378" s="163" t="s">
        <v>134</v>
      </c>
      <c r="O378" s="164"/>
      <c r="P378" s="161">
        <f>2.1+0.15</f>
        <v>2.25</v>
      </c>
      <c r="Q378" s="162"/>
      <c r="R378" s="163" t="s">
        <v>134</v>
      </c>
      <c r="S378" s="164"/>
      <c r="T378" s="161">
        <f>2.1+0.15</f>
        <v>2.25</v>
      </c>
      <c r="U378" s="162"/>
      <c r="V378" s="163" t="s">
        <v>134</v>
      </c>
      <c r="W378" s="164"/>
      <c r="X378" s="161">
        <v>2.25</v>
      </c>
      <c r="Y378" s="162"/>
      <c r="Z378" s="163" t="s">
        <v>134</v>
      </c>
      <c r="AA378" s="164"/>
      <c r="AB378" s="161">
        <v>2.25</v>
      </c>
      <c r="AC378" s="162"/>
      <c r="AD378" s="163" t="s">
        <v>134</v>
      </c>
      <c r="AE378" s="164"/>
      <c r="AF378" s="161">
        <v>2.25</v>
      </c>
      <c r="AG378" s="162"/>
      <c r="AH378" s="163" t="s">
        <v>134</v>
      </c>
      <c r="AI378" s="164"/>
      <c r="AJ378" s="161">
        <v>2.25</v>
      </c>
      <c r="AK378" s="162"/>
      <c r="AL378" s="163" t="s">
        <v>134</v>
      </c>
      <c r="AM378" s="164"/>
      <c r="AN378" s="161">
        <v>2.25</v>
      </c>
      <c r="AO378" s="162"/>
      <c r="AP378" s="163" t="s">
        <v>134</v>
      </c>
      <c r="AQ378" s="164"/>
      <c r="AR378" s="161">
        <v>2.25</v>
      </c>
      <c r="AS378" s="162"/>
      <c r="AT378" s="163" t="s">
        <v>134</v>
      </c>
      <c r="AU378" s="164"/>
      <c r="AV378" s="161">
        <v>2.25</v>
      </c>
      <c r="AW378" s="162"/>
      <c r="AX378" s="163" t="s">
        <v>134</v>
      </c>
      <c r="AY378" s="164"/>
      <c r="AZ378" s="161">
        <v>2.25</v>
      </c>
      <c r="BA378" s="162"/>
      <c r="BB378" s="163" t="s">
        <v>134</v>
      </c>
      <c r="BC378" s="164"/>
      <c r="BD378" s="161">
        <v>2.25</v>
      </c>
      <c r="BE378" s="162"/>
      <c r="BF378" s="163" t="s">
        <v>134</v>
      </c>
      <c r="BG378" s="164"/>
      <c r="BH378" s="161">
        <v>2.25</v>
      </c>
      <c r="BI378" s="162"/>
      <c r="BJ378" s="163" t="s">
        <v>134</v>
      </c>
      <c r="BK378" s="164"/>
      <c r="BL378" s="161">
        <v>2.25</v>
      </c>
      <c r="BM378" s="162"/>
      <c r="BN378" s="163" t="s">
        <v>134</v>
      </c>
      <c r="BO378" s="164"/>
      <c r="BP378" s="161">
        <v>2.2000000000000002</v>
      </c>
      <c r="BQ378" s="162"/>
      <c r="BR378" s="163" t="s">
        <v>134</v>
      </c>
      <c r="BS378" s="164"/>
      <c r="BT378" s="161">
        <v>2.2000000000000002</v>
      </c>
      <c r="BU378" s="162"/>
      <c r="BV378" s="163" t="s">
        <v>134</v>
      </c>
      <c r="BW378" s="164"/>
      <c r="BX378" s="161">
        <v>2.2000000000000002</v>
      </c>
      <c r="BY378" s="162"/>
      <c r="BZ378" s="163" t="s">
        <v>134</v>
      </c>
      <c r="CA378" s="164"/>
      <c r="CB378" s="161">
        <v>2.2000000000000002</v>
      </c>
      <c r="CC378" s="162"/>
      <c r="CD378" s="163" t="s">
        <v>134</v>
      </c>
      <c r="CE378" s="164"/>
      <c r="CF378" s="161">
        <v>2.2000000000000002</v>
      </c>
      <c r="CG378" s="162"/>
      <c r="CH378" s="163" t="s">
        <v>134</v>
      </c>
      <c r="CI378" s="164"/>
      <c r="CJ378" s="161">
        <v>2.2000000000000002</v>
      </c>
      <c r="CK378" s="162"/>
      <c r="CL378" s="163" t="s">
        <v>134</v>
      </c>
      <c r="CM378" s="164"/>
      <c r="CN378" s="161">
        <v>2.2000000000000002</v>
      </c>
      <c r="CO378" s="162"/>
      <c r="CP378" s="163" t="s">
        <v>134</v>
      </c>
      <c r="CQ378" s="164"/>
      <c r="CR378" s="161">
        <v>2.2000000000000002</v>
      </c>
      <c r="CS378" s="162"/>
      <c r="CT378" s="163" t="s">
        <v>134</v>
      </c>
      <c r="CU378" s="164"/>
      <c r="CV378" s="161">
        <v>2.2000000000000002</v>
      </c>
      <c r="CW378" s="162"/>
      <c r="CX378" s="163" t="s">
        <v>134</v>
      </c>
      <c r="CY378" s="164"/>
      <c r="CZ378" s="161">
        <v>2.2000000000000002</v>
      </c>
      <c r="DA378" s="162"/>
      <c r="DB378" s="163" t="s">
        <v>134</v>
      </c>
      <c r="DC378" s="164"/>
      <c r="DD378" s="161">
        <v>2.2000000000000002</v>
      </c>
      <c r="DE378" s="162"/>
      <c r="DF378" s="163" t="s">
        <v>134</v>
      </c>
      <c r="DG378" s="164"/>
      <c r="DH378" s="161">
        <v>2.2000000000000002</v>
      </c>
      <c r="DI378" s="162"/>
      <c r="DJ378" s="163" t="s">
        <v>134</v>
      </c>
      <c r="DK378" s="164"/>
      <c r="DL378" s="161">
        <v>2.2000000000000002</v>
      </c>
      <c r="DM378" s="162"/>
      <c r="DN378" s="163" t="s">
        <v>134</v>
      </c>
      <c r="DO378" s="164"/>
      <c r="DP378" s="161">
        <v>2.2000000000000002</v>
      </c>
      <c r="DQ378" s="162"/>
      <c r="DR378" s="163" t="s">
        <v>134</v>
      </c>
      <c r="DS378" s="164"/>
      <c r="DT378" s="161">
        <v>2.2000000000000002</v>
      </c>
      <c r="DU378" s="162"/>
      <c r="DV378" s="163" t="s">
        <v>134</v>
      </c>
      <c r="DW378" s="164"/>
      <c r="DX378" s="161">
        <v>2.2000000000000002</v>
      </c>
      <c r="DY378" s="162"/>
      <c r="DZ378" s="163" t="s">
        <v>134</v>
      </c>
      <c r="EA378" s="164"/>
      <c r="EB378" s="161">
        <v>2.2000000000000002</v>
      </c>
      <c r="EC378" s="162"/>
      <c r="ED378" s="163" t="s">
        <v>134</v>
      </c>
      <c r="EE378" s="164"/>
      <c r="EF378" s="161">
        <v>2.2000000000000002</v>
      </c>
      <c r="EG378" s="162"/>
      <c r="EH378" s="163" t="s">
        <v>134</v>
      </c>
      <c r="EI378" s="164"/>
      <c r="EJ378" s="161">
        <v>2.2000000000000002</v>
      </c>
      <c r="EK378" s="162"/>
      <c r="EL378" s="163" t="s">
        <v>134</v>
      </c>
      <c r="EM378" s="164"/>
      <c r="EN378" s="161">
        <v>2.2000000000000002</v>
      </c>
      <c r="EO378" s="162"/>
      <c r="EP378" s="163" t="s">
        <v>134</v>
      </c>
      <c r="EQ378" s="164"/>
      <c r="ER378" s="161">
        <v>2.2000000000000002</v>
      </c>
      <c r="ES378" s="162"/>
      <c r="ET378" s="163" t="s">
        <v>134</v>
      </c>
      <c r="EU378" s="164"/>
      <c r="EV378" s="161">
        <v>2.2000000000000002</v>
      </c>
      <c r="EW378" s="162"/>
      <c r="EX378" s="163" t="s">
        <v>134</v>
      </c>
      <c r="EY378" s="164"/>
      <c r="EZ378" s="161">
        <v>2.2000000000000002</v>
      </c>
      <c r="FA378" s="162"/>
      <c r="FB378" s="163" t="s">
        <v>134</v>
      </c>
      <c r="FC378" s="164"/>
      <c r="FD378" s="161">
        <v>2.2000000000000002</v>
      </c>
      <c r="FE378" s="162"/>
      <c r="FF378" s="163" t="s">
        <v>134</v>
      </c>
      <c r="FG378" s="164"/>
      <c r="FH378" s="161">
        <v>2.2000000000000002</v>
      </c>
      <c r="FI378" s="162"/>
      <c r="FJ378" s="163" t="s">
        <v>134</v>
      </c>
      <c r="FK378" s="164"/>
      <c r="FL378" s="161">
        <v>2.2000000000000002</v>
      </c>
      <c r="FM378" s="162"/>
      <c r="FN378" s="163" t="s">
        <v>134</v>
      </c>
      <c r="FO378" s="164"/>
      <c r="FP378" s="161">
        <v>2.1500000000000004</v>
      </c>
      <c r="FQ378" s="162"/>
      <c r="FR378" s="163" t="s">
        <v>134</v>
      </c>
      <c r="FS378" s="164"/>
      <c r="FT378" s="161">
        <v>2.1500000000000004</v>
      </c>
      <c r="FU378" s="162"/>
      <c r="FV378" s="163" t="s">
        <v>134</v>
      </c>
      <c r="FW378" s="164"/>
      <c r="FX378" s="161">
        <v>1.48</v>
      </c>
      <c r="FY378" s="162"/>
      <c r="FZ378" s="163" t="s">
        <v>134</v>
      </c>
      <c r="GA378" s="164"/>
      <c r="GB378" s="161">
        <v>1.48</v>
      </c>
      <c r="GC378" s="162"/>
      <c r="GD378" s="163" t="s">
        <v>134</v>
      </c>
      <c r="GE378" s="164"/>
      <c r="GF378" s="161">
        <v>1.48</v>
      </c>
      <c r="GG378" s="162"/>
      <c r="GH378" s="163" t="s">
        <v>134</v>
      </c>
      <c r="GI378" s="164"/>
      <c r="GJ378" s="161">
        <v>1.48</v>
      </c>
      <c r="GK378" s="162"/>
      <c r="GL378" s="163" t="s">
        <v>134</v>
      </c>
      <c r="GM378" s="164"/>
      <c r="GN378" s="161">
        <v>1.48</v>
      </c>
      <c r="GO378" s="162"/>
      <c r="GP378" s="163" t="s">
        <v>134</v>
      </c>
      <c r="GQ378" s="164"/>
      <c r="GR378" s="161">
        <v>1.48</v>
      </c>
      <c r="GS378" s="162"/>
      <c r="GT378" s="163" t="s">
        <v>134</v>
      </c>
      <c r="GU378" s="164"/>
      <c r="GV378" s="161">
        <v>1.48</v>
      </c>
      <c r="GW378" s="162"/>
      <c r="GX378" s="163" t="s">
        <v>134</v>
      </c>
      <c r="GY378" s="164"/>
      <c r="GZ378" s="161">
        <v>1.48</v>
      </c>
      <c r="HA378" s="162"/>
      <c r="HB378" s="163" t="s">
        <v>134</v>
      </c>
      <c r="HC378" s="164"/>
      <c r="HD378" s="161">
        <v>1.48</v>
      </c>
      <c r="HE378" s="162"/>
      <c r="HF378" s="163" t="s">
        <v>134</v>
      </c>
      <c r="HG378" s="164"/>
      <c r="HH378" s="161">
        <v>1.48</v>
      </c>
      <c r="HI378" s="162"/>
      <c r="HJ378" s="163" t="s">
        <v>134</v>
      </c>
      <c r="HK378" s="164"/>
      <c r="HL378" s="161">
        <v>1.48</v>
      </c>
      <c r="HM378" s="162"/>
      <c r="HN378" s="163" t="s">
        <v>134</v>
      </c>
      <c r="HO378" s="164"/>
      <c r="HP378" s="161">
        <v>1.48</v>
      </c>
      <c r="HQ378" s="162"/>
      <c r="HR378" s="163" t="s">
        <v>134</v>
      </c>
      <c r="HS378" s="164"/>
      <c r="HT378" s="161">
        <v>1.48</v>
      </c>
      <c r="HU378" s="162"/>
      <c r="HV378" s="163" t="s">
        <v>134</v>
      </c>
      <c r="HW378" s="164"/>
      <c r="HX378" s="161">
        <v>1.48</v>
      </c>
      <c r="HY378" s="162"/>
      <c r="HZ378" s="163" t="s">
        <v>134</v>
      </c>
      <c r="IA378" s="164"/>
      <c r="IB378" s="161">
        <v>1.48</v>
      </c>
      <c r="IC378" s="162"/>
      <c r="ID378" s="163" t="s">
        <v>134</v>
      </c>
      <c r="IE378" s="164"/>
      <c r="IF378" s="161">
        <v>1.48</v>
      </c>
      <c r="IG378" s="162"/>
      <c r="IH378" s="163" t="s">
        <v>134</v>
      </c>
      <c r="II378" s="164"/>
      <c r="IJ378" s="161">
        <v>1.48</v>
      </c>
      <c r="IK378" s="162"/>
      <c r="IL378" s="163" t="s">
        <v>134</v>
      </c>
      <c r="IM378" s="164"/>
      <c r="IN378" s="161">
        <v>1.48</v>
      </c>
      <c r="IO378" s="162"/>
      <c r="IP378" s="163" t="s">
        <v>134</v>
      </c>
      <c r="IQ378" s="164"/>
      <c r="IR378" s="161">
        <v>1.48</v>
      </c>
      <c r="IS378" s="162"/>
      <c r="IT378" s="163" t="s">
        <v>134</v>
      </c>
      <c r="IU378" s="164"/>
      <c r="IV378" s="161">
        <v>1.48</v>
      </c>
      <c r="IW378" s="162"/>
      <c r="IX378" s="163" t="s">
        <v>134</v>
      </c>
      <c r="IY378" s="164"/>
      <c r="IZ378" s="161">
        <v>1.48</v>
      </c>
      <c r="JA378" s="162"/>
      <c r="JB378" s="163" t="s">
        <v>134</v>
      </c>
      <c r="JC378" s="164"/>
      <c r="JD378" s="161">
        <v>1.48</v>
      </c>
      <c r="JE378" s="162"/>
      <c r="JF378" s="163" t="s">
        <v>134</v>
      </c>
      <c r="JG378" s="164"/>
      <c r="JH378" s="161">
        <v>1.48</v>
      </c>
      <c r="JI378" s="162"/>
      <c r="JJ378" s="163" t="s">
        <v>134</v>
      </c>
      <c r="JK378" s="164"/>
      <c r="JL378" s="161">
        <v>1.48</v>
      </c>
      <c r="JM378" s="162"/>
      <c r="JN378" s="163" t="s">
        <v>134</v>
      </c>
      <c r="JO378" s="164"/>
      <c r="JP378" s="161">
        <v>1.48</v>
      </c>
      <c r="JQ378" s="162"/>
      <c r="JR378" s="163" t="s">
        <v>134</v>
      </c>
      <c r="JS378" s="164"/>
      <c r="JT378" s="161">
        <v>1.48</v>
      </c>
      <c r="JU378" s="162"/>
      <c r="JV378" s="163" t="s">
        <v>134</v>
      </c>
      <c r="JW378" s="164"/>
      <c r="JX378" s="161">
        <v>1.48</v>
      </c>
      <c r="JY378" s="162"/>
      <c r="JZ378" s="163" t="s">
        <v>134</v>
      </c>
      <c r="KA378" s="164"/>
      <c r="KB378" s="161">
        <v>1.48</v>
      </c>
      <c r="KC378" s="162"/>
      <c r="KD378" s="163" t="s">
        <v>134</v>
      </c>
      <c r="KE378" s="164"/>
      <c r="KF378" s="161">
        <v>1.48</v>
      </c>
      <c r="KG378" s="162"/>
      <c r="KH378" s="163" t="s">
        <v>134</v>
      </c>
      <c r="KI378" s="164"/>
      <c r="KJ378" s="161">
        <v>1.48</v>
      </c>
      <c r="KK378" s="162"/>
      <c r="KL378" s="163" t="s">
        <v>134</v>
      </c>
      <c r="KM378" s="164"/>
      <c r="KN378" s="161">
        <v>1.48</v>
      </c>
      <c r="KO378" s="162"/>
      <c r="KP378" s="163" t="s">
        <v>134</v>
      </c>
      <c r="KQ378" s="164"/>
      <c r="KR378" s="161">
        <v>1.48</v>
      </c>
      <c r="KS378" s="162"/>
      <c r="KT378" s="163" t="s">
        <v>134</v>
      </c>
      <c r="KU378" s="164"/>
      <c r="KV378" s="161">
        <v>1.48</v>
      </c>
      <c r="KW378" s="162"/>
      <c r="KX378" s="163" t="s">
        <v>134</v>
      </c>
      <c r="KY378" s="164"/>
      <c r="KZ378" s="161">
        <v>1.48</v>
      </c>
      <c r="LA378" s="162"/>
      <c r="LB378" s="163" t="s">
        <v>134</v>
      </c>
      <c r="LC378" s="164"/>
      <c r="LD378" s="161">
        <v>1.48</v>
      </c>
      <c r="LE378" s="162"/>
      <c r="LF378" s="163" t="s">
        <v>134</v>
      </c>
      <c r="LG378" s="164"/>
      <c r="LH378" s="161">
        <v>1.48</v>
      </c>
      <c r="LI378" s="162"/>
      <c r="LJ378" s="163" t="s">
        <v>134</v>
      </c>
      <c r="LK378" s="164"/>
      <c r="LL378" s="161">
        <v>1.48</v>
      </c>
      <c r="LM378" s="162"/>
      <c r="LN378" s="163" t="s">
        <v>134</v>
      </c>
      <c r="LO378" s="164"/>
      <c r="LP378" s="161">
        <v>1.48</v>
      </c>
      <c r="LQ378" s="162"/>
      <c r="LR378" s="163" t="s">
        <v>134</v>
      </c>
      <c r="LS378" s="164"/>
      <c r="LT378" s="161">
        <v>1.48</v>
      </c>
      <c r="LU378" s="162"/>
      <c r="LV378" s="163" t="s">
        <v>134</v>
      </c>
      <c r="LW378" s="164"/>
      <c r="LX378" s="161">
        <v>1.48</v>
      </c>
      <c r="LY378" s="162"/>
      <c r="LZ378" s="163" t="s">
        <v>134</v>
      </c>
      <c r="MA378" s="164"/>
      <c r="MB378" s="161">
        <v>1.48</v>
      </c>
      <c r="MC378" s="162"/>
      <c r="MD378" s="163" t="s">
        <v>134</v>
      </c>
      <c r="ME378" s="164"/>
    </row>
    <row r="379" spans="2:343" ht="23.5" customHeight="1" x14ac:dyDescent="0.4">
      <c r="B379" s="202" t="s">
        <v>18</v>
      </c>
      <c r="C379" s="203"/>
      <c r="D379" s="161">
        <v>0.55999999999999994</v>
      </c>
      <c r="E379" s="162"/>
      <c r="F379" s="163" t="s">
        <v>134</v>
      </c>
      <c r="G379" s="164"/>
      <c r="H379" s="161">
        <v>0.55999999999999994</v>
      </c>
      <c r="I379" s="162"/>
      <c r="J379" s="163" t="s">
        <v>134</v>
      </c>
      <c r="K379" s="164"/>
      <c r="L379" s="161">
        <v>0.55999999999999994</v>
      </c>
      <c r="M379" s="162"/>
      <c r="N379" s="163" t="s">
        <v>134</v>
      </c>
      <c r="O379" s="164"/>
      <c r="P379" s="161">
        <v>0.55999999999999994</v>
      </c>
      <c r="Q379" s="162"/>
      <c r="R379" s="163" t="s">
        <v>134</v>
      </c>
      <c r="S379" s="164"/>
      <c r="T379" s="161">
        <v>0.55999999999999994</v>
      </c>
      <c r="U379" s="162"/>
      <c r="V379" s="163" t="s">
        <v>134</v>
      </c>
      <c r="W379" s="164"/>
      <c r="X379" s="161">
        <v>0.55999999999999994</v>
      </c>
      <c r="Y379" s="162"/>
      <c r="Z379" s="163" t="s">
        <v>134</v>
      </c>
      <c r="AA379" s="164"/>
      <c r="AB379" s="161">
        <v>0.55999999999999994</v>
      </c>
      <c r="AC379" s="162"/>
      <c r="AD379" s="163" t="s">
        <v>134</v>
      </c>
      <c r="AE379" s="164"/>
      <c r="AF379" s="161">
        <v>0.55999999999999994</v>
      </c>
      <c r="AG379" s="162"/>
      <c r="AH379" s="163" t="s">
        <v>134</v>
      </c>
      <c r="AI379" s="164"/>
      <c r="AJ379" s="161">
        <v>0.55999999999999994</v>
      </c>
      <c r="AK379" s="162"/>
      <c r="AL379" s="163" t="s">
        <v>134</v>
      </c>
      <c r="AM379" s="164"/>
      <c r="AN379" s="161">
        <v>0.55999999999999994</v>
      </c>
      <c r="AO379" s="162"/>
      <c r="AP379" s="163" t="s">
        <v>134</v>
      </c>
      <c r="AQ379" s="164"/>
      <c r="AR379" s="161">
        <v>0.55999999999999994</v>
      </c>
      <c r="AS379" s="162"/>
      <c r="AT379" s="163" t="s">
        <v>134</v>
      </c>
      <c r="AU379" s="164"/>
      <c r="AV379" s="161">
        <v>0.55999999999999994</v>
      </c>
      <c r="AW379" s="162"/>
      <c r="AX379" s="163" t="s">
        <v>134</v>
      </c>
      <c r="AY379" s="164"/>
      <c r="AZ379" s="161">
        <v>0.55999999999999994</v>
      </c>
      <c r="BA379" s="162"/>
      <c r="BB379" s="163" t="s">
        <v>134</v>
      </c>
      <c r="BC379" s="164"/>
      <c r="BD379" s="161">
        <v>0.55999999999999994</v>
      </c>
      <c r="BE379" s="162"/>
      <c r="BF379" s="163" t="s">
        <v>134</v>
      </c>
      <c r="BG379" s="164"/>
      <c r="BH379" s="161">
        <v>0.55999999999999994</v>
      </c>
      <c r="BI379" s="162"/>
      <c r="BJ379" s="163" t="s">
        <v>134</v>
      </c>
      <c r="BK379" s="164"/>
      <c r="BL379" s="161">
        <v>0.55999999999999994</v>
      </c>
      <c r="BM379" s="162"/>
      <c r="BN379" s="163" t="s">
        <v>134</v>
      </c>
      <c r="BO379" s="164"/>
      <c r="BP379" s="161">
        <v>0.5099999999999999</v>
      </c>
      <c r="BQ379" s="162"/>
      <c r="BR379" s="163" t="s">
        <v>134</v>
      </c>
      <c r="BS379" s="164"/>
      <c r="BT379" s="161">
        <v>0.5099999999999999</v>
      </c>
      <c r="BU379" s="162"/>
      <c r="BV379" s="163" t="s">
        <v>134</v>
      </c>
      <c r="BW379" s="164"/>
      <c r="BX379" s="161">
        <v>0.5099999999999999</v>
      </c>
      <c r="BY379" s="162"/>
      <c r="BZ379" s="163" t="s">
        <v>134</v>
      </c>
      <c r="CA379" s="164"/>
      <c r="CB379" s="161">
        <v>0.5099999999999999</v>
      </c>
      <c r="CC379" s="162"/>
      <c r="CD379" s="163" t="s">
        <v>134</v>
      </c>
      <c r="CE379" s="164"/>
      <c r="CF379" s="161">
        <v>0.5099999999999999</v>
      </c>
      <c r="CG379" s="162"/>
      <c r="CH379" s="163" t="s">
        <v>134</v>
      </c>
      <c r="CI379" s="164"/>
      <c r="CJ379" s="161">
        <v>0.5099999999999999</v>
      </c>
      <c r="CK379" s="162"/>
      <c r="CL379" s="163" t="s">
        <v>134</v>
      </c>
      <c r="CM379" s="164"/>
      <c r="CN379" s="161">
        <v>0.5099999999999999</v>
      </c>
      <c r="CO379" s="162"/>
      <c r="CP379" s="163" t="s">
        <v>134</v>
      </c>
      <c r="CQ379" s="164"/>
      <c r="CR379" s="161">
        <v>0.5099999999999999</v>
      </c>
      <c r="CS379" s="162"/>
      <c r="CT379" s="163" t="s">
        <v>134</v>
      </c>
      <c r="CU379" s="164"/>
      <c r="CV379" s="161">
        <v>0.5099999999999999</v>
      </c>
      <c r="CW379" s="162"/>
      <c r="CX379" s="163" t="s">
        <v>134</v>
      </c>
      <c r="CY379" s="164"/>
      <c r="CZ379" s="161">
        <v>0.5099999999999999</v>
      </c>
      <c r="DA379" s="162"/>
      <c r="DB379" s="163" t="s">
        <v>134</v>
      </c>
      <c r="DC379" s="164"/>
      <c r="DD379" s="161">
        <v>0.5099999999999999</v>
      </c>
      <c r="DE379" s="162"/>
      <c r="DF379" s="163" t="s">
        <v>134</v>
      </c>
      <c r="DG379" s="164"/>
      <c r="DH379" s="161">
        <v>0.5099999999999999</v>
      </c>
      <c r="DI379" s="162"/>
      <c r="DJ379" s="163" t="s">
        <v>134</v>
      </c>
      <c r="DK379" s="164"/>
      <c r="DL379" s="161">
        <v>0.5099999999999999</v>
      </c>
      <c r="DM379" s="162"/>
      <c r="DN379" s="163" t="s">
        <v>134</v>
      </c>
      <c r="DO379" s="164"/>
      <c r="DP379" s="161">
        <v>0.5099999999999999</v>
      </c>
      <c r="DQ379" s="162"/>
      <c r="DR379" s="163" t="s">
        <v>134</v>
      </c>
      <c r="DS379" s="164"/>
      <c r="DT379" s="161">
        <v>0.5099999999999999</v>
      </c>
      <c r="DU379" s="162"/>
      <c r="DV379" s="163" t="s">
        <v>134</v>
      </c>
      <c r="DW379" s="164"/>
      <c r="DX379" s="161">
        <v>0.5099999999999999</v>
      </c>
      <c r="DY379" s="162"/>
      <c r="DZ379" s="163" t="s">
        <v>134</v>
      </c>
      <c r="EA379" s="164"/>
      <c r="EB379" s="161">
        <v>0.5099999999999999</v>
      </c>
      <c r="EC379" s="162"/>
      <c r="ED379" s="163" t="s">
        <v>134</v>
      </c>
      <c r="EE379" s="164"/>
      <c r="EF379" s="161">
        <v>0.5099999999999999</v>
      </c>
      <c r="EG379" s="162"/>
      <c r="EH379" s="163" t="s">
        <v>134</v>
      </c>
      <c r="EI379" s="164"/>
      <c r="EJ379" s="161">
        <v>0.5099999999999999</v>
      </c>
      <c r="EK379" s="162"/>
      <c r="EL379" s="163" t="s">
        <v>134</v>
      </c>
      <c r="EM379" s="164"/>
      <c r="EN379" s="161">
        <v>0.5099999999999999</v>
      </c>
      <c r="EO379" s="162"/>
      <c r="EP379" s="163" t="s">
        <v>134</v>
      </c>
      <c r="EQ379" s="164"/>
      <c r="ER379" s="161">
        <v>0.5099999999999999</v>
      </c>
      <c r="ES379" s="162"/>
      <c r="ET379" s="163" t="s">
        <v>134</v>
      </c>
      <c r="EU379" s="164"/>
      <c r="EV379" s="161">
        <v>0.5099999999999999</v>
      </c>
      <c r="EW379" s="162"/>
      <c r="EX379" s="163" t="s">
        <v>134</v>
      </c>
      <c r="EY379" s="164"/>
      <c r="EZ379" s="161">
        <v>0.5099999999999999</v>
      </c>
      <c r="FA379" s="162"/>
      <c r="FB379" s="163" t="s">
        <v>134</v>
      </c>
      <c r="FC379" s="164"/>
      <c r="FD379" s="161" t="s">
        <v>8</v>
      </c>
      <c r="FE379" s="162"/>
      <c r="FF379" s="163" t="s">
        <v>8</v>
      </c>
      <c r="FG379" s="164"/>
      <c r="FH379" s="161" t="s">
        <v>8</v>
      </c>
      <c r="FI379" s="162"/>
      <c r="FJ379" s="163" t="s">
        <v>8</v>
      </c>
      <c r="FK379" s="164"/>
      <c r="FL379" s="161">
        <v>0.5099999999999999</v>
      </c>
      <c r="FM379" s="162"/>
      <c r="FN379" s="163" t="s">
        <v>134</v>
      </c>
      <c r="FO379" s="164"/>
      <c r="FP379" s="161">
        <v>0.45999999999999991</v>
      </c>
      <c r="FQ379" s="162"/>
      <c r="FR379" s="163" t="s">
        <v>134</v>
      </c>
      <c r="FS379" s="164"/>
      <c r="FT379" s="161">
        <v>0.45999999999999991</v>
      </c>
      <c r="FU379" s="162"/>
      <c r="FV379" s="163" t="s">
        <v>134</v>
      </c>
      <c r="FW379" s="164"/>
      <c r="FX379" s="161">
        <v>0.45999999999999991</v>
      </c>
      <c r="FY379" s="162"/>
      <c r="FZ379" s="163" t="s">
        <v>134</v>
      </c>
      <c r="GA379" s="164"/>
      <c r="GB379" s="161">
        <v>0.45999999999999991</v>
      </c>
      <c r="GC379" s="162"/>
      <c r="GD379" s="163" t="s">
        <v>134</v>
      </c>
      <c r="GE379" s="164"/>
      <c r="GF379" s="161">
        <v>0.45999999999999991</v>
      </c>
      <c r="GG379" s="162"/>
      <c r="GH379" s="163" t="s">
        <v>134</v>
      </c>
      <c r="GI379" s="164"/>
      <c r="GJ379" s="161">
        <v>0.45999999999999991</v>
      </c>
      <c r="GK379" s="162"/>
      <c r="GL379" s="163" t="s">
        <v>134</v>
      </c>
      <c r="GM379" s="164"/>
      <c r="GN379" s="161">
        <v>0.45999999999999991</v>
      </c>
      <c r="GO379" s="162"/>
      <c r="GP379" s="163" t="s">
        <v>134</v>
      </c>
      <c r="GQ379" s="164"/>
      <c r="GR379" s="161">
        <v>0.45999999999999991</v>
      </c>
      <c r="GS379" s="162"/>
      <c r="GT379" s="163" t="s">
        <v>134</v>
      </c>
      <c r="GU379" s="164"/>
      <c r="GV379" s="161">
        <v>0.45999999999999991</v>
      </c>
      <c r="GW379" s="162"/>
      <c r="GX379" s="163" t="s">
        <v>134</v>
      </c>
      <c r="GY379" s="164"/>
      <c r="GZ379" s="161">
        <v>0.45999999999999991</v>
      </c>
      <c r="HA379" s="162"/>
      <c r="HB379" s="163" t="s">
        <v>134</v>
      </c>
      <c r="HC379" s="164"/>
      <c r="HD379" s="161">
        <v>0.45999999999999991</v>
      </c>
      <c r="HE379" s="162"/>
      <c r="HF379" s="163" t="s">
        <v>134</v>
      </c>
      <c r="HG379" s="164"/>
      <c r="HH379" s="161">
        <v>0.45999999999999991</v>
      </c>
      <c r="HI379" s="162"/>
      <c r="HJ379" s="163" t="s">
        <v>134</v>
      </c>
      <c r="HK379" s="164"/>
      <c r="HL379" s="161">
        <v>0.45999999999999991</v>
      </c>
      <c r="HM379" s="162"/>
      <c r="HN379" s="163" t="s">
        <v>134</v>
      </c>
      <c r="HO379" s="164"/>
      <c r="HP379" s="161">
        <v>0.45999999999999991</v>
      </c>
      <c r="HQ379" s="162"/>
      <c r="HR379" s="163" t="s">
        <v>134</v>
      </c>
      <c r="HS379" s="164"/>
      <c r="HT379" s="161">
        <v>0.45999999999999991</v>
      </c>
      <c r="HU379" s="162"/>
      <c r="HV379" s="163" t="s">
        <v>134</v>
      </c>
      <c r="HW379" s="164"/>
      <c r="HX379" s="161">
        <v>0.45999999999999991</v>
      </c>
      <c r="HY379" s="162"/>
      <c r="HZ379" s="163" t="s">
        <v>134</v>
      </c>
      <c r="IA379" s="164"/>
      <c r="IB379" s="161">
        <v>0.45999999999999991</v>
      </c>
      <c r="IC379" s="162"/>
      <c r="ID379" s="163" t="s">
        <v>134</v>
      </c>
      <c r="IE379" s="164"/>
      <c r="IF379" s="161">
        <v>0.45999999999999991</v>
      </c>
      <c r="IG379" s="162"/>
      <c r="IH379" s="163" t="s">
        <v>134</v>
      </c>
      <c r="II379" s="164"/>
      <c r="IJ379" s="161">
        <v>0.45999999999999991</v>
      </c>
      <c r="IK379" s="162"/>
      <c r="IL379" s="163" t="s">
        <v>134</v>
      </c>
      <c r="IM379" s="164"/>
      <c r="IN379" s="161">
        <v>0.45999999999999991</v>
      </c>
      <c r="IO379" s="162"/>
      <c r="IP379" s="163" t="s">
        <v>134</v>
      </c>
      <c r="IQ379" s="164"/>
      <c r="IR379" s="161">
        <v>0.45999999999999991</v>
      </c>
      <c r="IS379" s="162"/>
      <c r="IT379" s="163" t="s">
        <v>134</v>
      </c>
      <c r="IU379" s="164"/>
      <c r="IV379" s="161">
        <v>0.45999999999999991</v>
      </c>
      <c r="IW379" s="162"/>
      <c r="IX379" s="163" t="s">
        <v>134</v>
      </c>
      <c r="IY379" s="164"/>
      <c r="IZ379" s="161">
        <v>0.45999999999999991</v>
      </c>
      <c r="JA379" s="162"/>
      <c r="JB379" s="163" t="s">
        <v>134</v>
      </c>
      <c r="JC379" s="164"/>
      <c r="JD379" s="161">
        <v>0.45999999999999991</v>
      </c>
      <c r="JE379" s="162"/>
      <c r="JF379" s="163" t="s">
        <v>134</v>
      </c>
      <c r="JG379" s="164"/>
      <c r="JH379" s="161">
        <v>0.45999999999999991</v>
      </c>
      <c r="JI379" s="162"/>
      <c r="JJ379" s="163" t="s">
        <v>134</v>
      </c>
      <c r="JK379" s="164"/>
      <c r="JL379" s="161">
        <v>0.45999999999999991</v>
      </c>
      <c r="JM379" s="162"/>
      <c r="JN379" s="163" t="s">
        <v>134</v>
      </c>
      <c r="JO379" s="164"/>
      <c r="JP379" s="161">
        <v>0.45999999999999991</v>
      </c>
      <c r="JQ379" s="162"/>
      <c r="JR379" s="163" t="s">
        <v>134</v>
      </c>
      <c r="JS379" s="164"/>
      <c r="JT379" s="161">
        <v>0.45999999999999991</v>
      </c>
      <c r="JU379" s="162"/>
      <c r="JV379" s="163" t="s">
        <v>134</v>
      </c>
      <c r="JW379" s="164"/>
      <c r="JX379" s="161">
        <v>0.45999999999999991</v>
      </c>
      <c r="JY379" s="162"/>
      <c r="JZ379" s="163" t="s">
        <v>134</v>
      </c>
      <c r="KA379" s="164"/>
      <c r="KB379" s="161">
        <v>0.45999999999999991</v>
      </c>
      <c r="KC379" s="162"/>
      <c r="KD379" s="163" t="s">
        <v>134</v>
      </c>
      <c r="KE379" s="164"/>
      <c r="KF379" s="161">
        <v>0.45999999999999991</v>
      </c>
      <c r="KG379" s="162"/>
      <c r="KH379" s="163" t="s">
        <v>134</v>
      </c>
      <c r="KI379" s="164"/>
      <c r="KJ379" s="161">
        <v>0.45999999999999991</v>
      </c>
      <c r="KK379" s="162"/>
      <c r="KL379" s="163" t="s">
        <v>134</v>
      </c>
      <c r="KM379" s="164"/>
      <c r="KN379" s="161">
        <v>0.45999999999999991</v>
      </c>
      <c r="KO379" s="162"/>
      <c r="KP379" s="163" t="s">
        <v>134</v>
      </c>
      <c r="KQ379" s="164"/>
      <c r="KR379" s="161">
        <v>0.45999999999999991</v>
      </c>
      <c r="KS379" s="162"/>
      <c r="KT379" s="163" t="s">
        <v>134</v>
      </c>
      <c r="KU379" s="164"/>
      <c r="KV379" s="161">
        <v>0.45999999999999991</v>
      </c>
      <c r="KW379" s="162"/>
      <c r="KX379" s="163" t="s">
        <v>134</v>
      </c>
      <c r="KY379" s="164"/>
      <c r="KZ379" s="161">
        <v>0.45999999999999991</v>
      </c>
      <c r="LA379" s="162"/>
      <c r="LB379" s="163" t="s">
        <v>134</v>
      </c>
      <c r="LC379" s="164"/>
      <c r="LD379" s="161">
        <v>0.45999999999999991</v>
      </c>
      <c r="LE379" s="162"/>
      <c r="LF379" s="163" t="s">
        <v>134</v>
      </c>
      <c r="LG379" s="164"/>
      <c r="LH379" s="161">
        <v>0.45999999999999991</v>
      </c>
      <c r="LI379" s="162"/>
      <c r="LJ379" s="163" t="s">
        <v>134</v>
      </c>
      <c r="LK379" s="164"/>
      <c r="LL379" s="161">
        <v>0.45999999999999991</v>
      </c>
      <c r="LM379" s="162"/>
      <c r="LN379" s="163" t="s">
        <v>134</v>
      </c>
      <c r="LO379" s="164"/>
      <c r="LP379" s="161">
        <v>0.45999999999999991</v>
      </c>
      <c r="LQ379" s="162"/>
      <c r="LR379" s="163" t="s">
        <v>134</v>
      </c>
      <c r="LS379" s="164"/>
      <c r="LT379" s="161">
        <v>0.45999999999999991</v>
      </c>
      <c r="LU379" s="162"/>
      <c r="LV379" s="163" t="s">
        <v>134</v>
      </c>
      <c r="LW379" s="164"/>
      <c r="LX379" s="161">
        <v>0.45999999999999991</v>
      </c>
      <c r="LY379" s="162"/>
      <c r="LZ379" s="163" t="s">
        <v>134</v>
      </c>
      <c r="MA379" s="164"/>
      <c r="MB379" s="161">
        <v>0.45999999999999991</v>
      </c>
      <c r="MC379" s="162"/>
      <c r="MD379" s="163" t="s">
        <v>134</v>
      </c>
      <c r="ME379" s="164"/>
    </row>
    <row r="380" spans="2:343" ht="25.5" customHeight="1" x14ac:dyDescent="0.4">
      <c r="B380" s="204" t="s">
        <v>165</v>
      </c>
      <c r="C380" s="205"/>
      <c r="D380" s="169">
        <v>2.2199999999999998</v>
      </c>
      <c r="E380" s="154"/>
      <c r="F380" s="178" t="s">
        <v>134</v>
      </c>
      <c r="G380" s="179"/>
      <c r="H380" s="169">
        <v>2.2199999999999998</v>
      </c>
      <c r="I380" s="154"/>
      <c r="J380" s="178" t="s">
        <v>134</v>
      </c>
      <c r="K380" s="179"/>
      <c r="L380" s="169">
        <v>2.2199999999999998</v>
      </c>
      <c r="M380" s="154"/>
      <c r="N380" s="178" t="s">
        <v>134</v>
      </c>
      <c r="O380" s="179"/>
      <c r="P380" s="169">
        <v>2.2199999999999998</v>
      </c>
      <c r="Q380" s="154"/>
      <c r="R380" s="178" t="s">
        <v>134</v>
      </c>
      <c r="S380" s="179"/>
      <c r="T380" s="169">
        <v>2.2199999999999998</v>
      </c>
      <c r="U380" s="154"/>
      <c r="V380" s="178" t="s">
        <v>134</v>
      </c>
      <c r="W380" s="179"/>
      <c r="X380" s="169">
        <v>2.2199999999999998</v>
      </c>
      <c r="Y380" s="154"/>
      <c r="Z380" s="178" t="s">
        <v>134</v>
      </c>
      <c r="AA380" s="179"/>
      <c r="AB380" s="169">
        <v>2.2199999999999998</v>
      </c>
      <c r="AC380" s="154"/>
      <c r="AD380" s="178" t="s">
        <v>134</v>
      </c>
      <c r="AE380" s="179"/>
      <c r="AF380" s="169">
        <v>2.2199999999999998</v>
      </c>
      <c r="AG380" s="154"/>
      <c r="AH380" s="178" t="s">
        <v>134</v>
      </c>
      <c r="AI380" s="179"/>
      <c r="AJ380" s="169">
        <v>2.2199999999999998</v>
      </c>
      <c r="AK380" s="154"/>
      <c r="AL380" s="178" t="s">
        <v>134</v>
      </c>
      <c r="AM380" s="179"/>
      <c r="AN380" s="169">
        <v>2.2199999999999998</v>
      </c>
      <c r="AO380" s="154"/>
      <c r="AP380" s="178" t="s">
        <v>134</v>
      </c>
      <c r="AQ380" s="179"/>
      <c r="AR380" s="169">
        <v>2.2199999999999998</v>
      </c>
      <c r="AS380" s="154"/>
      <c r="AT380" s="178" t="s">
        <v>134</v>
      </c>
      <c r="AU380" s="179"/>
      <c r="AV380" s="169">
        <v>2.2199999999999998</v>
      </c>
      <c r="AW380" s="154"/>
      <c r="AX380" s="178" t="s">
        <v>134</v>
      </c>
      <c r="AY380" s="179"/>
      <c r="AZ380" s="169">
        <v>2.2199999999999998</v>
      </c>
      <c r="BA380" s="154"/>
      <c r="BB380" s="178" t="s">
        <v>134</v>
      </c>
      <c r="BC380" s="179"/>
      <c r="BD380" s="169">
        <v>2.2199999999999998</v>
      </c>
      <c r="BE380" s="154"/>
      <c r="BF380" s="178" t="s">
        <v>134</v>
      </c>
      <c r="BG380" s="179"/>
      <c r="BH380" s="169">
        <v>2.2199999999999998</v>
      </c>
      <c r="BI380" s="154"/>
      <c r="BJ380" s="178" t="s">
        <v>134</v>
      </c>
      <c r="BK380" s="179"/>
      <c r="BL380" s="169">
        <v>2.2199999999999998</v>
      </c>
      <c r="BM380" s="154"/>
      <c r="BN380" s="178" t="s">
        <v>134</v>
      </c>
      <c r="BO380" s="179"/>
      <c r="BP380" s="169">
        <v>2.17</v>
      </c>
      <c r="BQ380" s="154"/>
      <c r="BR380" s="178" t="s">
        <v>134</v>
      </c>
      <c r="BS380" s="179"/>
      <c r="BT380" s="169">
        <v>2.17</v>
      </c>
      <c r="BU380" s="154"/>
      <c r="BV380" s="178" t="s">
        <v>134</v>
      </c>
      <c r="BW380" s="179"/>
      <c r="BX380" s="169">
        <v>2.17</v>
      </c>
      <c r="BY380" s="154"/>
      <c r="BZ380" s="178" t="s">
        <v>134</v>
      </c>
      <c r="CA380" s="179"/>
      <c r="CB380" s="169">
        <v>2.17</v>
      </c>
      <c r="CC380" s="154"/>
      <c r="CD380" s="178" t="s">
        <v>134</v>
      </c>
      <c r="CE380" s="179"/>
      <c r="CF380" s="169">
        <v>2.17</v>
      </c>
      <c r="CG380" s="154"/>
      <c r="CH380" s="178" t="s">
        <v>134</v>
      </c>
      <c r="CI380" s="179"/>
      <c r="CJ380" s="169">
        <v>2.17</v>
      </c>
      <c r="CK380" s="154"/>
      <c r="CL380" s="178" t="s">
        <v>134</v>
      </c>
      <c r="CM380" s="179"/>
      <c r="CN380" s="153">
        <v>0.6</v>
      </c>
      <c r="CO380" s="154"/>
      <c r="CP380" s="155" t="s">
        <v>244</v>
      </c>
      <c r="CQ380" s="156"/>
      <c r="CR380" s="153">
        <v>0.6</v>
      </c>
      <c r="CS380" s="154"/>
      <c r="CT380" s="155" t="s">
        <v>244</v>
      </c>
      <c r="CU380" s="156"/>
      <c r="CV380" s="153">
        <v>0.6</v>
      </c>
      <c r="CW380" s="154"/>
      <c r="CX380" s="155" t="s">
        <v>244</v>
      </c>
      <c r="CY380" s="156"/>
      <c r="CZ380" s="153">
        <v>0.6</v>
      </c>
      <c r="DA380" s="154"/>
      <c r="DB380" s="155" t="s">
        <v>244</v>
      </c>
      <c r="DC380" s="156"/>
      <c r="DD380" s="153">
        <v>0.6</v>
      </c>
      <c r="DE380" s="154"/>
      <c r="DF380" s="155" t="s">
        <v>244</v>
      </c>
      <c r="DG380" s="156"/>
      <c r="DH380" s="153">
        <v>0.6</v>
      </c>
      <c r="DI380" s="154"/>
      <c r="DJ380" s="155" t="s">
        <v>244</v>
      </c>
      <c r="DK380" s="156"/>
      <c r="DL380" s="153">
        <v>0.6</v>
      </c>
      <c r="DM380" s="154"/>
      <c r="DN380" s="155" t="s">
        <v>244</v>
      </c>
      <c r="DO380" s="156"/>
      <c r="DP380" s="153">
        <v>0.6</v>
      </c>
      <c r="DQ380" s="154"/>
      <c r="DR380" s="155" t="s">
        <v>244</v>
      </c>
      <c r="DS380" s="156"/>
      <c r="DT380" s="153">
        <v>0.6</v>
      </c>
      <c r="DU380" s="154"/>
      <c r="DV380" s="155" t="s">
        <v>244</v>
      </c>
      <c r="DW380" s="156"/>
      <c r="DX380" s="153">
        <v>0.6</v>
      </c>
      <c r="DY380" s="154"/>
      <c r="DZ380" s="155" t="s">
        <v>244</v>
      </c>
      <c r="EA380" s="156"/>
      <c r="EB380" s="153">
        <v>0.6</v>
      </c>
      <c r="EC380" s="154"/>
      <c r="ED380" s="155" t="s">
        <v>244</v>
      </c>
      <c r="EE380" s="156"/>
      <c r="EF380" s="153">
        <v>0.6</v>
      </c>
      <c r="EG380" s="154"/>
      <c r="EH380" s="155" t="s">
        <v>244</v>
      </c>
      <c r="EI380" s="156"/>
      <c r="EJ380" s="153">
        <v>0.6</v>
      </c>
      <c r="EK380" s="154"/>
      <c r="EL380" s="155" t="s">
        <v>244</v>
      </c>
      <c r="EM380" s="156"/>
      <c r="EN380" s="169">
        <v>2.67</v>
      </c>
      <c r="EO380" s="154"/>
      <c r="EP380" s="155" t="s">
        <v>134</v>
      </c>
      <c r="EQ380" s="156"/>
      <c r="ER380" s="169">
        <v>2.67</v>
      </c>
      <c r="ES380" s="154"/>
      <c r="ET380" s="155" t="s">
        <v>134</v>
      </c>
      <c r="EU380" s="156"/>
      <c r="EV380" s="169">
        <v>2.67</v>
      </c>
      <c r="EW380" s="154"/>
      <c r="EX380" s="155" t="s">
        <v>134</v>
      </c>
      <c r="EY380" s="156"/>
      <c r="EZ380" s="169">
        <v>2.67</v>
      </c>
      <c r="FA380" s="154"/>
      <c r="FB380" s="155" t="s">
        <v>134</v>
      </c>
      <c r="FC380" s="156"/>
      <c r="FD380" s="169">
        <v>2.67</v>
      </c>
      <c r="FE380" s="154"/>
      <c r="FF380" s="155" t="s">
        <v>134</v>
      </c>
      <c r="FG380" s="156"/>
      <c r="FH380" s="169">
        <v>2.67</v>
      </c>
      <c r="FI380" s="154"/>
      <c r="FJ380" s="155" t="s">
        <v>134</v>
      </c>
      <c r="FK380" s="156"/>
      <c r="FL380" s="169">
        <v>2.67</v>
      </c>
      <c r="FM380" s="154"/>
      <c r="FN380" s="155" t="s">
        <v>134</v>
      </c>
      <c r="FO380" s="156"/>
      <c r="FP380" s="169">
        <v>2.62</v>
      </c>
      <c r="FQ380" s="154"/>
      <c r="FR380" s="155" t="s">
        <v>134</v>
      </c>
      <c r="FS380" s="156"/>
      <c r="FT380" s="169">
        <v>2.62</v>
      </c>
      <c r="FU380" s="154"/>
      <c r="FV380" s="155" t="s">
        <v>134</v>
      </c>
      <c r="FW380" s="156"/>
      <c r="FX380" s="169">
        <v>2.62</v>
      </c>
      <c r="FY380" s="154"/>
      <c r="FZ380" s="155" t="s">
        <v>134</v>
      </c>
      <c r="GA380" s="156"/>
      <c r="GB380" s="169">
        <v>2.62</v>
      </c>
      <c r="GC380" s="154"/>
      <c r="GD380" s="155" t="s">
        <v>134</v>
      </c>
      <c r="GE380" s="156"/>
      <c r="GF380" s="169">
        <v>2.62</v>
      </c>
      <c r="GG380" s="154"/>
      <c r="GH380" s="155" t="s">
        <v>134</v>
      </c>
      <c r="GI380" s="156"/>
      <c r="GJ380" s="169">
        <v>2.62</v>
      </c>
      <c r="GK380" s="154"/>
      <c r="GL380" s="155" t="s">
        <v>134</v>
      </c>
      <c r="GM380" s="156"/>
      <c r="GN380" s="169">
        <v>6.86</v>
      </c>
      <c r="GO380" s="154"/>
      <c r="GP380" s="155" t="s">
        <v>134</v>
      </c>
      <c r="GQ380" s="156"/>
      <c r="GR380" s="169">
        <v>6.86</v>
      </c>
      <c r="GS380" s="154"/>
      <c r="GT380" s="155" t="s">
        <v>134</v>
      </c>
      <c r="GU380" s="156"/>
      <c r="GV380" s="169">
        <v>6.86</v>
      </c>
      <c r="GW380" s="154"/>
      <c r="GX380" s="155" t="s">
        <v>134</v>
      </c>
      <c r="GY380" s="156"/>
      <c r="GZ380" s="169">
        <v>6.86</v>
      </c>
      <c r="HA380" s="154"/>
      <c r="HB380" s="155" t="s">
        <v>134</v>
      </c>
      <c r="HC380" s="156"/>
      <c r="HD380" s="169">
        <v>6.86</v>
      </c>
      <c r="HE380" s="154"/>
      <c r="HF380" s="155" t="s">
        <v>134</v>
      </c>
      <c r="HG380" s="156"/>
      <c r="HH380" s="169">
        <v>6.86</v>
      </c>
      <c r="HI380" s="154"/>
      <c r="HJ380" s="155" t="s">
        <v>134</v>
      </c>
      <c r="HK380" s="156"/>
      <c r="HL380" s="169">
        <v>6.86</v>
      </c>
      <c r="HM380" s="154"/>
      <c r="HN380" s="155" t="s">
        <v>134</v>
      </c>
      <c r="HO380" s="156"/>
      <c r="HP380" s="169">
        <v>6.86</v>
      </c>
      <c r="HQ380" s="154"/>
      <c r="HR380" s="155" t="s">
        <v>134</v>
      </c>
      <c r="HS380" s="156"/>
      <c r="HT380" s="169">
        <v>6.86</v>
      </c>
      <c r="HU380" s="154"/>
      <c r="HV380" s="155" t="s">
        <v>134</v>
      </c>
      <c r="HW380" s="156"/>
      <c r="HX380" s="169">
        <v>6.86</v>
      </c>
      <c r="HY380" s="154"/>
      <c r="HZ380" s="155" t="s">
        <v>134</v>
      </c>
      <c r="IA380" s="156"/>
      <c r="IB380" s="169">
        <v>6.86</v>
      </c>
      <c r="IC380" s="154"/>
      <c r="ID380" s="155" t="s">
        <v>134</v>
      </c>
      <c r="IE380" s="156"/>
      <c r="IF380" s="169">
        <v>6.86</v>
      </c>
      <c r="IG380" s="154"/>
      <c r="IH380" s="155" t="s">
        <v>134</v>
      </c>
      <c r="II380" s="156"/>
      <c r="IJ380" s="169">
        <v>6.86</v>
      </c>
      <c r="IK380" s="154"/>
      <c r="IL380" s="155" t="s">
        <v>134</v>
      </c>
      <c r="IM380" s="156"/>
      <c r="IN380" s="169">
        <v>6.86</v>
      </c>
      <c r="IO380" s="154"/>
      <c r="IP380" s="155" t="s">
        <v>134</v>
      </c>
      <c r="IQ380" s="156"/>
      <c r="IR380" s="169">
        <v>6.86</v>
      </c>
      <c r="IS380" s="154"/>
      <c r="IT380" s="155" t="s">
        <v>134</v>
      </c>
      <c r="IU380" s="156"/>
      <c r="IV380" s="169">
        <v>6.86</v>
      </c>
      <c r="IW380" s="154"/>
      <c r="IX380" s="155" t="s">
        <v>134</v>
      </c>
      <c r="IY380" s="156"/>
      <c r="IZ380" s="169">
        <v>6.86</v>
      </c>
      <c r="JA380" s="154"/>
      <c r="JB380" s="155" t="s">
        <v>134</v>
      </c>
      <c r="JC380" s="156"/>
      <c r="JD380" s="169">
        <v>6.86</v>
      </c>
      <c r="JE380" s="154"/>
      <c r="JF380" s="155" t="s">
        <v>134</v>
      </c>
      <c r="JG380" s="156"/>
      <c r="JH380" s="169">
        <v>6.86</v>
      </c>
      <c r="JI380" s="154"/>
      <c r="JJ380" s="155" t="s">
        <v>134</v>
      </c>
      <c r="JK380" s="156"/>
      <c r="JL380" s="169">
        <v>6.86</v>
      </c>
      <c r="JM380" s="154"/>
      <c r="JN380" s="155" t="s">
        <v>134</v>
      </c>
      <c r="JO380" s="156"/>
      <c r="JP380" s="169">
        <v>6.86</v>
      </c>
      <c r="JQ380" s="154"/>
      <c r="JR380" s="155" t="s">
        <v>134</v>
      </c>
      <c r="JS380" s="156"/>
      <c r="JT380" s="169">
        <v>6.86</v>
      </c>
      <c r="JU380" s="154"/>
      <c r="JV380" s="155" t="s">
        <v>134</v>
      </c>
      <c r="JW380" s="156"/>
      <c r="JX380" s="169">
        <v>6.86</v>
      </c>
      <c r="JY380" s="154"/>
      <c r="JZ380" s="155" t="s">
        <v>134</v>
      </c>
      <c r="KA380" s="156"/>
      <c r="KB380" s="169">
        <v>6.86</v>
      </c>
      <c r="KC380" s="154"/>
      <c r="KD380" s="155" t="s">
        <v>134</v>
      </c>
      <c r="KE380" s="156"/>
      <c r="KF380" s="169">
        <v>6.86</v>
      </c>
      <c r="KG380" s="154"/>
      <c r="KH380" s="155" t="s">
        <v>134</v>
      </c>
      <c r="KI380" s="156"/>
      <c r="KJ380" s="169">
        <v>6.86</v>
      </c>
      <c r="KK380" s="154"/>
      <c r="KL380" s="155" t="s">
        <v>134</v>
      </c>
      <c r="KM380" s="156"/>
      <c r="KN380" s="169">
        <v>6.86</v>
      </c>
      <c r="KO380" s="154"/>
      <c r="KP380" s="155" t="s">
        <v>134</v>
      </c>
      <c r="KQ380" s="156"/>
      <c r="KR380" s="169">
        <v>6.86</v>
      </c>
      <c r="KS380" s="154"/>
      <c r="KT380" s="155" t="s">
        <v>134</v>
      </c>
      <c r="KU380" s="156"/>
      <c r="KV380" s="169">
        <v>6.86</v>
      </c>
      <c r="KW380" s="154"/>
      <c r="KX380" s="155" t="s">
        <v>134</v>
      </c>
      <c r="KY380" s="156"/>
      <c r="KZ380" s="169">
        <v>6.86</v>
      </c>
      <c r="LA380" s="154"/>
      <c r="LB380" s="155" t="s">
        <v>134</v>
      </c>
      <c r="LC380" s="156"/>
      <c r="LD380" s="169">
        <v>6.86</v>
      </c>
      <c r="LE380" s="154"/>
      <c r="LF380" s="155" t="s">
        <v>134</v>
      </c>
      <c r="LG380" s="156"/>
      <c r="LH380" s="169">
        <v>6.86</v>
      </c>
      <c r="LI380" s="154"/>
      <c r="LJ380" s="155" t="s">
        <v>134</v>
      </c>
      <c r="LK380" s="156"/>
      <c r="LL380" s="169">
        <v>6.86</v>
      </c>
      <c r="LM380" s="154"/>
      <c r="LN380" s="155" t="s">
        <v>134</v>
      </c>
      <c r="LO380" s="156"/>
      <c r="LP380" s="169">
        <v>6.86</v>
      </c>
      <c r="LQ380" s="154"/>
      <c r="LR380" s="155" t="s">
        <v>134</v>
      </c>
      <c r="LS380" s="156"/>
      <c r="LT380" s="169">
        <v>6.86</v>
      </c>
      <c r="LU380" s="154"/>
      <c r="LV380" s="155" t="s">
        <v>134</v>
      </c>
      <c r="LW380" s="156"/>
      <c r="LX380" s="169">
        <v>6.86</v>
      </c>
      <c r="LY380" s="154"/>
      <c r="LZ380" s="155" t="s">
        <v>134</v>
      </c>
      <c r="MA380" s="156"/>
      <c r="MB380" s="169">
        <v>6.86</v>
      </c>
      <c r="MC380" s="154"/>
      <c r="MD380" s="155" t="s">
        <v>134</v>
      </c>
      <c r="ME380" s="156"/>
    </row>
    <row r="381" spans="2:343" ht="25.5" customHeight="1" x14ac:dyDescent="0.4">
      <c r="B381" s="206"/>
      <c r="C381" s="207"/>
      <c r="D381" s="170"/>
      <c r="E381" s="158"/>
      <c r="F381" s="180"/>
      <c r="G381" s="181"/>
      <c r="H381" s="170"/>
      <c r="I381" s="158"/>
      <c r="J381" s="180"/>
      <c r="K381" s="181"/>
      <c r="L381" s="170"/>
      <c r="M381" s="158"/>
      <c r="N381" s="180"/>
      <c r="O381" s="181"/>
      <c r="P381" s="170"/>
      <c r="Q381" s="158"/>
      <c r="R381" s="180"/>
      <c r="S381" s="181"/>
      <c r="T381" s="170"/>
      <c r="U381" s="158"/>
      <c r="V381" s="180"/>
      <c r="W381" s="181"/>
      <c r="X381" s="170"/>
      <c r="Y381" s="158"/>
      <c r="Z381" s="180"/>
      <c r="AA381" s="181"/>
      <c r="AB381" s="170"/>
      <c r="AC381" s="158"/>
      <c r="AD381" s="180"/>
      <c r="AE381" s="181"/>
      <c r="AF381" s="170"/>
      <c r="AG381" s="158"/>
      <c r="AH381" s="180"/>
      <c r="AI381" s="181"/>
      <c r="AJ381" s="170"/>
      <c r="AK381" s="158"/>
      <c r="AL381" s="180"/>
      <c r="AM381" s="181"/>
      <c r="AN381" s="170"/>
      <c r="AO381" s="158"/>
      <c r="AP381" s="180"/>
      <c r="AQ381" s="181"/>
      <c r="AR381" s="170"/>
      <c r="AS381" s="158"/>
      <c r="AT381" s="180"/>
      <c r="AU381" s="181"/>
      <c r="AV381" s="170"/>
      <c r="AW381" s="158"/>
      <c r="AX381" s="180"/>
      <c r="AY381" s="181"/>
      <c r="AZ381" s="170"/>
      <c r="BA381" s="158"/>
      <c r="BB381" s="180"/>
      <c r="BC381" s="181"/>
      <c r="BD381" s="170"/>
      <c r="BE381" s="158"/>
      <c r="BF381" s="180"/>
      <c r="BG381" s="181"/>
      <c r="BH381" s="170"/>
      <c r="BI381" s="158"/>
      <c r="BJ381" s="180"/>
      <c r="BK381" s="181"/>
      <c r="BL381" s="170"/>
      <c r="BM381" s="158"/>
      <c r="BN381" s="180"/>
      <c r="BO381" s="181"/>
      <c r="BP381" s="170"/>
      <c r="BQ381" s="158"/>
      <c r="BR381" s="180"/>
      <c r="BS381" s="181"/>
      <c r="BT381" s="170"/>
      <c r="BU381" s="158"/>
      <c r="BV381" s="180"/>
      <c r="BW381" s="181"/>
      <c r="BX381" s="170"/>
      <c r="BY381" s="158"/>
      <c r="BZ381" s="180"/>
      <c r="CA381" s="181"/>
      <c r="CB381" s="170"/>
      <c r="CC381" s="158"/>
      <c r="CD381" s="180"/>
      <c r="CE381" s="181"/>
      <c r="CF381" s="170"/>
      <c r="CG381" s="158"/>
      <c r="CH381" s="180"/>
      <c r="CI381" s="181"/>
      <c r="CJ381" s="170"/>
      <c r="CK381" s="158"/>
      <c r="CL381" s="180"/>
      <c r="CM381" s="181"/>
      <c r="CN381" s="157">
        <v>6.1000000000000005</v>
      </c>
      <c r="CO381" s="158"/>
      <c r="CP381" s="159" t="s">
        <v>134</v>
      </c>
      <c r="CQ381" s="160"/>
      <c r="CR381" s="157">
        <v>6.1000000000000005</v>
      </c>
      <c r="CS381" s="158"/>
      <c r="CT381" s="159" t="s">
        <v>134</v>
      </c>
      <c r="CU381" s="160"/>
      <c r="CV381" s="157">
        <v>6.1000000000000005</v>
      </c>
      <c r="CW381" s="158"/>
      <c r="CX381" s="159" t="s">
        <v>134</v>
      </c>
      <c r="CY381" s="160"/>
      <c r="CZ381" s="157">
        <v>10.220000000000001</v>
      </c>
      <c r="DA381" s="158"/>
      <c r="DB381" s="159" t="s">
        <v>134</v>
      </c>
      <c r="DC381" s="160"/>
      <c r="DD381" s="157">
        <v>10.220000000000001</v>
      </c>
      <c r="DE381" s="158"/>
      <c r="DF381" s="159" t="s">
        <v>134</v>
      </c>
      <c r="DG381" s="160"/>
      <c r="DH381" s="157">
        <v>10.220000000000001</v>
      </c>
      <c r="DI381" s="158"/>
      <c r="DJ381" s="159" t="s">
        <v>134</v>
      </c>
      <c r="DK381" s="160"/>
      <c r="DL381" s="157">
        <v>10.220000000000001</v>
      </c>
      <c r="DM381" s="158"/>
      <c r="DN381" s="159" t="s">
        <v>134</v>
      </c>
      <c r="DO381" s="160"/>
      <c r="DP381" s="157">
        <v>10.220000000000001</v>
      </c>
      <c r="DQ381" s="158"/>
      <c r="DR381" s="159" t="s">
        <v>134</v>
      </c>
      <c r="DS381" s="160"/>
      <c r="DT381" s="157">
        <v>10.220000000000001</v>
      </c>
      <c r="DU381" s="158"/>
      <c r="DV381" s="159" t="s">
        <v>134</v>
      </c>
      <c r="DW381" s="160"/>
      <c r="DX381" s="157">
        <v>10.220000000000001</v>
      </c>
      <c r="DY381" s="158"/>
      <c r="DZ381" s="159" t="s">
        <v>134</v>
      </c>
      <c r="EA381" s="160"/>
      <c r="EB381" s="157">
        <v>10.220000000000001</v>
      </c>
      <c r="EC381" s="158"/>
      <c r="ED381" s="159" t="s">
        <v>134</v>
      </c>
      <c r="EE381" s="160"/>
      <c r="EF381" s="157">
        <v>10.220000000000001</v>
      </c>
      <c r="EG381" s="158"/>
      <c r="EH381" s="159" t="s">
        <v>134</v>
      </c>
      <c r="EI381" s="160"/>
      <c r="EJ381" s="157">
        <v>10.220000000000001</v>
      </c>
      <c r="EK381" s="158"/>
      <c r="EL381" s="159" t="s">
        <v>134</v>
      </c>
      <c r="EM381" s="160"/>
      <c r="EN381" s="170">
        <v>6.1000000000000005</v>
      </c>
      <c r="EO381" s="158"/>
      <c r="EP381" s="159" t="s">
        <v>134</v>
      </c>
      <c r="EQ381" s="160"/>
      <c r="ER381" s="170">
        <v>6.1000000000000005</v>
      </c>
      <c r="ES381" s="158"/>
      <c r="ET381" s="159" t="s">
        <v>134</v>
      </c>
      <c r="EU381" s="160"/>
      <c r="EV381" s="170">
        <v>6.1000000000000005</v>
      </c>
      <c r="EW381" s="158"/>
      <c r="EX381" s="159" t="s">
        <v>134</v>
      </c>
      <c r="EY381" s="160"/>
      <c r="EZ381" s="170">
        <v>6.1000000000000005</v>
      </c>
      <c r="FA381" s="158"/>
      <c r="FB381" s="159" t="s">
        <v>134</v>
      </c>
      <c r="FC381" s="160"/>
      <c r="FD381" s="170">
        <v>6.1000000000000005</v>
      </c>
      <c r="FE381" s="158"/>
      <c r="FF381" s="159" t="s">
        <v>134</v>
      </c>
      <c r="FG381" s="160"/>
      <c r="FH381" s="170">
        <v>6.1000000000000005</v>
      </c>
      <c r="FI381" s="158"/>
      <c r="FJ381" s="159" t="s">
        <v>134</v>
      </c>
      <c r="FK381" s="160"/>
      <c r="FL381" s="170">
        <v>6.1000000000000005</v>
      </c>
      <c r="FM381" s="158"/>
      <c r="FN381" s="159" t="s">
        <v>134</v>
      </c>
      <c r="FO381" s="160"/>
      <c r="FP381" s="170">
        <v>6.0500000000000007</v>
      </c>
      <c r="FQ381" s="158"/>
      <c r="FR381" s="159" t="s">
        <v>134</v>
      </c>
      <c r="FS381" s="160"/>
      <c r="FT381" s="170">
        <v>6.0500000000000007</v>
      </c>
      <c r="FU381" s="158"/>
      <c r="FV381" s="159" t="s">
        <v>134</v>
      </c>
      <c r="FW381" s="160"/>
      <c r="FX381" s="170">
        <v>6.0500000000000007</v>
      </c>
      <c r="FY381" s="158"/>
      <c r="FZ381" s="159" t="s">
        <v>134</v>
      </c>
      <c r="GA381" s="160"/>
      <c r="GB381" s="170">
        <v>6.0500000000000007</v>
      </c>
      <c r="GC381" s="158"/>
      <c r="GD381" s="159" t="s">
        <v>134</v>
      </c>
      <c r="GE381" s="160"/>
      <c r="GF381" s="170">
        <v>6.0500000000000007</v>
      </c>
      <c r="GG381" s="158"/>
      <c r="GH381" s="159" t="s">
        <v>134</v>
      </c>
      <c r="GI381" s="160"/>
      <c r="GJ381" s="170">
        <v>6.0500000000000007</v>
      </c>
      <c r="GK381" s="158"/>
      <c r="GL381" s="159" t="s">
        <v>134</v>
      </c>
      <c r="GM381" s="160"/>
      <c r="GN381" s="170">
        <v>6.0500000000000007</v>
      </c>
      <c r="GO381" s="158"/>
      <c r="GP381" s="159" t="s">
        <v>134</v>
      </c>
      <c r="GQ381" s="160"/>
      <c r="GR381" s="170">
        <v>6.0500000000000007</v>
      </c>
      <c r="GS381" s="158"/>
      <c r="GT381" s="159" t="s">
        <v>134</v>
      </c>
      <c r="GU381" s="160"/>
      <c r="GV381" s="170">
        <v>6.0500000000000007</v>
      </c>
      <c r="GW381" s="158"/>
      <c r="GX381" s="159" t="s">
        <v>134</v>
      </c>
      <c r="GY381" s="160"/>
      <c r="GZ381" s="170">
        <v>6.0500000000000007</v>
      </c>
      <c r="HA381" s="158"/>
      <c r="HB381" s="159" t="s">
        <v>134</v>
      </c>
      <c r="HC381" s="160"/>
      <c r="HD381" s="170">
        <v>6.0500000000000007</v>
      </c>
      <c r="HE381" s="158"/>
      <c r="HF381" s="159" t="s">
        <v>134</v>
      </c>
      <c r="HG381" s="160"/>
      <c r="HH381" s="170">
        <v>6.0500000000000007</v>
      </c>
      <c r="HI381" s="158"/>
      <c r="HJ381" s="159" t="s">
        <v>134</v>
      </c>
      <c r="HK381" s="160"/>
      <c r="HL381" s="170">
        <v>6.0500000000000007</v>
      </c>
      <c r="HM381" s="158"/>
      <c r="HN381" s="159" t="s">
        <v>134</v>
      </c>
      <c r="HO381" s="160"/>
      <c r="HP381" s="170">
        <v>6.0500000000000007</v>
      </c>
      <c r="HQ381" s="158"/>
      <c r="HR381" s="159" t="s">
        <v>134</v>
      </c>
      <c r="HS381" s="160"/>
      <c r="HT381" s="170">
        <v>6.0500000000000007</v>
      </c>
      <c r="HU381" s="158"/>
      <c r="HV381" s="159" t="s">
        <v>134</v>
      </c>
      <c r="HW381" s="160"/>
      <c r="HX381" s="170">
        <v>6.0500000000000007</v>
      </c>
      <c r="HY381" s="158"/>
      <c r="HZ381" s="159" t="s">
        <v>134</v>
      </c>
      <c r="IA381" s="160"/>
      <c r="IB381" s="170">
        <v>6.0500000000000007</v>
      </c>
      <c r="IC381" s="158"/>
      <c r="ID381" s="159" t="s">
        <v>134</v>
      </c>
      <c r="IE381" s="160"/>
      <c r="IF381" s="170">
        <v>6.0500000000000007</v>
      </c>
      <c r="IG381" s="158"/>
      <c r="IH381" s="159" t="s">
        <v>134</v>
      </c>
      <c r="II381" s="160"/>
      <c r="IJ381" s="170">
        <v>6.0500000000000007</v>
      </c>
      <c r="IK381" s="158"/>
      <c r="IL381" s="159" t="s">
        <v>134</v>
      </c>
      <c r="IM381" s="160"/>
      <c r="IN381" s="170">
        <v>6.0500000000000007</v>
      </c>
      <c r="IO381" s="158"/>
      <c r="IP381" s="159" t="s">
        <v>134</v>
      </c>
      <c r="IQ381" s="160"/>
      <c r="IR381" s="170">
        <v>6.0500000000000007</v>
      </c>
      <c r="IS381" s="158"/>
      <c r="IT381" s="159" t="s">
        <v>134</v>
      </c>
      <c r="IU381" s="160"/>
      <c r="IV381" s="170">
        <v>6.0500000000000007</v>
      </c>
      <c r="IW381" s="158"/>
      <c r="IX381" s="159" t="s">
        <v>134</v>
      </c>
      <c r="IY381" s="160"/>
      <c r="IZ381" s="170">
        <v>6.0500000000000007</v>
      </c>
      <c r="JA381" s="158"/>
      <c r="JB381" s="159" t="s">
        <v>134</v>
      </c>
      <c r="JC381" s="160"/>
      <c r="JD381" s="170">
        <v>6.0500000000000007</v>
      </c>
      <c r="JE381" s="158"/>
      <c r="JF381" s="159" t="s">
        <v>134</v>
      </c>
      <c r="JG381" s="160"/>
      <c r="JH381" s="170">
        <v>6.0500000000000007</v>
      </c>
      <c r="JI381" s="158"/>
      <c r="JJ381" s="159" t="s">
        <v>134</v>
      </c>
      <c r="JK381" s="160"/>
      <c r="JL381" s="170">
        <v>6.0500000000000007</v>
      </c>
      <c r="JM381" s="158"/>
      <c r="JN381" s="159" t="s">
        <v>134</v>
      </c>
      <c r="JO381" s="160"/>
      <c r="JP381" s="170">
        <v>6.0500000000000007</v>
      </c>
      <c r="JQ381" s="158"/>
      <c r="JR381" s="159" t="s">
        <v>134</v>
      </c>
      <c r="JS381" s="160"/>
      <c r="JT381" s="170">
        <v>6.0500000000000007</v>
      </c>
      <c r="JU381" s="158"/>
      <c r="JV381" s="159" t="s">
        <v>134</v>
      </c>
      <c r="JW381" s="160"/>
      <c r="JX381" s="170">
        <v>6.0500000000000007</v>
      </c>
      <c r="JY381" s="158"/>
      <c r="JZ381" s="159" t="s">
        <v>134</v>
      </c>
      <c r="KA381" s="160"/>
      <c r="KB381" s="170">
        <v>6.0500000000000007</v>
      </c>
      <c r="KC381" s="158"/>
      <c r="KD381" s="159" t="s">
        <v>134</v>
      </c>
      <c r="KE381" s="160"/>
      <c r="KF381" s="170">
        <v>6.0500000000000007</v>
      </c>
      <c r="KG381" s="158"/>
      <c r="KH381" s="159" t="s">
        <v>134</v>
      </c>
      <c r="KI381" s="160"/>
      <c r="KJ381" s="170">
        <v>6.0500000000000007</v>
      </c>
      <c r="KK381" s="158"/>
      <c r="KL381" s="159" t="s">
        <v>134</v>
      </c>
      <c r="KM381" s="160"/>
      <c r="KN381" s="170">
        <v>6.0500000000000007</v>
      </c>
      <c r="KO381" s="158"/>
      <c r="KP381" s="159" t="s">
        <v>134</v>
      </c>
      <c r="KQ381" s="160"/>
      <c r="KR381" s="170">
        <v>6.0500000000000007</v>
      </c>
      <c r="KS381" s="158"/>
      <c r="KT381" s="159" t="s">
        <v>134</v>
      </c>
      <c r="KU381" s="160"/>
      <c r="KV381" s="170">
        <v>6.0500000000000007</v>
      </c>
      <c r="KW381" s="158"/>
      <c r="KX381" s="159" t="s">
        <v>134</v>
      </c>
      <c r="KY381" s="160"/>
      <c r="KZ381" s="170">
        <v>6.0500000000000007</v>
      </c>
      <c r="LA381" s="158"/>
      <c r="LB381" s="159" t="s">
        <v>134</v>
      </c>
      <c r="LC381" s="160"/>
      <c r="LD381" s="170">
        <v>6.0500000000000007</v>
      </c>
      <c r="LE381" s="158"/>
      <c r="LF381" s="159" t="s">
        <v>134</v>
      </c>
      <c r="LG381" s="160"/>
      <c r="LH381" s="170">
        <v>6.0500000000000007</v>
      </c>
      <c r="LI381" s="158"/>
      <c r="LJ381" s="159" t="s">
        <v>134</v>
      </c>
      <c r="LK381" s="160"/>
      <c r="LL381" s="170">
        <v>6.0500000000000007</v>
      </c>
      <c r="LM381" s="158"/>
      <c r="LN381" s="159" t="s">
        <v>134</v>
      </c>
      <c r="LO381" s="160"/>
      <c r="LP381" s="170">
        <v>6.0500000000000007</v>
      </c>
      <c r="LQ381" s="158"/>
      <c r="LR381" s="159" t="s">
        <v>134</v>
      </c>
      <c r="LS381" s="160"/>
      <c r="LT381" s="170">
        <v>6.0500000000000007</v>
      </c>
      <c r="LU381" s="158"/>
      <c r="LV381" s="159" t="s">
        <v>134</v>
      </c>
      <c r="LW381" s="160"/>
      <c r="LX381" s="170">
        <v>6.0500000000000007</v>
      </c>
      <c r="LY381" s="158"/>
      <c r="LZ381" s="159" t="s">
        <v>134</v>
      </c>
      <c r="MA381" s="160"/>
      <c r="MB381" s="170">
        <v>6.0500000000000007</v>
      </c>
      <c r="MC381" s="158"/>
      <c r="MD381" s="159" t="s">
        <v>134</v>
      </c>
      <c r="ME381" s="160"/>
    </row>
    <row r="382" spans="2:343" ht="23.5" customHeight="1" x14ac:dyDescent="0.4">
      <c r="B382" s="202" t="s">
        <v>166</v>
      </c>
      <c r="C382" s="203"/>
      <c r="D382" s="161">
        <v>1.74</v>
      </c>
      <c r="E382" s="162"/>
      <c r="F382" s="163" t="s">
        <v>134</v>
      </c>
      <c r="G382" s="164"/>
      <c r="H382" s="161">
        <v>1.74</v>
      </c>
      <c r="I382" s="162"/>
      <c r="J382" s="163" t="s">
        <v>134</v>
      </c>
      <c r="K382" s="164"/>
      <c r="L382" s="161">
        <v>1.74</v>
      </c>
      <c r="M382" s="162"/>
      <c r="N382" s="163" t="s">
        <v>134</v>
      </c>
      <c r="O382" s="164"/>
      <c r="P382" s="161">
        <v>1.74</v>
      </c>
      <c r="Q382" s="162"/>
      <c r="R382" s="163" t="s">
        <v>134</v>
      </c>
      <c r="S382" s="164"/>
      <c r="T382" s="161">
        <v>1.74</v>
      </c>
      <c r="U382" s="162"/>
      <c r="V382" s="163" t="s">
        <v>134</v>
      </c>
      <c r="W382" s="164"/>
      <c r="X382" s="161">
        <v>1.74</v>
      </c>
      <c r="Y382" s="162"/>
      <c r="Z382" s="163" t="s">
        <v>134</v>
      </c>
      <c r="AA382" s="164"/>
      <c r="AB382" s="161">
        <v>1.74</v>
      </c>
      <c r="AC382" s="162"/>
      <c r="AD382" s="163" t="s">
        <v>134</v>
      </c>
      <c r="AE382" s="164"/>
      <c r="AF382" s="161">
        <v>1.74</v>
      </c>
      <c r="AG382" s="162"/>
      <c r="AH382" s="163" t="s">
        <v>134</v>
      </c>
      <c r="AI382" s="164"/>
      <c r="AJ382" s="161">
        <v>1.74</v>
      </c>
      <c r="AK382" s="162"/>
      <c r="AL382" s="163" t="s">
        <v>134</v>
      </c>
      <c r="AM382" s="164"/>
      <c r="AN382" s="161">
        <v>1.74</v>
      </c>
      <c r="AO382" s="162"/>
      <c r="AP382" s="163" t="s">
        <v>134</v>
      </c>
      <c r="AQ382" s="164"/>
      <c r="AR382" s="161">
        <v>1.74</v>
      </c>
      <c r="AS382" s="162"/>
      <c r="AT382" s="163" t="s">
        <v>134</v>
      </c>
      <c r="AU382" s="164"/>
      <c r="AV382" s="161">
        <v>1.74</v>
      </c>
      <c r="AW382" s="162"/>
      <c r="AX382" s="163" t="s">
        <v>134</v>
      </c>
      <c r="AY382" s="164"/>
      <c r="AZ382" s="161">
        <v>1.74</v>
      </c>
      <c r="BA382" s="162"/>
      <c r="BB382" s="163" t="s">
        <v>134</v>
      </c>
      <c r="BC382" s="164"/>
      <c r="BD382" s="161">
        <v>1.74</v>
      </c>
      <c r="BE382" s="162"/>
      <c r="BF382" s="163" t="s">
        <v>134</v>
      </c>
      <c r="BG382" s="164"/>
      <c r="BH382" s="161">
        <v>1.74</v>
      </c>
      <c r="BI382" s="162"/>
      <c r="BJ382" s="163" t="s">
        <v>134</v>
      </c>
      <c r="BK382" s="164"/>
      <c r="BL382" s="161">
        <v>1.74</v>
      </c>
      <c r="BM382" s="162"/>
      <c r="BN382" s="163" t="s">
        <v>134</v>
      </c>
      <c r="BO382" s="164"/>
      <c r="BP382" s="161">
        <v>1.69</v>
      </c>
      <c r="BQ382" s="162"/>
      <c r="BR382" s="163" t="s">
        <v>134</v>
      </c>
      <c r="BS382" s="164"/>
      <c r="BT382" s="161">
        <v>1.69</v>
      </c>
      <c r="BU382" s="162"/>
      <c r="BV382" s="163" t="s">
        <v>134</v>
      </c>
      <c r="BW382" s="164"/>
      <c r="BX382" s="161">
        <v>1.69</v>
      </c>
      <c r="BY382" s="162"/>
      <c r="BZ382" s="163" t="s">
        <v>134</v>
      </c>
      <c r="CA382" s="164"/>
      <c r="CB382" s="161">
        <v>1.69</v>
      </c>
      <c r="CC382" s="162"/>
      <c r="CD382" s="163" t="s">
        <v>134</v>
      </c>
      <c r="CE382" s="164"/>
      <c r="CF382" s="161">
        <v>1.69</v>
      </c>
      <c r="CG382" s="162"/>
      <c r="CH382" s="163" t="s">
        <v>134</v>
      </c>
      <c r="CI382" s="164"/>
      <c r="CJ382" s="161">
        <v>1.69</v>
      </c>
      <c r="CK382" s="162"/>
      <c r="CL382" s="163" t="s">
        <v>134</v>
      </c>
      <c r="CM382" s="164"/>
      <c r="CN382" s="161">
        <v>1.69</v>
      </c>
      <c r="CO382" s="162"/>
      <c r="CP382" s="163" t="s">
        <v>134</v>
      </c>
      <c r="CQ382" s="164"/>
      <c r="CR382" s="161">
        <v>1.69</v>
      </c>
      <c r="CS382" s="162"/>
      <c r="CT382" s="163" t="s">
        <v>134</v>
      </c>
      <c r="CU382" s="164"/>
      <c r="CV382" s="161">
        <v>1.69</v>
      </c>
      <c r="CW382" s="162"/>
      <c r="CX382" s="163" t="s">
        <v>134</v>
      </c>
      <c r="CY382" s="164"/>
      <c r="CZ382" s="161">
        <v>1.69</v>
      </c>
      <c r="DA382" s="162"/>
      <c r="DB382" s="163" t="s">
        <v>134</v>
      </c>
      <c r="DC382" s="164"/>
      <c r="DD382" s="161">
        <v>1.69</v>
      </c>
      <c r="DE382" s="162"/>
      <c r="DF382" s="163" t="s">
        <v>134</v>
      </c>
      <c r="DG382" s="164"/>
      <c r="DH382" s="161">
        <v>1.69</v>
      </c>
      <c r="DI382" s="162"/>
      <c r="DJ382" s="163" t="s">
        <v>134</v>
      </c>
      <c r="DK382" s="164"/>
      <c r="DL382" s="161">
        <v>1.69</v>
      </c>
      <c r="DM382" s="162"/>
      <c r="DN382" s="163" t="s">
        <v>134</v>
      </c>
      <c r="DO382" s="164"/>
      <c r="DP382" s="161">
        <v>1.69</v>
      </c>
      <c r="DQ382" s="162"/>
      <c r="DR382" s="163" t="s">
        <v>134</v>
      </c>
      <c r="DS382" s="164"/>
      <c r="DT382" s="161">
        <v>1.69</v>
      </c>
      <c r="DU382" s="162"/>
      <c r="DV382" s="163" t="s">
        <v>134</v>
      </c>
      <c r="DW382" s="164"/>
      <c r="DX382" s="161">
        <v>1.69</v>
      </c>
      <c r="DY382" s="162"/>
      <c r="DZ382" s="163" t="s">
        <v>134</v>
      </c>
      <c r="EA382" s="164"/>
      <c r="EB382" s="161">
        <v>1.69</v>
      </c>
      <c r="EC382" s="162"/>
      <c r="ED382" s="163" t="s">
        <v>134</v>
      </c>
      <c r="EE382" s="164"/>
      <c r="EF382" s="161">
        <v>1.69</v>
      </c>
      <c r="EG382" s="162"/>
      <c r="EH382" s="163" t="s">
        <v>134</v>
      </c>
      <c r="EI382" s="164"/>
      <c r="EJ382" s="161">
        <v>1.69</v>
      </c>
      <c r="EK382" s="162"/>
      <c r="EL382" s="163" t="s">
        <v>134</v>
      </c>
      <c r="EM382" s="164"/>
      <c r="EN382" s="161">
        <v>1.69</v>
      </c>
      <c r="EO382" s="162"/>
      <c r="EP382" s="163" t="s">
        <v>134</v>
      </c>
      <c r="EQ382" s="164"/>
      <c r="ER382" s="161">
        <v>1.69</v>
      </c>
      <c r="ES382" s="162"/>
      <c r="ET382" s="163" t="s">
        <v>134</v>
      </c>
      <c r="EU382" s="164"/>
      <c r="EV382" s="161">
        <v>1.69</v>
      </c>
      <c r="EW382" s="162"/>
      <c r="EX382" s="163" t="s">
        <v>134</v>
      </c>
      <c r="EY382" s="164"/>
      <c r="EZ382" s="161">
        <v>1.69</v>
      </c>
      <c r="FA382" s="162"/>
      <c r="FB382" s="163" t="s">
        <v>134</v>
      </c>
      <c r="FC382" s="164"/>
      <c r="FD382" s="161">
        <v>1.69</v>
      </c>
      <c r="FE382" s="162"/>
      <c r="FF382" s="163" t="s">
        <v>134</v>
      </c>
      <c r="FG382" s="164"/>
      <c r="FH382" s="161">
        <v>1.69</v>
      </c>
      <c r="FI382" s="162"/>
      <c r="FJ382" s="163" t="s">
        <v>134</v>
      </c>
      <c r="FK382" s="164"/>
      <c r="FL382" s="161">
        <v>1.69</v>
      </c>
      <c r="FM382" s="162"/>
      <c r="FN382" s="163" t="s">
        <v>134</v>
      </c>
      <c r="FO382" s="164"/>
      <c r="FP382" s="161">
        <v>1.64</v>
      </c>
      <c r="FQ382" s="162"/>
      <c r="FR382" s="163" t="s">
        <v>134</v>
      </c>
      <c r="FS382" s="164"/>
      <c r="FT382" s="161">
        <v>1.64</v>
      </c>
      <c r="FU382" s="162"/>
      <c r="FV382" s="163" t="s">
        <v>134</v>
      </c>
      <c r="FW382" s="164"/>
      <c r="FX382" s="161">
        <v>1.64</v>
      </c>
      <c r="FY382" s="162"/>
      <c r="FZ382" s="163" t="s">
        <v>134</v>
      </c>
      <c r="GA382" s="164"/>
      <c r="GB382" s="161">
        <v>2.57</v>
      </c>
      <c r="GC382" s="162"/>
      <c r="GD382" s="163" t="s">
        <v>134</v>
      </c>
      <c r="GE382" s="164"/>
      <c r="GF382" s="161">
        <v>2.57</v>
      </c>
      <c r="GG382" s="162"/>
      <c r="GH382" s="163" t="s">
        <v>134</v>
      </c>
      <c r="GI382" s="164"/>
      <c r="GJ382" s="161">
        <v>2.57</v>
      </c>
      <c r="GK382" s="162"/>
      <c r="GL382" s="163" t="s">
        <v>134</v>
      </c>
      <c r="GM382" s="164"/>
      <c r="GN382" s="161">
        <v>2.57</v>
      </c>
      <c r="GO382" s="162"/>
      <c r="GP382" s="163" t="s">
        <v>134</v>
      </c>
      <c r="GQ382" s="164"/>
      <c r="GR382" s="161">
        <v>2.57</v>
      </c>
      <c r="GS382" s="162"/>
      <c r="GT382" s="163" t="s">
        <v>134</v>
      </c>
      <c r="GU382" s="164"/>
      <c r="GV382" s="161">
        <v>2.57</v>
      </c>
      <c r="GW382" s="162"/>
      <c r="GX382" s="163" t="s">
        <v>134</v>
      </c>
      <c r="GY382" s="164"/>
      <c r="GZ382" s="161">
        <v>2.57</v>
      </c>
      <c r="HA382" s="162"/>
      <c r="HB382" s="163" t="s">
        <v>134</v>
      </c>
      <c r="HC382" s="164"/>
      <c r="HD382" s="161">
        <v>2.57</v>
      </c>
      <c r="HE382" s="162"/>
      <c r="HF382" s="163" t="s">
        <v>134</v>
      </c>
      <c r="HG382" s="164"/>
      <c r="HH382" s="161">
        <v>2.57</v>
      </c>
      <c r="HI382" s="162"/>
      <c r="HJ382" s="163" t="s">
        <v>134</v>
      </c>
      <c r="HK382" s="164"/>
      <c r="HL382" s="161">
        <v>2.57</v>
      </c>
      <c r="HM382" s="162"/>
      <c r="HN382" s="163" t="s">
        <v>134</v>
      </c>
      <c r="HO382" s="164"/>
      <c r="HP382" s="161">
        <v>2.57</v>
      </c>
      <c r="HQ382" s="162"/>
      <c r="HR382" s="163" t="s">
        <v>134</v>
      </c>
      <c r="HS382" s="164"/>
      <c r="HT382" s="161">
        <v>2.57</v>
      </c>
      <c r="HU382" s="162"/>
      <c r="HV382" s="163" t="s">
        <v>134</v>
      </c>
      <c r="HW382" s="164"/>
      <c r="HX382" s="161">
        <v>2.57</v>
      </c>
      <c r="HY382" s="162"/>
      <c r="HZ382" s="163" t="s">
        <v>134</v>
      </c>
      <c r="IA382" s="164"/>
      <c r="IB382" s="161">
        <v>2.57</v>
      </c>
      <c r="IC382" s="162"/>
      <c r="ID382" s="163" t="s">
        <v>134</v>
      </c>
      <c r="IE382" s="164"/>
      <c r="IF382" s="161">
        <v>2.57</v>
      </c>
      <c r="IG382" s="162"/>
      <c r="IH382" s="163" t="s">
        <v>134</v>
      </c>
      <c r="II382" s="164"/>
      <c r="IJ382" s="161">
        <v>2.57</v>
      </c>
      <c r="IK382" s="162"/>
      <c r="IL382" s="163" t="s">
        <v>134</v>
      </c>
      <c r="IM382" s="164"/>
      <c r="IN382" s="161">
        <v>2.57</v>
      </c>
      <c r="IO382" s="162"/>
      <c r="IP382" s="163" t="s">
        <v>134</v>
      </c>
      <c r="IQ382" s="164"/>
      <c r="IR382" s="161">
        <v>2.57</v>
      </c>
      <c r="IS382" s="162"/>
      <c r="IT382" s="163" t="s">
        <v>134</v>
      </c>
      <c r="IU382" s="164"/>
      <c r="IV382" s="161">
        <v>2.57</v>
      </c>
      <c r="IW382" s="162"/>
      <c r="IX382" s="163" t="s">
        <v>134</v>
      </c>
      <c r="IY382" s="164"/>
      <c r="IZ382" s="161">
        <v>2.57</v>
      </c>
      <c r="JA382" s="162"/>
      <c r="JB382" s="163" t="s">
        <v>134</v>
      </c>
      <c r="JC382" s="164"/>
      <c r="JD382" s="161">
        <v>2.57</v>
      </c>
      <c r="JE382" s="162"/>
      <c r="JF382" s="163" t="s">
        <v>134</v>
      </c>
      <c r="JG382" s="164"/>
      <c r="JH382" s="161">
        <v>2.57</v>
      </c>
      <c r="JI382" s="162"/>
      <c r="JJ382" s="163" t="s">
        <v>134</v>
      </c>
      <c r="JK382" s="164"/>
      <c r="JL382" s="161">
        <v>2.57</v>
      </c>
      <c r="JM382" s="162"/>
      <c r="JN382" s="163" t="s">
        <v>134</v>
      </c>
      <c r="JO382" s="164"/>
      <c r="JP382" s="161">
        <v>2.57</v>
      </c>
      <c r="JQ382" s="162"/>
      <c r="JR382" s="163" t="s">
        <v>134</v>
      </c>
      <c r="JS382" s="164"/>
      <c r="JT382" s="161">
        <v>2.57</v>
      </c>
      <c r="JU382" s="162"/>
      <c r="JV382" s="163" t="s">
        <v>134</v>
      </c>
      <c r="JW382" s="164"/>
      <c r="JX382" s="161">
        <v>2.57</v>
      </c>
      <c r="JY382" s="162"/>
      <c r="JZ382" s="163" t="s">
        <v>134</v>
      </c>
      <c r="KA382" s="164"/>
      <c r="KB382" s="161">
        <v>2.57</v>
      </c>
      <c r="KC382" s="162"/>
      <c r="KD382" s="163" t="s">
        <v>134</v>
      </c>
      <c r="KE382" s="164"/>
      <c r="KF382" s="161">
        <v>2.57</v>
      </c>
      <c r="KG382" s="162"/>
      <c r="KH382" s="163" t="s">
        <v>134</v>
      </c>
      <c r="KI382" s="164"/>
      <c r="KJ382" s="161">
        <v>2.57</v>
      </c>
      <c r="KK382" s="162"/>
      <c r="KL382" s="163" t="s">
        <v>134</v>
      </c>
      <c r="KM382" s="164"/>
      <c r="KN382" s="161">
        <v>2.57</v>
      </c>
      <c r="KO382" s="162"/>
      <c r="KP382" s="163" t="s">
        <v>134</v>
      </c>
      <c r="KQ382" s="164"/>
      <c r="KR382" s="161">
        <v>2.57</v>
      </c>
      <c r="KS382" s="162"/>
      <c r="KT382" s="163" t="s">
        <v>134</v>
      </c>
      <c r="KU382" s="164"/>
      <c r="KV382" s="161">
        <v>2.57</v>
      </c>
      <c r="KW382" s="162"/>
      <c r="KX382" s="163" t="s">
        <v>134</v>
      </c>
      <c r="KY382" s="164"/>
      <c r="KZ382" s="161">
        <v>2.57</v>
      </c>
      <c r="LA382" s="162"/>
      <c r="LB382" s="163" t="s">
        <v>134</v>
      </c>
      <c r="LC382" s="164"/>
      <c r="LD382" s="161">
        <v>2.57</v>
      </c>
      <c r="LE382" s="162"/>
      <c r="LF382" s="163" t="s">
        <v>134</v>
      </c>
      <c r="LG382" s="164"/>
      <c r="LH382" s="161">
        <v>2.57</v>
      </c>
      <c r="LI382" s="162"/>
      <c r="LJ382" s="163" t="s">
        <v>134</v>
      </c>
      <c r="LK382" s="164"/>
      <c r="LL382" s="161">
        <v>2.57</v>
      </c>
      <c r="LM382" s="162"/>
      <c r="LN382" s="163" t="s">
        <v>134</v>
      </c>
      <c r="LO382" s="164"/>
      <c r="LP382" s="161">
        <v>2.57</v>
      </c>
      <c r="LQ382" s="162"/>
      <c r="LR382" s="163" t="s">
        <v>134</v>
      </c>
      <c r="LS382" s="164"/>
      <c r="LT382" s="161">
        <v>2.57</v>
      </c>
      <c r="LU382" s="162"/>
      <c r="LV382" s="163" t="s">
        <v>134</v>
      </c>
      <c r="LW382" s="164"/>
      <c r="LX382" s="161">
        <v>2.57</v>
      </c>
      <c r="LY382" s="162"/>
      <c r="LZ382" s="163" t="s">
        <v>134</v>
      </c>
      <c r="MA382" s="164"/>
      <c r="MB382" s="161">
        <v>2.57</v>
      </c>
      <c r="MC382" s="162"/>
      <c r="MD382" s="163" t="s">
        <v>134</v>
      </c>
      <c r="ME382" s="164"/>
    </row>
    <row r="383" spans="2:343" ht="23.5" customHeight="1" x14ac:dyDescent="0.4">
      <c r="B383" s="202" t="s">
        <v>80</v>
      </c>
      <c r="C383" s="203"/>
      <c r="D383" s="161">
        <v>0.75</v>
      </c>
      <c r="E383" s="162"/>
      <c r="F383" s="163" t="s">
        <v>134</v>
      </c>
      <c r="G383" s="164"/>
      <c r="H383" s="161">
        <f>1.33+0.15</f>
        <v>1.48</v>
      </c>
      <c r="I383" s="162"/>
      <c r="J383" s="163" t="s">
        <v>134</v>
      </c>
      <c r="K383" s="164"/>
      <c r="L383" s="161">
        <f>1.33+0.15</f>
        <v>1.48</v>
      </c>
      <c r="M383" s="162"/>
      <c r="N383" s="163" t="s">
        <v>134</v>
      </c>
      <c r="O383" s="164"/>
      <c r="P383" s="161">
        <f>1.33+0.15</f>
        <v>1.48</v>
      </c>
      <c r="Q383" s="162"/>
      <c r="R383" s="163" t="s">
        <v>134</v>
      </c>
      <c r="S383" s="164"/>
      <c r="T383" s="161">
        <f>1.33+0.15</f>
        <v>1.48</v>
      </c>
      <c r="U383" s="162"/>
      <c r="V383" s="163" t="s">
        <v>134</v>
      </c>
      <c r="W383" s="164"/>
      <c r="X383" s="161">
        <v>1.48</v>
      </c>
      <c r="Y383" s="162"/>
      <c r="Z383" s="163" t="s">
        <v>134</v>
      </c>
      <c r="AA383" s="164"/>
      <c r="AB383" s="161">
        <v>1.48</v>
      </c>
      <c r="AC383" s="162"/>
      <c r="AD383" s="163" t="s">
        <v>134</v>
      </c>
      <c r="AE383" s="164"/>
      <c r="AF383" s="161">
        <v>1.48</v>
      </c>
      <c r="AG383" s="162"/>
      <c r="AH383" s="163" t="s">
        <v>134</v>
      </c>
      <c r="AI383" s="164"/>
      <c r="AJ383" s="161">
        <v>1.48</v>
      </c>
      <c r="AK383" s="162"/>
      <c r="AL383" s="163" t="s">
        <v>134</v>
      </c>
      <c r="AM383" s="164"/>
      <c r="AN383" s="161">
        <v>1.48</v>
      </c>
      <c r="AO383" s="162"/>
      <c r="AP383" s="163" t="s">
        <v>134</v>
      </c>
      <c r="AQ383" s="164"/>
      <c r="AR383" s="161">
        <v>1.48</v>
      </c>
      <c r="AS383" s="162"/>
      <c r="AT383" s="163" t="s">
        <v>134</v>
      </c>
      <c r="AU383" s="164"/>
      <c r="AV383" s="161">
        <v>1.48</v>
      </c>
      <c r="AW383" s="162"/>
      <c r="AX383" s="163" t="s">
        <v>134</v>
      </c>
      <c r="AY383" s="164"/>
      <c r="AZ383" s="161">
        <v>1.48</v>
      </c>
      <c r="BA383" s="162"/>
      <c r="BB383" s="163" t="s">
        <v>134</v>
      </c>
      <c r="BC383" s="164"/>
      <c r="BD383" s="161">
        <v>1.48</v>
      </c>
      <c r="BE383" s="162"/>
      <c r="BF383" s="163" t="s">
        <v>134</v>
      </c>
      <c r="BG383" s="164"/>
      <c r="BH383" s="161">
        <v>1.48</v>
      </c>
      <c r="BI383" s="162"/>
      <c r="BJ383" s="163" t="s">
        <v>134</v>
      </c>
      <c r="BK383" s="164"/>
      <c r="BL383" s="161">
        <v>1.48</v>
      </c>
      <c r="BM383" s="162"/>
      <c r="BN383" s="163" t="s">
        <v>134</v>
      </c>
      <c r="BO383" s="164"/>
      <c r="BP383" s="161">
        <v>1.43</v>
      </c>
      <c r="BQ383" s="162"/>
      <c r="BR383" s="163" t="s">
        <v>134</v>
      </c>
      <c r="BS383" s="164"/>
      <c r="BT383" s="161">
        <v>1.43</v>
      </c>
      <c r="BU383" s="162"/>
      <c r="BV383" s="163" t="s">
        <v>134</v>
      </c>
      <c r="BW383" s="164"/>
      <c r="BX383" s="161">
        <v>1.43</v>
      </c>
      <c r="BY383" s="162"/>
      <c r="BZ383" s="163" t="s">
        <v>134</v>
      </c>
      <c r="CA383" s="164"/>
      <c r="CB383" s="161">
        <v>1.43</v>
      </c>
      <c r="CC383" s="162"/>
      <c r="CD383" s="163" t="s">
        <v>134</v>
      </c>
      <c r="CE383" s="164"/>
      <c r="CF383" s="161">
        <v>1.43</v>
      </c>
      <c r="CG383" s="162"/>
      <c r="CH383" s="163" t="s">
        <v>134</v>
      </c>
      <c r="CI383" s="164"/>
      <c r="CJ383" s="161">
        <v>1.43</v>
      </c>
      <c r="CK383" s="162"/>
      <c r="CL383" s="163" t="s">
        <v>134</v>
      </c>
      <c r="CM383" s="164"/>
      <c r="CN383" s="161">
        <v>1.43</v>
      </c>
      <c r="CO383" s="162"/>
      <c r="CP383" s="163" t="s">
        <v>134</v>
      </c>
      <c r="CQ383" s="164"/>
      <c r="CR383" s="161">
        <v>1.43</v>
      </c>
      <c r="CS383" s="162"/>
      <c r="CT383" s="163" t="s">
        <v>134</v>
      </c>
      <c r="CU383" s="164"/>
      <c r="CV383" s="161">
        <v>1.43</v>
      </c>
      <c r="CW383" s="162"/>
      <c r="CX383" s="163" t="s">
        <v>134</v>
      </c>
      <c r="CY383" s="164"/>
      <c r="CZ383" s="161">
        <v>1.43</v>
      </c>
      <c r="DA383" s="162"/>
      <c r="DB383" s="163" t="s">
        <v>134</v>
      </c>
      <c r="DC383" s="164"/>
      <c r="DD383" s="161">
        <v>0.31</v>
      </c>
      <c r="DE383" s="162"/>
      <c r="DF383" s="163" t="s">
        <v>134</v>
      </c>
      <c r="DG383" s="164"/>
      <c r="DH383" s="161">
        <v>0.31</v>
      </c>
      <c r="DI383" s="162"/>
      <c r="DJ383" s="163" t="s">
        <v>134</v>
      </c>
      <c r="DK383" s="164"/>
      <c r="DL383" s="161">
        <v>0.31</v>
      </c>
      <c r="DM383" s="162"/>
      <c r="DN383" s="163" t="s">
        <v>134</v>
      </c>
      <c r="DO383" s="164"/>
      <c r="DP383" s="161">
        <v>0.31</v>
      </c>
      <c r="DQ383" s="162"/>
      <c r="DR383" s="163" t="s">
        <v>134</v>
      </c>
      <c r="DS383" s="164"/>
      <c r="DT383" s="161">
        <v>0.31</v>
      </c>
      <c r="DU383" s="162"/>
      <c r="DV383" s="163" t="s">
        <v>134</v>
      </c>
      <c r="DW383" s="164"/>
      <c r="DX383" s="161">
        <v>0.31</v>
      </c>
      <c r="DY383" s="162"/>
      <c r="DZ383" s="163" t="s">
        <v>134</v>
      </c>
      <c r="EA383" s="164"/>
      <c r="EB383" s="161">
        <v>0.31</v>
      </c>
      <c r="EC383" s="162"/>
      <c r="ED383" s="163" t="s">
        <v>134</v>
      </c>
      <c r="EE383" s="164"/>
      <c r="EF383" s="161">
        <v>0.31</v>
      </c>
      <c r="EG383" s="162"/>
      <c r="EH383" s="163" t="s">
        <v>134</v>
      </c>
      <c r="EI383" s="164"/>
      <c r="EJ383" s="161">
        <v>0.31</v>
      </c>
      <c r="EK383" s="162"/>
      <c r="EL383" s="163" t="s">
        <v>134</v>
      </c>
      <c r="EM383" s="164"/>
      <c r="EN383" s="161">
        <v>0.31</v>
      </c>
      <c r="EO383" s="162"/>
      <c r="EP383" s="163" t="s">
        <v>134</v>
      </c>
      <c r="EQ383" s="164"/>
      <c r="ER383" s="161">
        <v>0.31</v>
      </c>
      <c r="ES383" s="162"/>
      <c r="ET383" s="163" t="s">
        <v>134</v>
      </c>
      <c r="EU383" s="164"/>
      <c r="EV383" s="161">
        <v>0.31</v>
      </c>
      <c r="EW383" s="162"/>
      <c r="EX383" s="163" t="s">
        <v>134</v>
      </c>
      <c r="EY383" s="164"/>
      <c r="EZ383" s="161">
        <v>0.31</v>
      </c>
      <c r="FA383" s="162"/>
      <c r="FB383" s="163" t="s">
        <v>134</v>
      </c>
      <c r="FC383" s="164"/>
      <c r="FD383" s="161">
        <v>0.31</v>
      </c>
      <c r="FE383" s="162"/>
      <c r="FF383" s="163" t="s">
        <v>134</v>
      </c>
      <c r="FG383" s="164"/>
      <c r="FH383" s="161">
        <v>0.31</v>
      </c>
      <c r="FI383" s="162"/>
      <c r="FJ383" s="163" t="s">
        <v>134</v>
      </c>
      <c r="FK383" s="164"/>
      <c r="FL383" s="161">
        <v>0.31</v>
      </c>
      <c r="FM383" s="162"/>
      <c r="FN383" s="163" t="s">
        <v>134</v>
      </c>
      <c r="FO383" s="164"/>
      <c r="FP383" s="161">
        <v>0.26</v>
      </c>
      <c r="FQ383" s="162"/>
      <c r="FR383" s="163" t="s">
        <v>134</v>
      </c>
      <c r="FS383" s="164"/>
      <c r="FT383" s="161">
        <v>0.26</v>
      </c>
      <c r="FU383" s="162"/>
      <c r="FV383" s="163" t="s">
        <v>134</v>
      </c>
      <c r="FW383" s="164"/>
      <c r="FX383" s="161">
        <v>0.26</v>
      </c>
      <c r="FY383" s="162"/>
      <c r="FZ383" s="163" t="s">
        <v>134</v>
      </c>
      <c r="GA383" s="164"/>
      <c r="GB383" s="161">
        <v>0.26</v>
      </c>
      <c r="GC383" s="162"/>
      <c r="GD383" s="163" t="s">
        <v>134</v>
      </c>
      <c r="GE383" s="164"/>
      <c r="GF383" s="161">
        <v>0.26</v>
      </c>
      <c r="GG383" s="162"/>
      <c r="GH383" s="163" t="s">
        <v>134</v>
      </c>
      <c r="GI383" s="164"/>
      <c r="GJ383" s="161">
        <v>0.26</v>
      </c>
      <c r="GK383" s="162"/>
      <c r="GL383" s="163" t="s">
        <v>134</v>
      </c>
      <c r="GM383" s="164"/>
      <c r="GN383" s="161">
        <v>0.26</v>
      </c>
      <c r="GO383" s="162"/>
      <c r="GP383" s="163" t="s">
        <v>134</v>
      </c>
      <c r="GQ383" s="164"/>
      <c r="GR383" s="161">
        <v>0.26</v>
      </c>
      <c r="GS383" s="162"/>
      <c r="GT383" s="163" t="s">
        <v>134</v>
      </c>
      <c r="GU383" s="164"/>
      <c r="GV383" s="161" t="s">
        <v>8</v>
      </c>
      <c r="GW383" s="162"/>
      <c r="GX383" s="163" t="s">
        <v>8</v>
      </c>
      <c r="GY383" s="164"/>
      <c r="GZ383" s="161" t="s">
        <v>8</v>
      </c>
      <c r="HA383" s="162"/>
      <c r="HB383" s="163" t="s">
        <v>8</v>
      </c>
      <c r="HC383" s="164"/>
      <c r="HD383" s="161" t="s">
        <v>8</v>
      </c>
      <c r="HE383" s="162"/>
      <c r="HF383" s="163" t="s">
        <v>8</v>
      </c>
      <c r="HG383" s="164"/>
      <c r="HH383" s="161" t="s">
        <v>8</v>
      </c>
      <c r="HI383" s="162"/>
      <c r="HJ383" s="163" t="s">
        <v>8</v>
      </c>
      <c r="HK383" s="164"/>
      <c r="HL383" s="161" t="s">
        <v>8</v>
      </c>
      <c r="HM383" s="162"/>
      <c r="HN383" s="163" t="s">
        <v>8</v>
      </c>
      <c r="HO383" s="164"/>
      <c r="HP383" s="161" t="s">
        <v>8</v>
      </c>
      <c r="HQ383" s="162"/>
      <c r="HR383" s="163" t="s">
        <v>8</v>
      </c>
      <c r="HS383" s="164"/>
      <c r="HT383" s="161" t="s">
        <v>8</v>
      </c>
      <c r="HU383" s="162"/>
      <c r="HV383" s="163" t="s">
        <v>8</v>
      </c>
      <c r="HW383" s="164"/>
      <c r="HX383" s="161" t="s">
        <v>8</v>
      </c>
      <c r="HY383" s="162"/>
      <c r="HZ383" s="163" t="s">
        <v>8</v>
      </c>
      <c r="IA383" s="164"/>
      <c r="IB383" s="161" t="s">
        <v>8</v>
      </c>
      <c r="IC383" s="162"/>
      <c r="ID383" s="163" t="s">
        <v>8</v>
      </c>
      <c r="IE383" s="164"/>
      <c r="IF383" s="161" t="s">
        <v>8</v>
      </c>
      <c r="IG383" s="162"/>
      <c r="IH383" s="163" t="s">
        <v>8</v>
      </c>
      <c r="II383" s="164"/>
      <c r="IJ383" s="161" t="s">
        <v>8</v>
      </c>
      <c r="IK383" s="162"/>
      <c r="IL383" s="163" t="s">
        <v>8</v>
      </c>
      <c r="IM383" s="164"/>
      <c r="IN383" s="161" t="s">
        <v>8</v>
      </c>
      <c r="IO383" s="162"/>
      <c r="IP383" s="163" t="s">
        <v>8</v>
      </c>
      <c r="IQ383" s="164"/>
      <c r="IR383" s="161" t="s">
        <v>8</v>
      </c>
      <c r="IS383" s="162"/>
      <c r="IT383" s="163" t="s">
        <v>8</v>
      </c>
      <c r="IU383" s="164"/>
      <c r="IV383" s="161" t="s">
        <v>8</v>
      </c>
      <c r="IW383" s="162"/>
      <c r="IX383" s="163" t="s">
        <v>8</v>
      </c>
      <c r="IY383" s="164"/>
      <c r="IZ383" s="161" t="s">
        <v>8</v>
      </c>
      <c r="JA383" s="162"/>
      <c r="JB383" s="163" t="s">
        <v>8</v>
      </c>
      <c r="JC383" s="164"/>
      <c r="JD383" s="161" t="s">
        <v>8</v>
      </c>
      <c r="JE383" s="162"/>
      <c r="JF383" s="163" t="s">
        <v>8</v>
      </c>
      <c r="JG383" s="164"/>
      <c r="JH383" s="161" t="s">
        <v>8</v>
      </c>
      <c r="JI383" s="162"/>
      <c r="JJ383" s="163" t="s">
        <v>8</v>
      </c>
      <c r="JK383" s="164"/>
      <c r="JL383" s="161" t="s">
        <v>8</v>
      </c>
      <c r="JM383" s="162"/>
      <c r="JN383" s="163" t="s">
        <v>8</v>
      </c>
      <c r="JO383" s="164"/>
      <c r="JP383" s="161" t="s">
        <v>8</v>
      </c>
      <c r="JQ383" s="162"/>
      <c r="JR383" s="163" t="s">
        <v>8</v>
      </c>
      <c r="JS383" s="164"/>
      <c r="JT383" s="161" t="s">
        <v>8</v>
      </c>
      <c r="JU383" s="162"/>
      <c r="JV383" s="163" t="s">
        <v>8</v>
      </c>
      <c r="JW383" s="164"/>
      <c r="JX383" s="161" t="s">
        <v>8</v>
      </c>
      <c r="JY383" s="162"/>
      <c r="JZ383" s="163" t="s">
        <v>8</v>
      </c>
      <c r="KA383" s="164"/>
      <c r="KB383" s="161">
        <v>0.28000000000000003</v>
      </c>
      <c r="KC383" s="162"/>
      <c r="KD383" s="163" t="s">
        <v>134</v>
      </c>
      <c r="KE383" s="164"/>
      <c r="KF383" s="161">
        <v>0.28000000000000003</v>
      </c>
      <c r="KG383" s="162"/>
      <c r="KH383" s="163" t="s">
        <v>134</v>
      </c>
      <c r="KI383" s="164"/>
      <c r="KJ383" s="161">
        <v>0.28000000000000003</v>
      </c>
      <c r="KK383" s="162"/>
      <c r="KL383" s="163" t="s">
        <v>134</v>
      </c>
      <c r="KM383" s="164"/>
      <c r="KN383" s="161">
        <v>0.28000000000000003</v>
      </c>
      <c r="KO383" s="162"/>
      <c r="KP383" s="163" t="s">
        <v>134</v>
      </c>
      <c r="KQ383" s="164"/>
      <c r="KR383" s="161">
        <v>0.28000000000000003</v>
      </c>
      <c r="KS383" s="162"/>
      <c r="KT383" s="163" t="s">
        <v>134</v>
      </c>
      <c r="KU383" s="164"/>
      <c r="KV383" s="161">
        <v>0.28000000000000003</v>
      </c>
      <c r="KW383" s="162"/>
      <c r="KX383" s="163" t="s">
        <v>134</v>
      </c>
      <c r="KY383" s="164"/>
      <c r="KZ383" s="161">
        <v>0.28000000000000003</v>
      </c>
      <c r="LA383" s="162"/>
      <c r="LB383" s="163" t="s">
        <v>134</v>
      </c>
      <c r="LC383" s="164"/>
      <c r="LD383" s="161">
        <v>0.28000000000000003</v>
      </c>
      <c r="LE383" s="162"/>
      <c r="LF383" s="163" t="s">
        <v>134</v>
      </c>
      <c r="LG383" s="164"/>
      <c r="LH383" s="161">
        <v>0.28000000000000003</v>
      </c>
      <c r="LI383" s="162"/>
      <c r="LJ383" s="163" t="s">
        <v>134</v>
      </c>
      <c r="LK383" s="164"/>
      <c r="LL383" s="161">
        <v>0.28000000000000003</v>
      </c>
      <c r="LM383" s="162"/>
      <c r="LN383" s="163" t="s">
        <v>134</v>
      </c>
      <c r="LO383" s="164"/>
      <c r="LP383" s="161">
        <v>0.28000000000000003</v>
      </c>
      <c r="LQ383" s="162"/>
      <c r="LR383" s="163" t="s">
        <v>134</v>
      </c>
      <c r="LS383" s="164"/>
      <c r="LT383" s="161">
        <v>0.28000000000000003</v>
      </c>
      <c r="LU383" s="162"/>
      <c r="LV383" s="163" t="s">
        <v>134</v>
      </c>
      <c r="LW383" s="164"/>
      <c r="LX383" s="161">
        <v>0.28000000000000003</v>
      </c>
      <c r="LY383" s="162"/>
      <c r="LZ383" s="163" t="s">
        <v>134</v>
      </c>
      <c r="MA383" s="164"/>
      <c r="MB383" s="161">
        <v>0.28000000000000003</v>
      </c>
      <c r="MC383" s="162"/>
      <c r="MD383" s="163" t="s">
        <v>134</v>
      </c>
      <c r="ME383" s="164"/>
    </row>
    <row r="384" spans="2:343" ht="23.5" customHeight="1" x14ac:dyDescent="0.4">
      <c r="B384" s="202" t="s">
        <v>167</v>
      </c>
      <c r="C384" s="203"/>
      <c r="D384" s="161">
        <v>2.63</v>
      </c>
      <c r="E384" s="162"/>
      <c r="F384" s="163" t="s">
        <v>134</v>
      </c>
      <c r="G384" s="164"/>
      <c r="H384" s="161">
        <v>2.63</v>
      </c>
      <c r="I384" s="162"/>
      <c r="J384" s="163" t="s">
        <v>134</v>
      </c>
      <c r="K384" s="164"/>
      <c r="L384" s="161">
        <v>2.63</v>
      </c>
      <c r="M384" s="162"/>
      <c r="N384" s="163" t="s">
        <v>134</v>
      </c>
      <c r="O384" s="164"/>
      <c r="P384" s="161">
        <v>2.63</v>
      </c>
      <c r="Q384" s="162"/>
      <c r="R384" s="163" t="s">
        <v>134</v>
      </c>
      <c r="S384" s="164"/>
      <c r="T384" s="161">
        <v>2.63</v>
      </c>
      <c r="U384" s="162"/>
      <c r="V384" s="163" t="s">
        <v>134</v>
      </c>
      <c r="W384" s="164"/>
      <c r="X384" s="161">
        <v>2.63</v>
      </c>
      <c r="Y384" s="162"/>
      <c r="Z384" s="163" t="s">
        <v>134</v>
      </c>
      <c r="AA384" s="164"/>
      <c r="AB384" s="161">
        <v>2.63</v>
      </c>
      <c r="AC384" s="162"/>
      <c r="AD384" s="163" t="s">
        <v>134</v>
      </c>
      <c r="AE384" s="164"/>
      <c r="AF384" s="161">
        <v>2.63</v>
      </c>
      <c r="AG384" s="162"/>
      <c r="AH384" s="163" t="s">
        <v>134</v>
      </c>
      <c r="AI384" s="164"/>
      <c r="AJ384" s="161">
        <v>2.63</v>
      </c>
      <c r="AK384" s="162"/>
      <c r="AL384" s="163" t="s">
        <v>134</v>
      </c>
      <c r="AM384" s="164"/>
      <c r="AN384" s="161">
        <v>2.63</v>
      </c>
      <c r="AO384" s="162"/>
      <c r="AP384" s="163" t="s">
        <v>134</v>
      </c>
      <c r="AQ384" s="164"/>
      <c r="AR384" s="161">
        <v>2.63</v>
      </c>
      <c r="AS384" s="162"/>
      <c r="AT384" s="163" t="s">
        <v>134</v>
      </c>
      <c r="AU384" s="164"/>
      <c r="AV384" s="161">
        <v>2.63</v>
      </c>
      <c r="AW384" s="162"/>
      <c r="AX384" s="163" t="s">
        <v>134</v>
      </c>
      <c r="AY384" s="164"/>
      <c r="AZ384" s="161">
        <v>2.63</v>
      </c>
      <c r="BA384" s="162"/>
      <c r="BB384" s="163" t="s">
        <v>134</v>
      </c>
      <c r="BC384" s="164"/>
      <c r="BD384" s="161">
        <v>2.63</v>
      </c>
      <c r="BE384" s="162"/>
      <c r="BF384" s="163" t="s">
        <v>134</v>
      </c>
      <c r="BG384" s="164"/>
      <c r="BH384" s="161">
        <v>2.63</v>
      </c>
      <c r="BI384" s="162"/>
      <c r="BJ384" s="163" t="s">
        <v>134</v>
      </c>
      <c r="BK384" s="164"/>
      <c r="BL384" s="161">
        <v>2.63</v>
      </c>
      <c r="BM384" s="162"/>
      <c r="BN384" s="163" t="s">
        <v>134</v>
      </c>
      <c r="BO384" s="164"/>
      <c r="BP384" s="161">
        <v>2.58</v>
      </c>
      <c r="BQ384" s="162"/>
      <c r="BR384" s="163" t="s">
        <v>134</v>
      </c>
      <c r="BS384" s="164"/>
      <c r="BT384" s="161">
        <v>2.58</v>
      </c>
      <c r="BU384" s="162"/>
      <c r="BV384" s="163" t="s">
        <v>134</v>
      </c>
      <c r="BW384" s="164"/>
      <c r="BX384" s="161">
        <v>2.58</v>
      </c>
      <c r="BY384" s="162"/>
      <c r="BZ384" s="163" t="s">
        <v>134</v>
      </c>
      <c r="CA384" s="164"/>
      <c r="CB384" s="161">
        <v>2.58</v>
      </c>
      <c r="CC384" s="162"/>
      <c r="CD384" s="163" t="s">
        <v>134</v>
      </c>
      <c r="CE384" s="164"/>
      <c r="CF384" s="161">
        <v>2.58</v>
      </c>
      <c r="CG384" s="162"/>
      <c r="CH384" s="163" t="s">
        <v>134</v>
      </c>
      <c r="CI384" s="164"/>
      <c r="CJ384" s="161">
        <v>2.58</v>
      </c>
      <c r="CK384" s="162"/>
      <c r="CL384" s="163" t="s">
        <v>134</v>
      </c>
      <c r="CM384" s="164"/>
      <c r="CN384" s="161">
        <v>2.58</v>
      </c>
      <c r="CO384" s="162"/>
      <c r="CP384" s="163" t="s">
        <v>134</v>
      </c>
      <c r="CQ384" s="164"/>
      <c r="CR384" s="161">
        <v>2.58</v>
      </c>
      <c r="CS384" s="162"/>
      <c r="CT384" s="163" t="s">
        <v>134</v>
      </c>
      <c r="CU384" s="164"/>
      <c r="CV384" s="161">
        <v>2.58</v>
      </c>
      <c r="CW384" s="162"/>
      <c r="CX384" s="163" t="s">
        <v>134</v>
      </c>
      <c r="CY384" s="164"/>
      <c r="CZ384" s="161">
        <v>2.58</v>
      </c>
      <c r="DA384" s="162"/>
      <c r="DB384" s="163" t="s">
        <v>134</v>
      </c>
      <c r="DC384" s="164"/>
      <c r="DD384" s="161">
        <v>2.58</v>
      </c>
      <c r="DE384" s="162"/>
      <c r="DF384" s="163" t="s">
        <v>134</v>
      </c>
      <c r="DG384" s="164"/>
      <c r="DH384" s="161">
        <v>2.58</v>
      </c>
      <c r="DI384" s="162"/>
      <c r="DJ384" s="163" t="s">
        <v>134</v>
      </c>
      <c r="DK384" s="164"/>
      <c r="DL384" s="161">
        <v>2.58</v>
      </c>
      <c r="DM384" s="162"/>
      <c r="DN384" s="163" t="s">
        <v>134</v>
      </c>
      <c r="DO384" s="164"/>
      <c r="DP384" s="161">
        <v>2.58</v>
      </c>
      <c r="DQ384" s="162"/>
      <c r="DR384" s="163" t="s">
        <v>134</v>
      </c>
      <c r="DS384" s="164"/>
      <c r="DT384" s="161">
        <v>2.58</v>
      </c>
      <c r="DU384" s="162"/>
      <c r="DV384" s="163" t="s">
        <v>134</v>
      </c>
      <c r="DW384" s="164"/>
      <c r="DX384" s="161">
        <v>2.58</v>
      </c>
      <c r="DY384" s="162"/>
      <c r="DZ384" s="163" t="s">
        <v>134</v>
      </c>
      <c r="EA384" s="164"/>
      <c r="EB384" s="161">
        <v>2.58</v>
      </c>
      <c r="EC384" s="162"/>
      <c r="ED384" s="163" t="s">
        <v>134</v>
      </c>
      <c r="EE384" s="164"/>
      <c r="EF384" s="161">
        <v>2.58</v>
      </c>
      <c r="EG384" s="162"/>
      <c r="EH384" s="163" t="s">
        <v>134</v>
      </c>
      <c r="EI384" s="164"/>
      <c r="EJ384" s="161">
        <v>2.58</v>
      </c>
      <c r="EK384" s="162"/>
      <c r="EL384" s="163" t="s">
        <v>134</v>
      </c>
      <c r="EM384" s="164"/>
      <c r="EN384" s="161">
        <v>2.58</v>
      </c>
      <c r="EO384" s="162"/>
      <c r="EP384" s="163" t="s">
        <v>134</v>
      </c>
      <c r="EQ384" s="164"/>
      <c r="ER384" s="161">
        <v>2.58</v>
      </c>
      <c r="ES384" s="162"/>
      <c r="ET384" s="163" t="s">
        <v>134</v>
      </c>
      <c r="EU384" s="164"/>
      <c r="EV384" s="161">
        <v>2.58</v>
      </c>
      <c r="EW384" s="162"/>
      <c r="EX384" s="163" t="s">
        <v>134</v>
      </c>
      <c r="EY384" s="164"/>
      <c r="EZ384" s="161">
        <v>2.58</v>
      </c>
      <c r="FA384" s="162"/>
      <c r="FB384" s="163" t="s">
        <v>134</v>
      </c>
      <c r="FC384" s="164"/>
      <c r="FD384" s="161">
        <v>2.58</v>
      </c>
      <c r="FE384" s="162"/>
      <c r="FF384" s="163" t="s">
        <v>134</v>
      </c>
      <c r="FG384" s="164"/>
      <c r="FH384" s="161">
        <v>2.58</v>
      </c>
      <c r="FI384" s="162"/>
      <c r="FJ384" s="163" t="s">
        <v>134</v>
      </c>
      <c r="FK384" s="164"/>
      <c r="FL384" s="161">
        <v>2.58</v>
      </c>
      <c r="FM384" s="162"/>
      <c r="FN384" s="163" t="s">
        <v>134</v>
      </c>
      <c r="FO384" s="164"/>
      <c r="FP384" s="161">
        <v>2.5300000000000002</v>
      </c>
      <c r="FQ384" s="162"/>
      <c r="FR384" s="163" t="s">
        <v>134</v>
      </c>
      <c r="FS384" s="164"/>
      <c r="FT384" s="161">
        <v>2.5300000000000002</v>
      </c>
      <c r="FU384" s="162"/>
      <c r="FV384" s="163" t="s">
        <v>134</v>
      </c>
      <c r="FW384" s="164"/>
      <c r="FX384" s="161">
        <v>1.1000000000000001</v>
      </c>
      <c r="FY384" s="162"/>
      <c r="FZ384" s="163" t="s">
        <v>134</v>
      </c>
      <c r="GA384" s="164"/>
      <c r="GB384" s="161">
        <v>1.1000000000000001</v>
      </c>
      <c r="GC384" s="162"/>
      <c r="GD384" s="163" t="s">
        <v>134</v>
      </c>
      <c r="GE384" s="164"/>
      <c r="GF384" s="161">
        <v>1.1000000000000001</v>
      </c>
      <c r="GG384" s="162"/>
      <c r="GH384" s="163" t="s">
        <v>134</v>
      </c>
      <c r="GI384" s="164"/>
      <c r="GJ384" s="161">
        <v>1.1000000000000001</v>
      </c>
      <c r="GK384" s="162"/>
      <c r="GL384" s="163" t="s">
        <v>134</v>
      </c>
      <c r="GM384" s="164"/>
      <c r="GN384" s="161">
        <v>1.1000000000000001</v>
      </c>
      <c r="GO384" s="162"/>
      <c r="GP384" s="163" t="s">
        <v>134</v>
      </c>
      <c r="GQ384" s="164"/>
      <c r="GR384" s="161">
        <v>1.1000000000000001</v>
      </c>
      <c r="GS384" s="162"/>
      <c r="GT384" s="163" t="s">
        <v>134</v>
      </c>
      <c r="GU384" s="164"/>
      <c r="GV384" s="161">
        <v>1.1000000000000001</v>
      </c>
      <c r="GW384" s="162"/>
      <c r="GX384" s="163" t="s">
        <v>134</v>
      </c>
      <c r="GY384" s="164"/>
      <c r="GZ384" s="161">
        <v>1.1000000000000001</v>
      </c>
      <c r="HA384" s="162"/>
      <c r="HB384" s="163" t="s">
        <v>134</v>
      </c>
      <c r="HC384" s="164"/>
      <c r="HD384" s="161">
        <v>1.1000000000000001</v>
      </c>
      <c r="HE384" s="162"/>
      <c r="HF384" s="163" t="s">
        <v>134</v>
      </c>
      <c r="HG384" s="164"/>
      <c r="HH384" s="161">
        <v>1.1000000000000001</v>
      </c>
      <c r="HI384" s="162"/>
      <c r="HJ384" s="163" t="s">
        <v>134</v>
      </c>
      <c r="HK384" s="164"/>
      <c r="HL384" s="161">
        <v>1.1000000000000001</v>
      </c>
      <c r="HM384" s="162"/>
      <c r="HN384" s="163" t="s">
        <v>134</v>
      </c>
      <c r="HO384" s="164"/>
      <c r="HP384" s="161">
        <v>1.1000000000000001</v>
      </c>
      <c r="HQ384" s="162"/>
      <c r="HR384" s="163" t="s">
        <v>134</v>
      </c>
      <c r="HS384" s="164"/>
      <c r="HT384" s="161">
        <v>1.1000000000000001</v>
      </c>
      <c r="HU384" s="162"/>
      <c r="HV384" s="163" t="s">
        <v>134</v>
      </c>
      <c r="HW384" s="164"/>
      <c r="HX384" s="161">
        <v>1.1000000000000001</v>
      </c>
      <c r="HY384" s="162"/>
      <c r="HZ384" s="163" t="s">
        <v>134</v>
      </c>
      <c r="IA384" s="164"/>
      <c r="IB384" s="161">
        <v>1.1000000000000001</v>
      </c>
      <c r="IC384" s="162"/>
      <c r="ID384" s="163" t="s">
        <v>134</v>
      </c>
      <c r="IE384" s="164"/>
      <c r="IF384" s="161">
        <v>1.1000000000000001</v>
      </c>
      <c r="IG384" s="162"/>
      <c r="IH384" s="163" t="s">
        <v>134</v>
      </c>
      <c r="II384" s="164"/>
      <c r="IJ384" s="161">
        <v>1.1000000000000001</v>
      </c>
      <c r="IK384" s="162"/>
      <c r="IL384" s="163" t="s">
        <v>134</v>
      </c>
      <c r="IM384" s="164"/>
      <c r="IN384" s="161">
        <v>1.1000000000000001</v>
      </c>
      <c r="IO384" s="162"/>
      <c r="IP384" s="163" t="s">
        <v>134</v>
      </c>
      <c r="IQ384" s="164"/>
      <c r="IR384" s="161">
        <v>1.1000000000000001</v>
      </c>
      <c r="IS384" s="162"/>
      <c r="IT384" s="163" t="s">
        <v>134</v>
      </c>
      <c r="IU384" s="164"/>
      <c r="IV384" s="161">
        <v>1.1000000000000001</v>
      </c>
      <c r="IW384" s="162"/>
      <c r="IX384" s="163" t="s">
        <v>134</v>
      </c>
      <c r="IY384" s="164"/>
      <c r="IZ384" s="161">
        <v>1.1000000000000001</v>
      </c>
      <c r="JA384" s="162"/>
      <c r="JB384" s="163" t="s">
        <v>134</v>
      </c>
      <c r="JC384" s="164"/>
      <c r="JD384" s="161">
        <v>1.1000000000000001</v>
      </c>
      <c r="JE384" s="162"/>
      <c r="JF384" s="163" t="s">
        <v>134</v>
      </c>
      <c r="JG384" s="164"/>
      <c r="JH384" s="161">
        <v>1.1000000000000001</v>
      </c>
      <c r="JI384" s="162"/>
      <c r="JJ384" s="163" t="s">
        <v>134</v>
      </c>
      <c r="JK384" s="164"/>
      <c r="JL384" s="161">
        <v>1.1000000000000001</v>
      </c>
      <c r="JM384" s="162"/>
      <c r="JN384" s="163" t="s">
        <v>134</v>
      </c>
      <c r="JO384" s="164"/>
      <c r="JP384" s="161">
        <v>1.1000000000000001</v>
      </c>
      <c r="JQ384" s="162"/>
      <c r="JR384" s="163" t="s">
        <v>134</v>
      </c>
      <c r="JS384" s="164"/>
      <c r="JT384" s="161">
        <v>1.1000000000000001</v>
      </c>
      <c r="JU384" s="162"/>
      <c r="JV384" s="163" t="s">
        <v>134</v>
      </c>
      <c r="JW384" s="164"/>
      <c r="JX384" s="161">
        <v>1.1000000000000001</v>
      </c>
      <c r="JY384" s="162"/>
      <c r="JZ384" s="163" t="s">
        <v>134</v>
      </c>
      <c r="KA384" s="164"/>
      <c r="KB384" s="161">
        <v>1.1000000000000001</v>
      </c>
      <c r="KC384" s="162"/>
      <c r="KD384" s="163" t="s">
        <v>134</v>
      </c>
      <c r="KE384" s="164"/>
      <c r="KF384" s="161">
        <v>1.1000000000000001</v>
      </c>
      <c r="KG384" s="162"/>
      <c r="KH384" s="163" t="s">
        <v>134</v>
      </c>
      <c r="KI384" s="164"/>
      <c r="KJ384" s="161">
        <v>1.1000000000000001</v>
      </c>
      <c r="KK384" s="162"/>
      <c r="KL384" s="163" t="s">
        <v>134</v>
      </c>
      <c r="KM384" s="164"/>
      <c r="KN384" s="161">
        <v>1.1000000000000001</v>
      </c>
      <c r="KO384" s="162"/>
      <c r="KP384" s="163" t="s">
        <v>134</v>
      </c>
      <c r="KQ384" s="164"/>
      <c r="KR384" s="161">
        <v>1.1000000000000001</v>
      </c>
      <c r="KS384" s="162"/>
      <c r="KT384" s="163" t="s">
        <v>134</v>
      </c>
      <c r="KU384" s="164"/>
      <c r="KV384" s="161">
        <v>1.1000000000000001</v>
      </c>
      <c r="KW384" s="162"/>
      <c r="KX384" s="163" t="s">
        <v>134</v>
      </c>
      <c r="KY384" s="164"/>
      <c r="KZ384" s="161">
        <v>1.1000000000000001</v>
      </c>
      <c r="LA384" s="162"/>
      <c r="LB384" s="163" t="s">
        <v>134</v>
      </c>
      <c r="LC384" s="164"/>
      <c r="LD384" s="161">
        <v>1.1000000000000001</v>
      </c>
      <c r="LE384" s="162"/>
      <c r="LF384" s="163" t="s">
        <v>134</v>
      </c>
      <c r="LG384" s="164"/>
      <c r="LH384" s="161">
        <v>1.1000000000000001</v>
      </c>
      <c r="LI384" s="162"/>
      <c r="LJ384" s="163" t="s">
        <v>134</v>
      </c>
      <c r="LK384" s="164"/>
      <c r="LL384" s="161">
        <v>1.1000000000000001</v>
      </c>
      <c r="LM384" s="162"/>
      <c r="LN384" s="163" t="s">
        <v>134</v>
      </c>
      <c r="LO384" s="164"/>
      <c r="LP384" s="161">
        <v>1.1000000000000001</v>
      </c>
      <c r="LQ384" s="162"/>
      <c r="LR384" s="163" t="s">
        <v>134</v>
      </c>
      <c r="LS384" s="164"/>
      <c r="LT384" s="161">
        <v>1.1000000000000001</v>
      </c>
      <c r="LU384" s="162"/>
      <c r="LV384" s="163" t="s">
        <v>134</v>
      </c>
      <c r="LW384" s="164"/>
      <c r="LX384" s="161">
        <v>1.1000000000000001</v>
      </c>
      <c r="LY384" s="162"/>
      <c r="LZ384" s="163" t="s">
        <v>134</v>
      </c>
      <c r="MA384" s="164"/>
      <c r="MB384" s="161">
        <v>1.1000000000000001</v>
      </c>
      <c r="MC384" s="162"/>
      <c r="MD384" s="163" t="s">
        <v>134</v>
      </c>
      <c r="ME384" s="164"/>
    </row>
    <row r="385" spans="2:343" ht="23.5" customHeight="1" x14ac:dyDescent="0.4">
      <c r="B385" s="204" t="s">
        <v>168</v>
      </c>
      <c r="C385" s="205"/>
      <c r="D385" s="169">
        <v>1.41</v>
      </c>
      <c r="E385" s="154"/>
      <c r="F385" s="178" t="s">
        <v>134</v>
      </c>
      <c r="G385" s="179"/>
      <c r="H385" s="169">
        <v>1.41</v>
      </c>
      <c r="I385" s="154"/>
      <c r="J385" s="178" t="s">
        <v>134</v>
      </c>
      <c r="K385" s="179"/>
      <c r="L385" s="169">
        <v>1.41</v>
      </c>
      <c r="M385" s="154"/>
      <c r="N385" s="178" t="s">
        <v>134</v>
      </c>
      <c r="O385" s="179"/>
      <c r="P385" s="169">
        <v>1.41</v>
      </c>
      <c r="Q385" s="154"/>
      <c r="R385" s="178" t="s">
        <v>134</v>
      </c>
      <c r="S385" s="179"/>
      <c r="T385" s="169">
        <v>1.41</v>
      </c>
      <c r="U385" s="154"/>
      <c r="V385" s="178" t="s">
        <v>134</v>
      </c>
      <c r="W385" s="179"/>
      <c r="X385" s="169">
        <v>1.41</v>
      </c>
      <c r="Y385" s="154"/>
      <c r="Z385" s="178" t="s">
        <v>134</v>
      </c>
      <c r="AA385" s="179"/>
      <c r="AB385" s="169">
        <v>1.41</v>
      </c>
      <c r="AC385" s="154"/>
      <c r="AD385" s="178" t="s">
        <v>134</v>
      </c>
      <c r="AE385" s="179"/>
      <c r="AF385" s="169">
        <v>1.41</v>
      </c>
      <c r="AG385" s="154"/>
      <c r="AH385" s="178" t="s">
        <v>134</v>
      </c>
      <c r="AI385" s="179"/>
      <c r="AJ385" s="169">
        <v>1.41</v>
      </c>
      <c r="AK385" s="154"/>
      <c r="AL385" s="178" t="s">
        <v>134</v>
      </c>
      <c r="AM385" s="179"/>
      <c r="AN385" s="169">
        <v>1.41</v>
      </c>
      <c r="AO385" s="154"/>
      <c r="AP385" s="178" t="s">
        <v>134</v>
      </c>
      <c r="AQ385" s="179"/>
      <c r="AR385" s="169">
        <v>1.41</v>
      </c>
      <c r="AS385" s="154"/>
      <c r="AT385" s="178" t="s">
        <v>134</v>
      </c>
      <c r="AU385" s="179"/>
      <c r="AV385" s="169">
        <v>1.41</v>
      </c>
      <c r="AW385" s="154"/>
      <c r="AX385" s="178" t="s">
        <v>134</v>
      </c>
      <c r="AY385" s="179"/>
      <c r="AZ385" s="169">
        <v>1.41</v>
      </c>
      <c r="BA385" s="154"/>
      <c r="BB385" s="178" t="s">
        <v>134</v>
      </c>
      <c r="BC385" s="179"/>
      <c r="BD385" s="169">
        <v>1.41</v>
      </c>
      <c r="BE385" s="154"/>
      <c r="BF385" s="178" t="s">
        <v>134</v>
      </c>
      <c r="BG385" s="179"/>
      <c r="BH385" s="169">
        <v>1.41</v>
      </c>
      <c r="BI385" s="154"/>
      <c r="BJ385" s="178" t="s">
        <v>134</v>
      </c>
      <c r="BK385" s="179"/>
      <c r="BL385" s="169">
        <v>1.41</v>
      </c>
      <c r="BM385" s="154"/>
      <c r="BN385" s="178" t="s">
        <v>134</v>
      </c>
      <c r="BO385" s="179"/>
      <c r="BP385" s="169">
        <v>1.3599999999999999</v>
      </c>
      <c r="BQ385" s="154"/>
      <c r="BR385" s="178" t="s">
        <v>134</v>
      </c>
      <c r="BS385" s="179"/>
      <c r="BT385" s="169">
        <v>1.3599999999999999</v>
      </c>
      <c r="BU385" s="154"/>
      <c r="BV385" s="178" t="s">
        <v>134</v>
      </c>
      <c r="BW385" s="179"/>
      <c r="BX385" s="169">
        <v>1.3599999999999999</v>
      </c>
      <c r="BY385" s="154"/>
      <c r="BZ385" s="178" t="s">
        <v>134</v>
      </c>
      <c r="CA385" s="179"/>
      <c r="CB385" s="169">
        <v>1.3599999999999999</v>
      </c>
      <c r="CC385" s="154"/>
      <c r="CD385" s="178" t="s">
        <v>134</v>
      </c>
      <c r="CE385" s="179"/>
      <c r="CF385" s="169">
        <v>1.3599999999999999</v>
      </c>
      <c r="CG385" s="154"/>
      <c r="CH385" s="178" t="s">
        <v>134</v>
      </c>
      <c r="CI385" s="179"/>
      <c r="CJ385" s="169">
        <v>1.3599999999999999</v>
      </c>
      <c r="CK385" s="154"/>
      <c r="CL385" s="178" t="s">
        <v>134</v>
      </c>
      <c r="CM385" s="179"/>
      <c r="CN385" s="169">
        <v>1.3599999999999999</v>
      </c>
      <c r="CO385" s="154"/>
      <c r="CP385" s="178" t="s">
        <v>134</v>
      </c>
      <c r="CQ385" s="179"/>
      <c r="CR385" s="169">
        <v>1.3599999999999999</v>
      </c>
      <c r="CS385" s="154"/>
      <c r="CT385" s="178" t="s">
        <v>134</v>
      </c>
      <c r="CU385" s="179"/>
      <c r="CV385" s="169">
        <v>1.3599999999999999</v>
      </c>
      <c r="CW385" s="154"/>
      <c r="CX385" s="178" t="s">
        <v>134</v>
      </c>
      <c r="CY385" s="179"/>
      <c r="CZ385" s="169">
        <v>1.3599999999999999</v>
      </c>
      <c r="DA385" s="154"/>
      <c r="DB385" s="178" t="s">
        <v>134</v>
      </c>
      <c r="DC385" s="179"/>
      <c r="DD385" s="169">
        <v>1.3599999999999999</v>
      </c>
      <c r="DE385" s="154"/>
      <c r="DF385" s="178" t="s">
        <v>134</v>
      </c>
      <c r="DG385" s="179"/>
      <c r="DH385" s="169">
        <v>1.3599999999999999</v>
      </c>
      <c r="DI385" s="154"/>
      <c r="DJ385" s="178" t="s">
        <v>134</v>
      </c>
      <c r="DK385" s="179"/>
      <c r="DL385" s="169">
        <v>1.3599999999999999</v>
      </c>
      <c r="DM385" s="154"/>
      <c r="DN385" s="178" t="s">
        <v>134</v>
      </c>
      <c r="DO385" s="179"/>
      <c r="DP385" s="169">
        <v>1.3599999999999999</v>
      </c>
      <c r="DQ385" s="154"/>
      <c r="DR385" s="178" t="s">
        <v>134</v>
      </c>
      <c r="DS385" s="179"/>
      <c r="DT385" s="169">
        <v>1.3599999999999999</v>
      </c>
      <c r="DU385" s="154"/>
      <c r="DV385" s="178" t="s">
        <v>134</v>
      </c>
      <c r="DW385" s="179"/>
      <c r="DX385" s="169">
        <v>1.3599999999999999</v>
      </c>
      <c r="DY385" s="154"/>
      <c r="DZ385" s="178" t="s">
        <v>134</v>
      </c>
      <c r="EA385" s="179"/>
      <c r="EB385" s="169">
        <v>1.3599999999999999</v>
      </c>
      <c r="EC385" s="154"/>
      <c r="ED385" s="178" t="s">
        <v>134</v>
      </c>
      <c r="EE385" s="179"/>
      <c r="EF385" s="169">
        <v>1.3599999999999999</v>
      </c>
      <c r="EG385" s="154"/>
      <c r="EH385" s="178" t="s">
        <v>134</v>
      </c>
      <c r="EI385" s="179"/>
      <c r="EJ385" s="169">
        <v>1.3599999999999999</v>
      </c>
      <c r="EK385" s="154"/>
      <c r="EL385" s="178" t="s">
        <v>134</v>
      </c>
      <c r="EM385" s="179"/>
      <c r="EN385" s="169">
        <v>1.3599999999999999</v>
      </c>
      <c r="EO385" s="154"/>
      <c r="EP385" s="178" t="s">
        <v>134</v>
      </c>
      <c r="EQ385" s="179"/>
      <c r="ER385" s="169">
        <v>1.3599999999999999</v>
      </c>
      <c r="ES385" s="154"/>
      <c r="ET385" s="178" t="s">
        <v>134</v>
      </c>
      <c r="EU385" s="179"/>
      <c r="EV385" s="169">
        <v>1.3599999999999999</v>
      </c>
      <c r="EW385" s="154"/>
      <c r="EX385" s="178" t="s">
        <v>134</v>
      </c>
      <c r="EY385" s="179"/>
      <c r="EZ385" s="169">
        <v>1.3599999999999999</v>
      </c>
      <c r="FA385" s="154"/>
      <c r="FB385" s="178" t="s">
        <v>134</v>
      </c>
      <c r="FC385" s="179"/>
      <c r="FD385" s="169">
        <v>1.3599999999999999</v>
      </c>
      <c r="FE385" s="154"/>
      <c r="FF385" s="178" t="s">
        <v>134</v>
      </c>
      <c r="FG385" s="179"/>
      <c r="FH385" s="169">
        <v>1.3599999999999999</v>
      </c>
      <c r="FI385" s="154"/>
      <c r="FJ385" s="178" t="s">
        <v>134</v>
      </c>
      <c r="FK385" s="179"/>
      <c r="FL385" s="169">
        <v>1.3599999999999999</v>
      </c>
      <c r="FM385" s="154"/>
      <c r="FN385" s="178" t="s">
        <v>134</v>
      </c>
      <c r="FO385" s="179"/>
      <c r="FP385" s="169">
        <v>1.3099999999999998</v>
      </c>
      <c r="FQ385" s="154"/>
      <c r="FR385" s="178" t="s">
        <v>134</v>
      </c>
      <c r="FS385" s="179"/>
      <c r="FT385" s="169">
        <v>1.3099999999999998</v>
      </c>
      <c r="FU385" s="154"/>
      <c r="FV385" s="178" t="s">
        <v>134</v>
      </c>
      <c r="FW385" s="179"/>
      <c r="FX385" s="169">
        <v>1.3099999999999998</v>
      </c>
      <c r="FY385" s="154"/>
      <c r="FZ385" s="178" t="s">
        <v>134</v>
      </c>
      <c r="GA385" s="179"/>
      <c r="GB385" s="169">
        <v>1.3099999999999998</v>
      </c>
      <c r="GC385" s="154"/>
      <c r="GD385" s="178" t="s">
        <v>134</v>
      </c>
      <c r="GE385" s="179"/>
      <c r="GF385" s="169">
        <v>1.3099999999999998</v>
      </c>
      <c r="GG385" s="154"/>
      <c r="GH385" s="178" t="s">
        <v>134</v>
      </c>
      <c r="GI385" s="179"/>
      <c r="GJ385" s="169">
        <v>1.3099999999999998</v>
      </c>
      <c r="GK385" s="154"/>
      <c r="GL385" s="178" t="s">
        <v>134</v>
      </c>
      <c r="GM385" s="179"/>
      <c r="GN385" s="169">
        <v>0.68</v>
      </c>
      <c r="GO385" s="154"/>
      <c r="GP385" s="178" t="s">
        <v>134</v>
      </c>
      <c r="GQ385" s="179"/>
      <c r="GR385" s="169">
        <v>0.68</v>
      </c>
      <c r="GS385" s="154"/>
      <c r="GT385" s="178" t="s">
        <v>134</v>
      </c>
      <c r="GU385" s="179"/>
      <c r="GV385" s="169">
        <v>0.68</v>
      </c>
      <c r="GW385" s="154"/>
      <c r="GX385" s="178" t="s">
        <v>134</v>
      </c>
      <c r="GY385" s="179"/>
      <c r="GZ385" s="169">
        <v>0.6</v>
      </c>
      <c r="HA385" s="154"/>
      <c r="HB385" s="155" t="s">
        <v>244</v>
      </c>
      <c r="HC385" s="156"/>
      <c r="HD385" s="169">
        <v>0.6</v>
      </c>
      <c r="HE385" s="154"/>
      <c r="HF385" s="155" t="s">
        <v>244</v>
      </c>
      <c r="HG385" s="156"/>
      <c r="HH385" s="169">
        <v>0.6</v>
      </c>
      <c r="HI385" s="154"/>
      <c r="HJ385" s="155" t="s">
        <v>244</v>
      </c>
      <c r="HK385" s="156"/>
      <c r="HL385" s="169">
        <v>0.68</v>
      </c>
      <c r="HM385" s="154"/>
      <c r="HN385" s="155" t="s">
        <v>134</v>
      </c>
      <c r="HO385" s="156"/>
      <c r="HP385" s="169">
        <v>0.68</v>
      </c>
      <c r="HQ385" s="154"/>
      <c r="HR385" s="155" t="s">
        <v>134</v>
      </c>
      <c r="HS385" s="156"/>
      <c r="HT385" s="169">
        <v>0.68</v>
      </c>
      <c r="HU385" s="154"/>
      <c r="HV385" s="155" t="s">
        <v>134</v>
      </c>
      <c r="HW385" s="156"/>
      <c r="HX385" s="169">
        <v>0.68</v>
      </c>
      <c r="HY385" s="154"/>
      <c r="HZ385" s="155" t="s">
        <v>134</v>
      </c>
      <c r="IA385" s="156"/>
      <c r="IB385" s="169">
        <v>0.68</v>
      </c>
      <c r="IC385" s="154"/>
      <c r="ID385" s="155" t="s">
        <v>134</v>
      </c>
      <c r="IE385" s="156"/>
      <c r="IF385" s="169">
        <v>0.68</v>
      </c>
      <c r="IG385" s="154"/>
      <c r="IH385" s="155" t="s">
        <v>134</v>
      </c>
      <c r="II385" s="156"/>
      <c r="IJ385" s="169">
        <v>0.68</v>
      </c>
      <c r="IK385" s="154"/>
      <c r="IL385" s="155" t="s">
        <v>134</v>
      </c>
      <c r="IM385" s="156"/>
      <c r="IN385" s="169">
        <v>0.68</v>
      </c>
      <c r="IO385" s="154"/>
      <c r="IP385" s="155" t="s">
        <v>134</v>
      </c>
      <c r="IQ385" s="156"/>
      <c r="IR385" s="153">
        <v>0.6</v>
      </c>
      <c r="IS385" s="154"/>
      <c r="IT385" s="155" t="s">
        <v>244</v>
      </c>
      <c r="IU385" s="156"/>
      <c r="IV385" s="153">
        <v>0.6</v>
      </c>
      <c r="IW385" s="154"/>
      <c r="IX385" s="155" t="s">
        <v>244</v>
      </c>
      <c r="IY385" s="156"/>
      <c r="IZ385" s="153">
        <v>0.6</v>
      </c>
      <c r="JA385" s="154"/>
      <c r="JB385" s="155" t="s">
        <v>244</v>
      </c>
      <c r="JC385" s="156"/>
      <c r="JD385" s="153">
        <v>0.6</v>
      </c>
      <c r="JE385" s="154"/>
      <c r="JF385" s="155" t="s">
        <v>244</v>
      </c>
      <c r="JG385" s="156"/>
      <c r="JH385" s="153">
        <v>0.6</v>
      </c>
      <c r="JI385" s="154"/>
      <c r="JJ385" s="155" t="s">
        <v>244</v>
      </c>
      <c r="JK385" s="156"/>
      <c r="JL385" s="153">
        <v>0.6</v>
      </c>
      <c r="JM385" s="154"/>
      <c r="JN385" s="155" t="s">
        <v>244</v>
      </c>
      <c r="JO385" s="156"/>
      <c r="JP385" s="153">
        <v>0.6</v>
      </c>
      <c r="JQ385" s="154"/>
      <c r="JR385" s="155" t="s">
        <v>244</v>
      </c>
      <c r="JS385" s="156"/>
      <c r="JT385" s="153">
        <v>0.6</v>
      </c>
      <c r="JU385" s="154"/>
      <c r="JV385" s="155" t="s">
        <v>244</v>
      </c>
      <c r="JW385" s="156"/>
      <c r="JX385" s="153">
        <v>0.6</v>
      </c>
      <c r="JY385" s="154"/>
      <c r="JZ385" s="155" t="s">
        <v>244</v>
      </c>
      <c r="KA385" s="156"/>
      <c r="KB385" s="153">
        <v>0.6</v>
      </c>
      <c r="KC385" s="154"/>
      <c r="KD385" s="155" t="s">
        <v>244</v>
      </c>
      <c r="KE385" s="156"/>
      <c r="KF385" s="153">
        <v>0.6</v>
      </c>
      <c r="KG385" s="154"/>
      <c r="KH385" s="155" t="s">
        <v>244</v>
      </c>
      <c r="KI385" s="156"/>
      <c r="KJ385" s="153">
        <v>0.6</v>
      </c>
      <c r="KK385" s="154"/>
      <c r="KL385" s="155" t="s">
        <v>244</v>
      </c>
      <c r="KM385" s="156"/>
      <c r="KN385" s="153">
        <v>0.6</v>
      </c>
      <c r="KO385" s="154"/>
      <c r="KP385" s="155" t="s">
        <v>244</v>
      </c>
      <c r="KQ385" s="156"/>
      <c r="KR385" s="153">
        <v>0.6</v>
      </c>
      <c r="KS385" s="154"/>
      <c r="KT385" s="155" t="s">
        <v>244</v>
      </c>
      <c r="KU385" s="156"/>
      <c r="KV385" s="153">
        <v>0.6</v>
      </c>
      <c r="KW385" s="154"/>
      <c r="KX385" s="155" t="s">
        <v>244</v>
      </c>
      <c r="KY385" s="156"/>
      <c r="KZ385" s="153">
        <v>0.6</v>
      </c>
      <c r="LA385" s="154"/>
      <c r="LB385" s="155" t="s">
        <v>244</v>
      </c>
      <c r="LC385" s="156"/>
      <c r="LD385" s="153">
        <v>0.6</v>
      </c>
      <c r="LE385" s="154"/>
      <c r="LF385" s="155" t="s">
        <v>244</v>
      </c>
      <c r="LG385" s="156"/>
      <c r="LH385" s="153">
        <v>0.6</v>
      </c>
      <c r="LI385" s="154"/>
      <c r="LJ385" s="155" t="s">
        <v>244</v>
      </c>
      <c r="LK385" s="156"/>
      <c r="LL385" s="153">
        <v>0.63</v>
      </c>
      <c r="LM385" s="154"/>
      <c r="LN385" s="155" t="s">
        <v>244</v>
      </c>
      <c r="LO385" s="156"/>
      <c r="LP385" s="153">
        <v>0.63</v>
      </c>
      <c r="LQ385" s="154"/>
      <c r="LR385" s="155" t="s">
        <v>244</v>
      </c>
      <c r="LS385" s="156"/>
      <c r="LT385" s="153">
        <v>0.63</v>
      </c>
      <c r="LU385" s="154"/>
      <c r="LV385" s="155" t="s">
        <v>244</v>
      </c>
      <c r="LW385" s="156"/>
      <c r="LX385" s="153">
        <v>0.63</v>
      </c>
      <c r="LY385" s="154"/>
      <c r="LZ385" s="155" t="s">
        <v>244</v>
      </c>
      <c r="MA385" s="156"/>
      <c r="MB385" s="153">
        <v>0.63</v>
      </c>
      <c r="MC385" s="154"/>
      <c r="MD385" s="155" t="s">
        <v>244</v>
      </c>
      <c r="ME385" s="156"/>
    </row>
    <row r="386" spans="2:343" ht="23.5" customHeight="1" x14ac:dyDescent="0.4">
      <c r="B386" s="206"/>
      <c r="C386" s="207"/>
      <c r="D386" s="170"/>
      <c r="E386" s="158"/>
      <c r="F386" s="180"/>
      <c r="G386" s="181"/>
      <c r="H386" s="170"/>
      <c r="I386" s="158"/>
      <c r="J386" s="180"/>
      <c r="K386" s="181"/>
      <c r="L386" s="170"/>
      <c r="M386" s="158"/>
      <c r="N386" s="180"/>
      <c r="O386" s="181"/>
      <c r="P386" s="170"/>
      <c r="Q386" s="158"/>
      <c r="R386" s="180"/>
      <c r="S386" s="181"/>
      <c r="T386" s="170"/>
      <c r="U386" s="158"/>
      <c r="V386" s="180"/>
      <c r="W386" s="181"/>
      <c r="X386" s="170"/>
      <c r="Y386" s="158"/>
      <c r="Z386" s="180"/>
      <c r="AA386" s="181"/>
      <c r="AB386" s="170"/>
      <c r="AC386" s="158"/>
      <c r="AD386" s="180"/>
      <c r="AE386" s="181"/>
      <c r="AF386" s="170"/>
      <c r="AG386" s="158"/>
      <c r="AH386" s="180"/>
      <c r="AI386" s="181"/>
      <c r="AJ386" s="170"/>
      <c r="AK386" s="158"/>
      <c r="AL386" s="180"/>
      <c r="AM386" s="181"/>
      <c r="AN386" s="170"/>
      <c r="AO386" s="158"/>
      <c r="AP386" s="180"/>
      <c r="AQ386" s="181"/>
      <c r="AR386" s="170"/>
      <c r="AS386" s="158"/>
      <c r="AT386" s="180"/>
      <c r="AU386" s="181"/>
      <c r="AV386" s="170"/>
      <c r="AW386" s="158"/>
      <c r="AX386" s="180"/>
      <c r="AY386" s="181"/>
      <c r="AZ386" s="170"/>
      <c r="BA386" s="158"/>
      <c r="BB386" s="180"/>
      <c r="BC386" s="181"/>
      <c r="BD386" s="170"/>
      <c r="BE386" s="158"/>
      <c r="BF386" s="180"/>
      <c r="BG386" s="181"/>
      <c r="BH386" s="170"/>
      <c r="BI386" s="158"/>
      <c r="BJ386" s="180"/>
      <c r="BK386" s="181"/>
      <c r="BL386" s="170"/>
      <c r="BM386" s="158"/>
      <c r="BN386" s="180"/>
      <c r="BO386" s="181"/>
      <c r="BP386" s="170"/>
      <c r="BQ386" s="158"/>
      <c r="BR386" s="180"/>
      <c r="BS386" s="181"/>
      <c r="BT386" s="170"/>
      <c r="BU386" s="158"/>
      <c r="BV386" s="180"/>
      <c r="BW386" s="181"/>
      <c r="BX386" s="170"/>
      <c r="BY386" s="158"/>
      <c r="BZ386" s="180"/>
      <c r="CA386" s="181"/>
      <c r="CB386" s="170"/>
      <c r="CC386" s="158"/>
      <c r="CD386" s="180"/>
      <c r="CE386" s="181"/>
      <c r="CF386" s="170"/>
      <c r="CG386" s="158"/>
      <c r="CH386" s="180"/>
      <c r="CI386" s="181"/>
      <c r="CJ386" s="170"/>
      <c r="CK386" s="158"/>
      <c r="CL386" s="180"/>
      <c r="CM386" s="181"/>
      <c r="CN386" s="170"/>
      <c r="CO386" s="158"/>
      <c r="CP386" s="180"/>
      <c r="CQ386" s="181"/>
      <c r="CR386" s="170"/>
      <c r="CS386" s="158"/>
      <c r="CT386" s="180"/>
      <c r="CU386" s="181"/>
      <c r="CV386" s="170"/>
      <c r="CW386" s="158"/>
      <c r="CX386" s="180"/>
      <c r="CY386" s="181"/>
      <c r="CZ386" s="170"/>
      <c r="DA386" s="158"/>
      <c r="DB386" s="180"/>
      <c r="DC386" s="181"/>
      <c r="DD386" s="170"/>
      <c r="DE386" s="158"/>
      <c r="DF386" s="180"/>
      <c r="DG386" s="181"/>
      <c r="DH386" s="170"/>
      <c r="DI386" s="158"/>
      <c r="DJ386" s="180"/>
      <c r="DK386" s="181"/>
      <c r="DL386" s="170"/>
      <c r="DM386" s="158"/>
      <c r="DN386" s="180"/>
      <c r="DO386" s="181"/>
      <c r="DP386" s="170"/>
      <c r="DQ386" s="158"/>
      <c r="DR386" s="180"/>
      <c r="DS386" s="181"/>
      <c r="DT386" s="170"/>
      <c r="DU386" s="158"/>
      <c r="DV386" s="180"/>
      <c r="DW386" s="181"/>
      <c r="DX386" s="170"/>
      <c r="DY386" s="158"/>
      <c r="DZ386" s="180"/>
      <c r="EA386" s="181"/>
      <c r="EB386" s="170"/>
      <c r="EC386" s="158"/>
      <c r="ED386" s="180"/>
      <c r="EE386" s="181"/>
      <c r="EF386" s="170"/>
      <c r="EG386" s="158"/>
      <c r="EH386" s="180"/>
      <c r="EI386" s="181"/>
      <c r="EJ386" s="170"/>
      <c r="EK386" s="158"/>
      <c r="EL386" s="180"/>
      <c r="EM386" s="181"/>
      <c r="EN386" s="170"/>
      <c r="EO386" s="158"/>
      <c r="EP386" s="180"/>
      <c r="EQ386" s="181"/>
      <c r="ER386" s="170"/>
      <c r="ES386" s="158"/>
      <c r="ET386" s="180"/>
      <c r="EU386" s="181"/>
      <c r="EV386" s="170"/>
      <c r="EW386" s="158"/>
      <c r="EX386" s="180"/>
      <c r="EY386" s="181"/>
      <c r="EZ386" s="170"/>
      <c r="FA386" s="158"/>
      <c r="FB386" s="180"/>
      <c r="FC386" s="181"/>
      <c r="FD386" s="170"/>
      <c r="FE386" s="158"/>
      <c r="FF386" s="180"/>
      <c r="FG386" s="181"/>
      <c r="FH386" s="170"/>
      <c r="FI386" s="158"/>
      <c r="FJ386" s="180"/>
      <c r="FK386" s="181"/>
      <c r="FL386" s="170"/>
      <c r="FM386" s="158"/>
      <c r="FN386" s="180"/>
      <c r="FO386" s="181"/>
      <c r="FP386" s="170"/>
      <c r="FQ386" s="158"/>
      <c r="FR386" s="180"/>
      <c r="FS386" s="181"/>
      <c r="FT386" s="170"/>
      <c r="FU386" s="158"/>
      <c r="FV386" s="180"/>
      <c r="FW386" s="181"/>
      <c r="FX386" s="170"/>
      <c r="FY386" s="158"/>
      <c r="FZ386" s="180"/>
      <c r="GA386" s="181"/>
      <c r="GB386" s="170"/>
      <c r="GC386" s="158"/>
      <c r="GD386" s="180"/>
      <c r="GE386" s="181"/>
      <c r="GF386" s="170"/>
      <c r="GG386" s="158"/>
      <c r="GH386" s="180"/>
      <c r="GI386" s="181"/>
      <c r="GJ386" s="170"/>
      <c r="GK386" s="158"/>
      <c r="GL386" s="180"/>
      <c r="GM386" s="181"/>
      <c r="GN386" s="170"/>
      <c r="GO386" s="158"/>
      <c r="GP386" s="180"/>
      <c r="GQ386" s="181"/>
      <c r="GR386" s="170"/>
      <c r="GS386" s="158"/>
      <c r="GT386" s="180"/>
      <c r="GU386" s="181"/>
      <c r="GV386" s="170"/>
      <c r="GW386" s="158"/>
      <c r="GX386" s="180"/>
      <c r="GY386" s="181"/>
      <c r="GZ386" s="170">
        <v>14.299999999999999</v>
      </c>
      <c r="HA386" s="158"/>
      <c r="HB386" s="159" t="s">
        <v>134</v>
      </c>
      <c r="HC386" s="160"/>
      <c r="HD386" s="170">
        <v>14.299999999999999</v>
      </c>
      <c r="HE386" s="158"/>
      <c r="HF386" s="159" t="s">
        <v>134</v>
      </c>
      <c r="HG386" s="160"/>
      <c r="HH386" s="170">
        <v>14.299999999999999</v>
      </c>
      <c r="HI386" s="158"/>
      <c r="HJ386" s="159" t="s">
        <v>134</v>
      </c>
      <c r="HK386" s="160"/>
      <c r="HL386" s="170">
        <v>6.0500000000000007</v>
      </c>
      <c r="HM386" s="158"/>
      <c r="HN386" s="159" t="s">
        <v>134</v>
      </c>
      <c r="HO386" s="160"/>
      <c r="HP386" s="170">
        <v>6.0500000000000007</v>
      </c>
      <c r="HQ386" s="158"/>
      <c r="HR386" s="159" t="s">
        <v>134</v>
      </c>
      <c r="HS386" s="160"/>
      <c r="HT386" s="170">
        <v>6.0500000000000007</v>
      </c>
      <c r="HU386" s="158"/>
      <c r="HV386" s="159" t="s">
        <v>134</v>
      </c>
      <c r="HW386" s="160"/>
      <c r="HX386" s="170">
        <v>6.0500000000000007</v>
      </c>
      <c r="HY386" s="158"/>
      <c r="HZ386" s="159" t="s">
        <v>134</v>
      </c>
      <c r="IA386" s="160"/>
      <c r="IB386" s="170">
        <v>6.0500000000000007</v>
      </c>
      <c r="IC386" s="158"/>
      <c r="ID386" s="159" t="s">
        <v>134</v>
      </c>
      <c r="IE386" s="160"/>
      <c r="IF386" s="170">
        <v>6.0500000000000007</v>
      </c>
      <c r="IG386" s="158"/>
      <c r="IH386" s="159" t="s">
        <v>134</v>
      </c>
      <c r="II386" s="160"/>
      <c r="IJ386" s="170">
        <v>6.0500000000000007</v>
      </c>
      <c r="IK386" s="158"/>
      <c r="IL386" s="159" t="s">
        <v>134</v>
      </c>
      <c r="IM386" s="160"/>
      <c r="IN386" s="170">
        <v>6.0500000000000007</v>
      </c>
      <c r="IO386" s="158"/>
      <c r="IP386" s="159" t="s">
        <v>134</v>
      </c>
      <c r="IQ386" s="160"/>
      <c r="IR386" s="157">
        <v>14.299999999999999</v>
      </c>
      <c r="IS386" s="158"/>
      <c r="IT386" s="159" t="s">
        <v>134</v>
      </c>
      <c r="IU386" s="160"/>
      <c r="IV386" s="157">
        <v>14.299999999999999</v>
      </c>
      <c r="IW386" s="158"/>
      <c r="IX386" s="159" t="s">
        <v>134</v>
      </c>
      <c r="IY386" s="160"/>
      <c r="IZ386" s="157">
        <v>14.299999999999999</v>
      </c>
      <c r="JA386" s="158"/>
      <c r="JB386" s="159" t="s">
        <v>134</v>
      </c>
      <c r="JC386" s="160"/>
      <c r="JD386" s="157">
        <v>14.299999999999999</v>
      </c>
      <c r="JE386" s="158"/>
      <c r="JF386" s="159" t="s">
        <v>134</v>
      </c>
      <c r="JG386" s="160"/>
      <c r="JH386" s="157">
        <v>14.299999999999999</v>
      </c>
      <c r="JI386" s="158"/>
      <c r="JJ386" s="159" t="s">
        <v>134</v>
      </c>
      <c r="JK386" s="160"/>
      <c r="JL386" s="157">
        <v>14.299999999999999</v>
      </c>
      <c r="JM386" s="158"/>
      <c r="JN386" s="159" t="s">
        <v>134</v>
      </c>
      <c r="JO386" s="160"/>
      <c r="JP386" s="157">
        <v>14.299999999999999</v>
      </c>
      <c r="JQ386" s="158"/>
      <c r="JR386" s="159" t="s">
        <v>134</v>
      </c>
      <c r="JS386" s="160"/>
      <c r="JT386" s="157">
        <v>14.299999999999999</v>
      </c>
      <c r="JU386" s="158"/>
      <c r="JV386" s="159" t="s">
        <v>134</v>
      </c>
      <c r="JW386" s="160"/>
      <c r="JX386" s="157">
        <v>14.299999999999999</v>
      </c>
      <c r="JY386" s="158"/>
      <c r="JZ386" s="159" t="s">
        <v>134</v>
      </c>
      <c r="KA386" s="160"/>
      <c r="KB386" s="157">
        <v>14.299999999999999</v>
      </c>
      <c r="KC386" s="158"/>
      <c r="KD386" s="159" t="s">
        <v>134</v>
      </c>
      <c r="KE386" s="160"/>
      <c r="KF386" s="157">
        <v>14.299999999999999</v>
      </c>
      <c r="KG386" s="158"/>
      <c r="KH386" s="159" t="s">
        <v>134</v>
      </c>
      <c r="KI386" s="160"/>
      <c r="KJ386" s="157">
        <v>14.299999999999999</v>
      </c>
      <c r="KK386" s="158"/>
      <c r="KL386" s="159" t="s">
        <v>134</v>
      </c>
      <c r="KM386" s="160"/>
      <c r="KN386" s="157">
        <v>14.299999999999999</v>
      </c>
      <c r="KO386" s="158"/>
      <c r="KP386" s="159" t="s">
        <v>134</v>
      </c>
      <c r="KQ386" s="160"/>
      <c r="KR386" s="157">
        <v>14.299999999999999</v>
      </c>
      <c r="KS386" s="158"/>
      <c r="KT386" s="159" t="s">
        <v>134</v>
      </c>
      <c r="KU386" s="160"/>
      <c r="KV386" s="157">
        <v>14.299999999999999</v>
      </c>
      <c r="KW386" s="158"/>
      <c r="KX386" s="159" t="s">
        <v>134</v>
      </c>
      <c r="KY386" s="160"/>
      <c r="KZ386" s="157">
        <v>14.299999999999999</v>
      </c>
      <c r="LA386" s="158"/>
      <c r="LB386" s="159" t="s">
        <v>134</v>
      </c>
      <c r="LC386" s="160"/>
      <c r="LD386" s="157">
        <v>14.299999999999999</v>
      </c>
      <c r="LE386" s="158"/>
      <c r="LF386" s="159" t="s">
        <v>134</v>
      </c>
      <c r="LG386" s="160"/>
      <c r="LH386" s="157">
        <v>14.299999999999999</v>
      </c>
      <c r="LI386" s="158"/>
      <c r="LJ386" s="159" t="s">
        <v>134</v>
      </c>
      <c r="LK386" s="160"/>
      <c r="LL386" s="157">
        <v>15.05</v>
      </c>
      <c r="LM386" s="158"/>
      <c r="LN386" s="159" t="s">
        <v>134</v>
      </c>
      <c r="LO386" s="160"/>
      <c r="LP386" s="157">
        <v>15.05</v>
      </c>
      <c r="LQ386" s="158"/>
      <c r="LR386" s="159" t="s">
        <v>134</v>
      </c>
      <c r="LS386" s="160"/>
      <c r="LT386" s="157">
        <v>15.05</v>
      </c>
      <c r="LU386" s="158"/>
      <c r="LV386" s="159" t="s">
        <v>134</v>
      </c>
      <c r="LW386" s="160"/>
      <c r="LX386" s="157">
        <v>15.05</v>
      </c>
      <c r="LY386" s="158"/>
      <c r="LZ386" s="159" t="s">
        <v>134</v>
      </c>
      <c r="MA386" s="160"/>
      <c r="MB386" s="157">
        <v>15.05</v>
      </c>
      <c r="MC386" s="158"/>
      <c r="MD386" s="159" t="s">
        <v>134</v>
      </c>
      <c r="ME386" s="160"/>
    </row>
    <row r="387" spans="2:343" ht="25.5" customHeight="1" x14ac:dyDescent="0.4">
      <c r="B387" s="204" t="s">
        <v>16</v>
      </c>
      <c r="C387" s="205"/>
      <c r="D387" s="169">
        <v>1.04</v>
      </c>
      <c r="E387" s="154"/>
      <c r="F387" s="178" t="s">
        <v>134</v>
      </c>
      <c r="G387" s="179"/>
      <c r="H387" s="169">
        <f>2.32+0.15</f>
        <v>2.4699999999999998</v>
      </c>
      <c r="I387" s="154"/>
      <c r="J387" s="178" t="s">
        <v>134</v>
      </c>
      <c r="K387" s="179"/>
      <c r="L387" s="169">
        <f>2.32+0.15</f>
        <v>2.4699999999999998</v>
      </c>
      <c r="M387" s="154"/>
      <c r="N387" s="178" t="s">
        <v>134</v>
      </c>
      <c r="O387" s="179"/>
      <c r="P387" s="169">
        <f>2.32+0.15</f>
        <v>2.4699999999999998</v>
      </c>
      <c r="Q387" s="154"/>
      <c r="R387" s="178" t="s">
        <v>134</v>
      </c>
      <c r="S387" s="179"/>
      <c r="T387" s="169">
        <f>2.32+0.15</f>
        <v>2.4699999999999998</v>
      </c>
      <c r="U387" s="154"/>
      <c r="V387" s="178" t="s">
        <v>134</v>
      </c>
      <c r="W387" s="179"/>
      <c r="X387" s="169">
        <v>2.4699999999999998</v>
      </c>
      <c r="Y387" s="154"/>
      <c r="Z387" s="178" t="s">
        <v>134</v>
      </c>
      <c r="AA387" s="179"/>
      <c r="AB387" s="169">
        <v>2.4699999999999998</v>
      </c>
      <c r="AC387" s="154"/>
      <c r="AD387" s="178" t="s">
        <v>134</v>
      </c>
      <c r="AE387" s="179"/>
      <c r="AF387" s="169">
        <v>2.4699999999999998</v>
      </c>
      <c r="AG387" s="154"/>
      <c r="AH387" s="178" t="s">
        <v>134</v>
      </c>
      <c r="AI387" s="179"/>
      <c r="AJ387" s="169">
        <v>3.05</v>
      </c>
      <c r="AK387" s="154"/>
      <c r="AL387" s="178" t="s">
        <v>134</v>
      </c>
      <c r="AM387" s="179"/>
      <c r="AN387" s="169">
        <v>3.05</v>
      </c>
      <c r="AO387" s="154"/>
      <c r="AP387" s="178" t="s">
        <v>134</v>
      </c>
      <c r="AQ387" s="179"/>
      <c r="AR387" s="169">
        <v>3.05</v>
      </c>
      <c r="AS387" s="154"/>
      <c r="AT387" s="178" t="s">
        <v>134</v>
      </c>
      <c r="AU387" s="179"/>
      <c r="AV387" s="169">
        <v>3.05</v>
      </c>
      <c r="AW387" s="154"/>
      <c r="AX387" s="178" t="s">
        <v>134</v>
      </c>
      <c r="AY387" s="179"/>
      <c r="AZ387" s="169">
        <v>3.05</v>
      </c>
      <c r="BA387" s="154"/>
      <c r="BB387" s="178" t="s">
        <v>134</v>
      </c>
      <c r="BC387" s="179"/>
      <c r="BD387" s="169">
        <v>3.05</v>
      </c>
      <c r="BE387" s="154"/>
      <c r="BF387" s="178" t="s">
        <v>134</v>
      </c>
      <c r="BG387" s="179"/>
      <c r="BH387" s="169">
        <v>3.05</v>
      </c>
      <c r="BI387" s="154"/>
      <c r="BJ387" s="178" t="s">
        <v>134</v>
      </c>
      <c r="BK387" s="179"/>
      <c r="BL387" s="169">
        <v>3.05</v>
      </c>
      <c r="BM387" s="154"/>
      <c r="BN387" s="178" t="s">
        <v>134</v>
      </c>
      <c r="BO387" s="179"/>
      <c r="BP387" s="169">
        <v>3</v>
      </c>
      <c r="BQ387" s="154"/>
      <c r="BR387" s="178" t="s">
        <v>134</v>
      </c>
      <c r="BS387" s="179"/>
      <c r="BT387" s="169">
        <v>3</v>
      </c>
      <c r="BU387" s="154"/>
      <c r="BV387" s="178" t="s">
        <v>134</v>
      </c>
      <c r="BW387" s="179"/>
      <c r="BX387" s="169">
        <v>3</v>
      </c>
      <c r="BY387" s="154"/>
      <c r="BZ387" s="178" t="s">
        <v>134</v>
      </c>
      <c r="CA387" s="179"/>
      <c r="CB387" s="169">
        <v>3</v>
      </c>
      <c r="CC387" s="154"/>
      <c r="CD387" s="178" t="s">
        <v>134</v>
      </c>
      <c r="CE387" s="179"/>
      <c r="CF387" s="169">
        <v>3</v>
      </c>
      <c r="CG387" s="154"/>
      <c r="CH387" s="178" t="s">
        <v>134</v>
      </c>
      <c r="CI387" s="179"/>
      <c r="CJ387" s="169">
        <v>3</v>
      </c>
      <c r="CK387" s="154"/>
      <c r="CL387" s="178" t="s">
        <v>134</v>
      </c>
      <c r="CM387" s="179"/>
      <c r="CN387" s="169">
        <v>3</v>
      </c>
      <c r="CO387" s="154"/>
      <c r="CP387" s="178" t="s">
        <v>134</v>
      </c>
      <c r="CQ387" s="179"/>
      <c r="CR387" s="169">
        <v>3</v>
      </c>
      <c r="CS387" s="154"/>
      <c r="CT387" s="178" t="s">
        <v>134</v>
      </c>
      <c r="CU387" s="179"/>
      <c r="CV387" s="169">
        <v>3</v>
      </c>
      <c r="CW387" s="154"/>
      <c r="CX387" s="178" t="s">
        <v>134</v>
      </c>
      <c r="CY387" s="179"/>
      <c r="CZ387" s="169">
        <v>3</v>
      </c>
      <c r="DA387" s="154"/>
      <c r="DB387" s="178" t="s">
        <v>134</v>
      </c>
      <c r="DC387" s="179"/>
      <c r="DD387" s="169">
        <v>3</v>
      </c>
      <c r="DE387" s="154"/>
      <c r="DF387" s="178" t="s">
        <v>134</v>
      </c>
      <c r="DG387" s="179"/>
      <c r="DH387" s="169">
        <v>3</v>
      </c>
      <c r="DI387" s="154"/>
      <c r="DJ387" s="178" t="s">
        <v>134</v>
      </c>
      <c r="DK387" s="179"/>
      <c r="DL387" s="169">
        <v>3</v>
      </c>
      <c r="DM387" s="154"/>
      <c r="DN387" s="178" t="s">
        <v>134</v>
      </c>
      <c r="DO387" s="179"/>
      <c r="DP387" s="169">
        <v>3</v>
      </c>
      <c r="DQ387" s="154"/>
      <c r="DR387" s="178" t="s">
        <v>134</v>
      </c>
      <c r="DS387" s="179"/>
      <c r="DT387" s="169">
        <v>3</v>
      </c>
      <c r="DU387" s="154"/>
      <c r="DV387" s="178" t="s">
        <v>134</v>
      </c>
      <c r="DW387" s="179"/>
      <c r="DX387" s="169">
        <v>3</v>
      </c>
      <c r="DY387" s="154"/>
      <c r="DZ387" s="178" t="s">
        <v>134</v>
      </c>
      <c r="EA387" s="179"/>
      <c r="EB387" s="169">
        <v>3</v>
      </c>
      <c r="EC387" s="154"/>
      <c r="ED387" s="178" t="s">
        <v>134</v>
      </c>
      <c r="EE387" s="179"/>
      <c r="EF387" s="169">
        <v>3</v>
      </c>
      <c r="EG387" s="154"/>
      <c r="EH387" s="178" t="s">
        <v>134</v>
      </c>
      <c r="EI387" s="179"/>
      <c r="EJ387" s="169">
        <v>3</v>
      </c>
      <c r="EK387" s="154"/>
      <c r="EL387" s="178" t="s">
        <v>134</v>
      </c>
      <c r="EM387" s="179"/>
      <c r="EN387" s="169">
        <v>3</v>
      </c>
      <c r="EO387" s="154"/>
      <c r="EP387" s="178" t="s">
        <v>134</v>
      </c>
      <c r="EQ387" s="179"/>
      <c r="ER387" s="169">
        <v>3</v>
      </c>
      <c r="ES387" s="154"/>
      <c r="ET387" s="178" t="s">
        <v>134</v>
      </c>
      <c r="EU387" s="179"/>
      <c r="EV387" s="169">
        <v>3</v>
      </c>
      <c r="EW387" s="154"/>
      <c r="EX387" s="155" t="s">
        <v>134</v>
      </c>
      <c r="EY387" s="156"/>
      <c r="EZ387" s="169">
        <v>3</v>
      </c>
      <c r="FA387" s="154"/>
      <c r="FB387" s="155" t="s">
        <v>134</v>
      </c>
      <c r="FC387" s="156"/>
      <c r="FD387" s="169" t="s">
        <v>8</v>
      </c>
      <c r="FE387" s="154"/>
      <c r="FF387" s="155" t="s">
        <v>8</v>
      </c>
      <c r="FG387" s="156"/>
      <c r="FH387" s="169" t="s">
        <v>8</v>
      </c>
      <c r="FI387" s="154"/>
      <c r="FJ387" s="155" t="s">
        <v>8</v>
      </c>
      <c r="FK387" s="156"/>
      <c r="FL387" s="169" t="s">
        <v>8</v>
      </c>
      <c r="FM387" s="154"/>
      <c r="FN387" s="155" t="s">
        <v>8</v>
      </c>
      <c r="FO387" s="156"/>
      <c r="FP387" s="169" t="s">
        <v>8</v>
      </c>
      <c r="FQ387" s="154"/>
      <c r="FR387" s="155" t="s">
        <v>8</v>
      </c>
      <c r="FS387" s="156"/>
      <c r="FT387" s="169" t="s">
        <v>8</v>
      </c>
      <c r="FU387" s="154"/>
      <c r="FV387" s="155" t="s">
        <v>8</v>
      </c>
      <c r="FW387" s="156"/>
      <c r="FX387" s="169" t="s">
        <v>8</v>
      </c>
      <c r="FY387" s="154"/>
      <c r="FZ387" s="155" t="s">
        <v>8</v>
      </c>
      <c r="GA387" s="156"/>
      <c r="GB387" s="169" t="s">
        <v>8</v>
      </c>
      <c r="GC387" s="154"/>
      <c r="GD387" s="155" t="s">
        <v>8</v>
      </c>
      <c r="GE387" s="156"/>
      <c r="GF387" s="169" t="s">
        <v>8</v>
      </c>
      <c r="GG387" s="154"/>
      <c r="GH387" s="155" t="s">
        <v>8</v>
      </c>
      <c r="GI387" s="156"/>
      <c r="GJ387" s="169">
        <v>0.6</v>
      </c>
      <c r="GK387" s="154"/>
      <c r="GL387" s="155" t="s">
        <v>244</v>
      </c>
      <c r="GM387" s="156"/>
      <c r="GN387" s="169">
        <v>0.6</v>
      </c>
      <c r="GO387" s="154"/>
      <c r="GP387" s="155" t="s">
        <v>244</v>
      </c>
      <c r="GQ387" s="156"/>
      <c r="GR387" s="169">
        <v>0.6</v>
      </c>
      <c r="GS387" s="154"/>
      <c r="GT387" s="155" t="s">
        <v>244</v>
      </c>
      <c r="GU387" s="156"/>
      <c r="GV387" s="169">
        <v>0.6</v>
      </c>
      <c r="GW387" s="154"/>
      <c r="GX387" s="155" t="s">
        <v>244</v>
      </c>
      <c r="GY387" s="156"/>
      <c r="GZ387" s="169">
        <v>0.6</v>
      </c>
      <c r="HA387" s="154"/>
      <c r="HB387" s="155" t="s">
        <v>244</v>
      </c>
      <c r="HC387" s="156"/>
      <c r="HD387" s="169">
        <v>0.6</v>
      </c>
      <c r="HE387" s="154"/>
      <c r="HF387" s="155" t="s">
        <v>244</v>
      </c>
      <c r="HG387" s="156"/>
      <c r="HH387" s="169">
        <v>0.6</v>
      </c>
      <c r="HI387" s="154"/>
      <c r="HJ387" s="155" t="s">
        <v>244</v>
      </c>
      <c r="HK387" s="156"/>
      <c r="HL387" s="169">
        <v>0.6</v>
      </c>
      <c r="HM387" s="154"/>
      <c r="HN387" s="155" t="s">
        <v>244</v>
      </c>
      <c r="HO387" s="156"/>
      <c r="HP387" s="169" t="s">
        <v>8</v>
      </c>
      <c r="HQ387" s="154"/>
      <c r="HR387" s="155" t="s">
        <v>8</v>
      </c>
      <c r="HS387" s="156"/>
      <c r="HT387" s="169" t="s">
        <v>8</v>
      </c>
      <c r="HU387" s="154"/>
      <c r="HV387" s="155" t="s">
        <v>8</v>
      </c>
      <c r="HW387" s="156"/>
      <c r="HX387" s="169" t="s">
        <v>8</v>
      </c>
      <c r="HY387" s="154"/>
      <c r="HZ387" s="155" t="s">
        <v>8</v>
      </c>
      <c r="IA387" s="156"/>
      <c r="IB387" s="153">
        <v>0.6</v>
      </c>
      <c r="IC387" s="154"/>
      <c r="ID387" s="155" t="s">
        <v>244</v>
      </c>
      <c r="IE387" s="156"/>
      <c r="IF387" s="153">
        <v>0.6</v>
      </c>
      <c r="IG387" s="154"/>
      <c r="IH387" s="155" t="s">
        <v>244</v>
      </c>
      <c r="II387" s="156"/>
      <c r="IJ387" s="153">
        <v>0.6</v>
      </c>
      <c r="IK387" s="154"/>
      <c r="IL387" s="155" t="s">
        <v>244</v>
      </c>
      <c r="IM387" s="156"/>
      <c r="IN387" s="153">
        <v>0.6</v>
      </c>
      <c r="IO387" s="154"/>
      <c r="IP387" s="155" t="s">
        <v>244</v>
      </c>
      <c r="IQ387" s="156"/>
      <c r="IR387" s="153">
        <v>0.6</v>
      </c>
      <c r="IS387" s="154"/>
      <c r="IT387" s="155" t="s">
        <v>244</v>
      </c>
      <c r="IU387" s="156"/>
      <c r="IV387" s="153">
        <v>0.6</v>
      </c>
      <c r="IW387" s="154"/>
      <c r="IX387" s="155" t="s">
        <v>244</v>
      </c>
      <c r="IY387" s="156"/>
      <c r="IZ387" s="169">
        <v>5.04</v>
      </c>
      <c r="JA387" s="154"/>
      <c r="JB387" s="155" t="s">
        <v>134</v>
      </c>
      <c r="JC387" s="156"/>
      <c r="JD387" s="169">
        <v>5.04</v>
      </c>
      <c r="JE387" s="154"/>
      <c r="JF387" s="155" t="s">
        <v>134</v>
      </c>
      <c r="JG387" s="156"/>
      <c r="JH387" s="169">
        <v>5.04</v>
      </c>
      <c r="JI387" s="154"/>
      <c r="JJ387" s="155" t="s">
        <v>134</v>
      </c>
      <c r="JK387" s="156"/>
      <c r="JL387" s="169">
        <v>5.04</v>
      </c>
      <c r="JM387" s="154"/>
      <c r="JN387" s="155" t="s">
        <v>134</v>
      </c>
      <c r="JO387" s="156"/>
      <c r="JP387" s="169">
        <v>5.04</v>
      </c>
      <c r="JQ387" s="154"/>
      <c r="JR387" s="155" t="s">
        <v>134</v>
      </c>
      <c r="JS387" s="156"/>
      <c r="JT387" s="169">
        <v>5.04</v>
      </c>
      <c r="JU387" s="154"/>
      <c r="JV387" s="155" t="s">
        <v>134</v>
      </c>
      <c r="JW387" s="156"/>
      <c r="JX387" s="169">
        <v>5.04</v>
      </c>
      <c r="JY387" s="154"/>
      <c r="JZ387" s="155" t="s">
        <v>134</v>
      </c>
      <c r="KA387" s="156"/>
      <c r="KB387" s="169">
        <v>5.04</v>
      </c>
      <c r="KC387" s="154"/>
      <c r="KD387" s="155" t="s">
        <v>134</v>
      </c>
      <c r="KE387" s="156"/>
      <c r="KF387" s="169">
        <v>5.04</v>
      </c>
      <c r="KG387" s="154"/>
      <c r="KH387" s="155" t="s">
        <v>134</v>
      </c>
      <c r="KI387" s="156"/>
      <c r="KJ387" s="169">
        <v>5.04</v>
      </c>
      <c r="KK387" s="154"/>
      <c r="KL387" s="155" t="s">
        <v>134</v>
      </c>
      <c r="KM387" s="156"/>
      <c r="KN387" s="169">
        <v>5.04</v>
      </c>
      <c r="KO387" s="154"/>
      <c r="KP387" s="155" t="s">
        <v>134</v>
      </c>
      <c r="KQ387" s="156"/>
      <c r="KR387" s="169">
        <v>5.04</v>
      </c>
      <c r="KS387" s="154"/>
      <c r="KT387" s="155" t="s">
        <v>134</v>
      </c>
      <c r="KU387" s="156"/>
      <c r="KV387" s="169">
        <v>5.04</v>
      </c>
      <c r="KW387" s="154"/>
      <c r="KX387" s="155" t="s">
        <v>134</v>
      </c>
      <c r="KY387" s="156"/>
      <c r="KZ387" s="169">
        <v>5.04</v>
      </c>
      <c r="LA387" s="154"/>
      <c r="LB387" s="155" t="s">
        <v>134</v>
      </c>
      <c r="LC387" s="156"/>
      <c r="LD387" s="169">
        <v>5.04</v>
      </c>
      <c r="LE387" s="154"/>
      <c r="LF387" s="155" t="s">
        <v>134</v>
      </c>
      <c r="LG387" s="156"/>
      <c r="LH387" s="169">
        <v>5.04</v>
      </c>
      <c r="LI387" s="154"/>
      <c r="LJ387" s="155" t="s">
        <v>134</v>
      </c>
      <c r="LK387" s="156"/>
      <c r="LL387" s="169">
        <v>5.04</v>
      </c>
      <c r="LM387" s="154"/>
      <c r="LN387" s="155" t="s">
        <v>134</v>
      </c>
      <c r="LO387" s="156"/>
      <c r="LP387" s="169">
        <v>5.04</v>
      </c>
      <c r="LQ387" s="154"/>
      <c r="LR387" s="155" t="s">
        <v>134</v>
      </c>
      <c r="LS387" s="156"/>
      <c r="LT387" s="169">
        <v>5.04</v>
      </c>
      <c r="LU387" s="154"/>
      <c r="LV387" s="155" t="s">
        <v>134</v>
      </c>
      <c r="LW387" s="156"/>
      <c r="LX387" s="169">
        <v>5.04</v>
      </c>
      <c r="LY387" s="154"/>
      <c r="LZ387" s="155" t="s">
        <v>134</v>
      </c>
      <c r="MA387" s="156"/>
      <c r="MB387" s="169">
        <v>5.04</v>
      </c>
      <c r="MC387" s="154"/>
      <c r="MD387" s="155" t="s">
        <v>134</v>
      </c>
      <c r="ME387" s="156"/>
    </row>
    <row r="388" spans="2:343" ht="25.5" customHeight="1" x14ac:dyDescent="0.4">
      <c r="B388" s="206"/>
      <c r="C388" s="207"/>
      <c r="D388" s="170"/>
      <c r="E388" s="158"/>
      <c r="F388" s="180"/>
      <c r="G388" s="181"/>
      <c r="H388" s="170"/>
      <c r="I388" s="158"/>
      <c r="J388" s="180"/>
      <c r="K388" s="181"/>
      <c r="L388" s="170"/>
      <c r="M388" s="158"/>
      <c r="N388" s="180"/>
      <c r="O388" s="181"/>
      <c r="P388" s="170"/>
      <c r="Q388" s="158"/>
      <c r="R388" s="180"/>
      <c r="S388" s="181"/>
      <c r="T388" s="170"/>
      <c r="U388" s="158"/>
      <c r="V388" s="180"/>
      <c r="W388" s="181"/>
      <c r="X388" s="170"/>
      <c r="Y388" s="158"/>
      <c r="Z388" s="180"/>
      <c r="AA388" s="181"/>
      <c r="AB388" s="170"/>
      <c r="AC388" s="158"/>
      <c r="AD388" s="180"/>
      <c r="AE388" s="181"/>
      <c r="AF388" s="170"/>
      <c r="AG388" s="158"/>
      <c r="AH388" s="180"/>
      <c r="AI388" s="181"/>
      <c r="AJ388" s="170"/>
      <c r="AK388" s="158"/>
      <c r="AL388" s="180"/>
      <c r="AM388" s="181"/>
      <c r="AN388" s="170"/>
      <c r="AO388" s="158"/>
      <c r="AP388" s="180"/>
      <c r="AQ388" s="181"/>
      <c r="AR388" s="170"/>
      <c r="AS388" s="158"/>
      <c r="AT388" s="180"/>
      <c r="AU388" s="181"/>
      <c r="AV388" s="170"/>
      <c r="AW388" s="158"/>
      <c r="AX388" s="180"/>
      <c r="AY388" s="181"/>
      <c r="AZ388" s="170"/>
      <c r="BA388" s="158"/>
      <c r="BB388" s="180"/>
      <c r="BC388" s="181"/>
      <c r="BD388" s="170"/>
      <c r="BE388" s="158"/>
      <c r="BF388" s="180"/>
      <c r="BG388" s="181"/>
      <c r="BH388" s="170"/>
      <c r="BI388" s="158"/>
      <c r="BJ388" s="180"/>
      <c r="BK388" s="181"/>
      <c r="BL388" s="170"/>
      <c r="BM388" s="158"/>
      <c r="BN388" s="180"/>
      <c r="BO388" s="181"/>
      <c r="BP388" s="170"/>
      <c r="BQ388" s="158"/>
      <c r="BR388" s="180"/>
      <c r="BS388" s="181"/>
      <c r="BT388" s="170"/>
      <c r="BU388" s="158"/>
      <c r="BV388" s="180"/>
      <c r="BW388" s="181"/>
      <c r="BX388" s="170"/>
      <c r="BY388" s="158"/>
      <c r="BZ388" s="180"/>
      <c r="CA388" s="181"/>
      <c r="CB388" s="170"/>
      <c r="CC388" s="158"/>
      <c r="CD388" s="180"/>
      <c r="CE388" s="181"/>
      <c r="CF388" s="170"/>
      <c r="CG388" s="158"/>
      <c r="CH388" s="180"/>
      <c r="CI388" s="181"/>
      <c r="CJ388" s="170"/>
      <c r="CK388" s="158"/>
      <c r="CL388" s="180"/>
      <c r="CM388" s="181"/>
      <c r="CN388" s="170"/>
      <c r="CO388" s="158"/>
      <c r="CP388" s="180"/>
      <c r="CQ388" s="181"/>
      <c r="CR388" s="170"/>
      <c r="CS388" s="158"/>
      <c r="CT388" s="180"/>
      <c r="CU388" s="181"/>
      <c r="CV388" s="170"/>
      <c r="CW388" s="158"/>
      <c r="CX388" s="180"/>
      <c r="CY388" s="181"/>
      <c r="CZ388" s="170"/>
      <c r="DA388" s="158"/>
      <c r="DB388" s="180"/>
      <c r="DC388" s="181"/>
      <c r="DD388" s="170"/>
      <c r="DE388" s="158"/>
      <c r="DF388" s="180"/>
      <c r="DG388" s="181"/>
      <c r="DH388" s="170"/>
      <c r="DI388" s="158"/>
      <c r="DJ388" s="180"/>
      <c r="DK388" s="181"/>
      <c r="DL388" s="170"/>
      <c r="DM388" s="158"/>
      <c r="DN388" s="180"/>
      <c r="DO388" s="181"/>
      <c r="DP388" s="170"/>
      <c r="DQ388" s="158"/>
      <c r="DR388" s="180"/>
      <c r="DS388" s="181"/>
      <c r="DT388" s="170"/>
      <c r="DU388" s="158"/>
      <c r="DV388" s="180"/>
      <c r="DW388" s="181"/>
      <c r="DX388" s="170"/>
      <c r="DY388" s="158"/>
      <c r="DZ388" s="180"/>
      <c r="EA388" s="181"/>
      <c r="EB388" s="170"/>
      <c r="EC388" s="158"/>
      <c r="ED388" s="180"/>
      <c r="EE388" s="181"/>
      <c r="EF388" s="170"/>
      <c r="EG388" s="158"/>
      <c r="EH388" s="180"/>
      <c r="EI388" s="181"/>
      <c r="EJ388" s="170"/>
      <c r="EK388" s="158"/>
      <c r="EL388" s="180"/>
      <c r="EM388" s="181"/>
      <c r="EN388" s="170"/>
      <c r="EO388" s="158"/>
      <c r="EP388" s="180"/>
      <c r="EQ388" s="181"/>
      <c r="ER388" s="170"/>
      <c r="ES388" s="158"/>
      <c r="ET388" s="180"/>
      <c r="EU388" s="181"/>
      <c r="EV388" s="170"/>
      <c r="EW388" s="158"/>
      <c r="EX388" s="159"/>
      <c r="EY388" s="160"/>
      <c r="EZ388" s="170"/>
      <c r="FA388" s="158"/>
      <c r="FB388" s="159"/>
      <c r="FC388" s="160"/>
      <c r="FD388" s="170"/>
      <c r="FE388" s="158"/>
      <c r="FF388" s="159"/>
      <c r="FG388" s="160"/>
      <c r="FH388" s="170"/>
      <c r="FI388" s="158"/>
      <c r="FJ388" s="159"/>
      <c r="FK388" s="160"/>
      <c r="FL388" s="170"/>
      <c r="FM388" s="158"/>
      <c r="FN388" s="159"/>
      <c r="FO388" s="160"/>
      <c r="FP388" s="170"/>
      <c r="FQ388" s="158"/>
      <c r="FR388" s="159"/>
      <c r="FS388" s="160"/>
      <c r="FT388" s="170"/>
      <c r="FU388" s="158"/>
      <c r="FV388" s="159"/>
      <c r="FW388" s="160"/>
      <c r="FX388" s="170"/>
      <c r="FY388" s="158"/>
      <c r="FZ388" s="159"/>
      <c r="GA388" s="160"/>
      <c r="GB388" s="170"/>
      <c r="GC388" s="158"/>
      <c r="GD388" s="159"/>
      <c r="GE388" s="160"/>
      <c r="GF388" s="170"/>
      <c r="GG388" s="158"/>
      <c r="GH388" s="159"/>
      <c r="GI388" s="160"/>
      <c r="GJ388" s="170">
        <v>14.299999999999999</v>
      </c>
      <c r="GK388" s="158"/>
      <c r="GL388" s="159" t="s">
        <v>134</v>
      </c>
      <c r="GM388" s="160"/>
      <c r="GN388" s="170">
        <v>14.299999999999999</v>
      </c>
      <c r="GO388" s="158"/>
      <c r="GP388" s="159" t="s">
        <v>134</v>
      </c>
      <c r="GQ388" s="160"/>
      <c r="GR388" s="170">
        <v>14.299999999999999</v>
      </c>
      <c r="GS388" s="158"/>
      <c r="GT388" s="159" t="s">
        <v>134</v>
      </c>
      <c r="GU388" s="160"/>
      <c r="GV388" s="170">
        <v>14.299999999999999</v>
      </c>
      <c r="GW388" s="158"/>
      <c r="GX388" s="159" t="s">
        <v>134</v>
      </c>
      <c r="GY388" s="160"/>
      <c r="GZ388" s="170">
        <v>14.299999999999999</v>
      </c>
      <c r="HA388" s="158"/>
      <c r="HB388" s="159" t="s">
        <v>134</v>
      </c>
      <c r="HC388" s="160"/>
      <c r="HD388" s="170">
        <v>14.299999999999999</v>
      </c>
      <c r="HE388" s="158"/>
      <c r="HF388" s="159" t="s">
        <v>134</v>
      </c>
      <c r="HG388" s="160"/>
      <c r="HH388" s="170">
        <v>14.299999999999999</v>
      </c>
      <c r="HI388" s="158"/>
      <c r="HJ388" s="159" t="s">
        <v>134</v>
      </c>
      <c r="HK388" s="160"/>
      <c r="HL388" s="170">
        <v>14.299999999999999</v>
      </c>
      <c r="HM388" s="158"/>
      <c r="HN388" s="159" t="s">
        <v>134</v>
      </c>
      <c r="HO388" s="160"/>
      <c r="HP388" s="170"/>
      <c r="HQ388" s="158"/>
      <c r="HR388" s="159"/>
      <c r="HS388" s="160"/>
      <c r="HT388" s="170"/>
      <c r="HU388" s="158"/>
      <c r="HV388" s="159"/>
      <c r="HW388" s="160"/>
      <c r="HX388" s="170"/>
      <c r="HY388" s="158"/>
      <c r="HZ388" s="159"/>
      <c r="IA388" s="160"/>
      <c r="IB388" s="157">
        <v>14.299999999999999</v>
      </c>
      <c r="IC388" s="158"/>
      <c r="ID388" s="159" t="s">
        <v>134</v>
      </c>
      <c r="IE388" s="160"/>
      <c r="IF388" s="157">
        <v>14.299999999999999</v>
      </c>
      <c r="IG388" s="158"/>
      <c r="IH388" s="159" t="s">
        <v>134</v>
      </c>
      <c r="II388" s="160"/>
      <c r="IJ388" s="157">
        <v>14.299999999999999</v>
      </c>
      <c r="IK388" s="158"/>
      <c r="IL388" s="159" t="s">
        <v>134</v>
      </c>
      <c r="IM388" s="160"/>
      <c r="IN388" s="157">
        <v>14.299999999999999</v>
      </c>
      <c r="IO388" s="158"/>
      <c r="IP388" s="159" t="s">
        <v>134</v>
      </c>
      <c r="IQ388" s="160"/>
      <c r="IR388" s="157">
        <v>14.299999999999999</v>
      </c>
      <c r="IS388" s="158"/>
      <c r="IT388" s="159" t="s">
        <v>134</v>
      </c>
      <c r="IU388" s="160"/>
      <c r="IV388" s="157">
        <v>14.299999999999999</v>
      </c>
      <c r="IW388" s="158"/>
      <c r="IX388" s="159" t="s">
        <v>134</v>
      </c>
      <c r="IY388" s="160"/>
      <c r="IZ388" s="170"/>
      <c r="JA388" s="158"/>
      <c r="JB388" s="159"/>
      <c r="JC388" s="160"/>
      <c r="JD388" s="170"/>
      <c r="JE388" s="158"/>
      <c r="JF388" s="159"/>
      <c r="JG388" s="160"/>
      <c r="JH388" s="170"/>
      <c r="JI388" s="158"/>
      <c r="JJ388" s="159"/>
      <c r="JK388" s="160"/>
      <c r="JL388" s="170"/>
      <c r="JM388" s="158"/>
      <c r="JN388" s="159"/>
      <c r="JO388" s="160"/>
      <c r="JP388" s="170"/>
      <c r="JQ388" s="158"/>
      <c r="JR388" s="159"/>
      <c r="JS388" s="160"/>
      <c r="JT388" s="170"/>
      <c r="JU388" s="158"/>
      <c r="JV388" s="159"/>
      <c r="JW388" s="160"/>
      <c r="JX388" s="170"/>
      <c r="JY388" s="158"/>
      <c r="JZ388" s="159"/>
      <c r="KA388" s="160"/>
      <c r="KB388" s="170"/>
      <c r="KC388" s="158"/>
      <c r="KD388" s="159"/>
      <c r="KE388" s="160"/>
      <c r="KF388" s="170"/>
      <c r="KG388" s="158"/>
      <c r="KH388" s="159"/>
      <c r="KI388" s="160"/>
      <c r="KJ388" s="170"/>
      <c r="KK388" s="158"/>
      <c r="KL388" s="159"/>
      <c r="KM388" s="160"/>
      <c r="KN388" s="170"/>
      <c r="KO388" s="158"/>
      <c r="KP388" s="159"/>
      <c r="KQ388" s="160"/>
      <c r="KR388" s="170"/>
      <c r="KS388" s="158"/>
      <c r="KT388" s="159"/>
      <c r="KU388" s="160"/>
      <c r="KV388" s="170"/>
      <c r="KW388" s="158"/>
      <c r="KX388" s="159"/>
      <c r="KY388" s="160"/>
      <c r="KZ388" s="170"/>
      <c r="LA388" s="158"/>
      <c r="LB388" s="159"/>
      <c r="LC388" s="160"/>
      <c r="LD388" s="170"/>
      <c r="LE388" s="158"/>
      <c r="LF388" s="159"/>
      <c r="LG388" s="160"/>
      <c r="LH388" s="170"/>
      <c r="LI388" s="158"/>
      <c r="LJ388" s="159"/>
      <c r="LK388" s="160"/>
      <c r="LL388" s="170"/>
      <c r="LM388" s="158"/>
      <c r="LN388" s="159"/>
      <c r="LO388" s="160"/>
      <c r="LP388" s="170"/>
      <c r="LQ388" s="158"/>
      <c r="LR388" s="159"/>
      <c r="LS388" s="160"/>
      <c r="LT388" s="170"/>
      <c r="LU388" s="158"/>
      <c r="LV388" s="159"/>
      <c r="LW388" s="160"/>
      <c r="LX388" s="170"/>
      <c r="LY388" s="158"/>
      <c r="LZ388" s="159"/>
      <c r="MA388" s="160"/>
      <c r="MB388" s="170"/>
      <c r="MC388" s="158"/>
      <c r="MD388" s="159"/>
      <c r="ME388" s="160"/>
    </row>
    <row r="389" spans="2:343" ht="25.5" customHeight="1" x14ac:dyDescent="0.4">
      <c r="B389" s="204" t="s">
        <v>155</v>
      </c>
      <c r="C389" s="205"/>
      <c r="D389" s="169" t="s">
        <v>8</v>
      </c>
      <c r="E389" s="154"/>
      <c r="F389" s="178" t="s">
        <v>8</v>
      </c>
      <c r="G389" s="179"/>
      <c r="H389" s="169" t="s">
        <v>8</v>
      </c>
      <c r="I389" s="154"/>
      <c r="J389" s="178" t="s">
        <v>8</v>
      </c>
      <c r="K389" s="179"/>
      <c r="L389" s="169">
        <v>0.99</v>
      </c>
      <c r="M389" s="154"/>
      <c r="N389" s="178" t="s">
        <v>134</v>
      </c>
      <c r="O389" s="179"/>
      <c r="P389" s="169">
        <v>0.99</v>
      </c>
      <c r="Q389" s="154"/>
      <c r="R389" s="178" t="s">
        <v>134</v>
      </c>
      <c r="S389" s="179"/>
      <c r="T389" s="169">
        <v>0.99</v>
      </c>
      <c r="U389" s="154"/>
      <c r="V389" s="178" t="s">
        <v>134</v>
      </c>
      <c r="W389" s="179"/>
      <c r="X389" s="169">
        <v>0.99</v>
      </c>
      <c r="Y389" s="154"/>
      <c r="Z389" s="178" t="s">
        <v>134</v>
      </c>
      <c r="AA389" s="179"/>
      <c r="AB389" s="169">
        <v>0.99</v>
      </c>
      <c r="AC389" s="154"/>
      <c r="AD389" s="178" t="s">
        <v>134</v>
      </c>
      <c r="AE389" s="179"/>
      <c r="AF389" s="169">
        <v>0.99</v>
      </c>
      <c r="AG389" s="154"/>
      <c r="AH389" s="178" t="s">
        <v>134</v>
      </c>
      <c r="AI389" s="179"/>
      <c r="AJ389" s="169">
        <v>0.99</v>
      </c>
      <c r="AK389" s="154"/>
      <c r="AL389" s="178" t="s">
        <v>134</v>
      </c>
      <c r="AM389" s="179"/>
      <c r="AN389" s="169">
        <v>0.99</v>
      </c>
      <c r="AO389" s="154"/>
      <c r="AP389" s="178" t="s">
        <v>134</v>
      </c>
      <c r="AQ389" s="179"/>
      <c r="AR389" s="169">
        <v>0.99</v>
      </c>
      <c r="AS389" s="154"/>
      <c r="AT389" s="178" t="s">
        <v>134</v>
      </c>
      <c r="AU389" s="179"/>
      <c r="AV389" s="169">
        <v>0.99</v>
      </c>
      <c r="AW389" s="154"/>
      <c r="AX389" s="178" t="s">
        <v>134</v>
      </c>
      <c r="AY389" s="179"/>
      <c r="AZ389" s="169">
        <v>0.99</v>
      </c>
      <c r="BA389" s="154"/>
      <c r="BB389" s="178" t="s">
        <v>134</v>
      </c>
      <c r="BC389" s="179"/>
      <c r="BD389" s="169">
        <v>0.99</v>
      </c>
      <c r="BE389" s="154"/>
      <c r="BF389" s="178" t="s">
        <v>134</v>
      </c>
      <c r="BG389" s="179"/>
      <c r="BH389" s="169">
        <v>0.99</v>
      </c>
      <c r="BI389" s="154"/>
      <c r="BJ389" s="178" t="s">
        <v>134</v>
      </c>
      <c r="BK389" s="179"/>
      <c r="BL389" s="169">
        <v>0.99</v>
      </c>
      <c r="BM389" s="154"/>
      <c r="BN389" s="178" t="s">
        <v>134</v>
      </c>
      <c r="BO389" s="179"/>
      <c r="BP389" s="169">
        <v>0.94</v>
      </c>
      <c r="BQ389" s="154"/>
      <c r="BR389" s="178" t="s">
        <v>134</v>
      </c>
      <c r="BS389" s="179"/>
      <c r="BT389" s="169">
        <v>0.94</v>
      </c>
      <c r="BU389" s="154"/>
      <c r="BV389" s="178" t="s">
        <v>134</v>
      </c>
      <c r="BW389" s="179"/>
      <c r="BX389" s="169">
        <v>0.94</v>
      </c>
      <c r="BY389" s="154"/>
      <c r="BZ389" s="178" t="s">
        <v>134</v>
      </c>
      <c r="CA389" s="179"/>
      <c r="CB389" s="169">
        <v>0.94</v>
      </c>
      <c r="CC389" s="154"/>
      <c r="CD389" s="178" t="s">
        <v>134</v>
      </c>
      <c r="CE389" s="179"/>
      <c r="CF389" s="169">
        <v>0.94</v>
      </c>
      <c r="CG389" s="154"/>
      <c r="CH389" s="178" t="s">
        <v>134</v>
      </c>
      <c r="CI389" s="179"/>
      <c r="CJ389" s="169">
        <v>0.94</v>
      </c>
      <c r="CK389" s="154"/>
      <c r="CL389" s="178" t="s">
        <v>134</v>
      </c>
      <c r="CM389" s="179"/>
      <c r="CN389" s="169">
        <v>0.94</v>
      </c>
      <c r="CO389" s="154"/>
      <c r="CP389" s="178" t="s">
        <v>134</v>
      </c>
      <c r="CQ389" s="179"/>
      <c r="CR389" s="169">
        <v>0.94</v>
      </c>
      <c r="CS389" s="154"/>
      <c r="CT389" s="178" t="s">
        <v>134</v>
      </c>
      <c r="CU389" s="179"/>
      <c r="CV389" s="169">
        <v>0.94</v>
      </c>
      <c r="CW389" s="154"/>
      <c r="CX389" s="178" t="s">
        <v>134</v>
      </c>
      <c r="CY389" s="179"/>
      <c r="CZ389" s="169">
        <v>0.94</v>
      </c>
      <c r="DA389" s="154"/>
      <c r="DB389" s="178" t="s">
        <v>134</v>
      </c>
      <c r="DC389" s="179"/>
      <c r="DD389" s="169">
        <v>0.94</v>
      </c>
      <c r="DE389" s="154"/>
      <c r="DF389" s="178" t="s">
        <v>134</v>
      </c>
      <c r="DG389" s="179"/>
      <c r="DH389" s="169">
        <v>0.94</v>
      </c>
      <c r="DI389" s="154"/>
      <c r="DJ389" s="178" t="s">
        <v>134</v>
      </c>
      <c r="DK389" s="179"/>
      <c r="DL389" s="169">
        <v>0.94</v>
      </c>
      <c r="DM389" s="154"/>
      <c r="DN389" s="178" t="s">
        <v>134</v>
      </c>
      <c r="DO389" s="179"/>
      <c r="DP389" s="169">
        <v>0.94</v>
      </c>
      <c r="DQ389" s="154"/>
      <c r="DR389" s="178" t="s">
        <v>134</v>
      </c>
      <c r="DS389" s="179"/>
      <c r="DT389" s="169">
        <v>0.94</v>
      </c>
      <c r="DU389" s="154"/>
      <c r="DV389" s="178" t="s">
        <v>134</v>
      </c>
      <c r="DW389" s="179"/>
      <c r="DX389" s="169">
        <v>0.94</v>
      </c>
      <c r="DY389" s="154"/>
      <c r="DZ389" s="178" t="s">
        <v>134</v>
      </c>
      <c r="EA389" s="179"/>
      <c r="EB389" s="169">
        <v>0.94</v>
      </c>
      <c r="EC389" s="154"/>
      <c r="ED389" s="178" t="s">
        <v>134</v>
      </c>
      <c r="EE389" s="179"/>
      <c r="EF389" s="169">
        <v>0.94</v>
      </c>
      <c r="EG389" s="154"/>
      <c r="EH389" s="178" t="s">
        <v>134</v>
      </c>
      <c r="EI389" s="179"/>
      <c r="EJ389" s="169">
        <v>0.94</v>
      </c>
      <c r="EK389" s="154"/>
      <c r="EL389" s="178" t="s">
        <v>134</v>
      </c>
      <c r="EM389" s="179"/>
      <c r="EN389" s="169">
        <v>0.94</v>
      </c>
      <c r="EO389" s="154"/>
      <c r="EP389" s="178" t="s">
        <v>134</v>
      </c>
      <c r="EQ389" s="179"/>
      <c r="ER389" s="169">
        <v>0.94</v>
      </c>
      <c r="ES389" s="154"/>
      <c r="ET389" s="178" t="s">
        <v>134</v>
      </c>
      <c r="EU389" s="179"/>
      <c r="EV389" s="169">
        <v>0.94</v>
      </c>
      <c r="EW389" s="154"/>
      <c r="EX389" s="155" t="s">
        <v>134</v>
      </c>
      <c r="EY389" s="156"/>
      <c r="EZ389" s="169">
        <v>0.94</v>
      </c>
      <c r="FA389" s="154"/>
      <c r="FB389" s="155" t="s">
        <v>134</v>
      </c>
      <c r="FC389" s="156"/>
      <c r="FD389" s="169">
        <v>0.94</v>
      </c>
      <c r="FE389" s="154"/>
      <c r="FF389" s="155" t="s">
        <v>134</v>
      </c>
      <c r="FG389" s="156"/>
      <c r="FH389" s="169">
        <v>0.94</v>
      </c>
      <c r="FI389" s="154"/>
      <c r="FJ389" s="155" t="s">
        <v>134</v>
      </c>
      <c r="FK389" s="156"/>
      <c r="FL389" s="169">
        <v>0.94</v>
      </c>
      <c r="FM389" s="154"/>
      <c r="FN389" s="155" t="s">
        <v>134</v>
      </c>
      <c r="FO389" s="156"/>
      <c r="FP389" s="169">
        <v>0.8899999999999999</v>
      </c>
      <c r="FQ389" s="154"/>
      <c r="FR389" s="155" t="s">
        <v>134</v>
      </c>
      <c r="FS389" s="156"/>
      <c r="FT389" s="169">
        <v>0.8899999999999999</v>
      </c>
      <c r="FU389" s="154"/>
      <c r="FV389" s="155" t="s">
        <v>134</v>
      </c>
      <c r="FW389" s="156"/>
      <c r="FX389" s="169">
        <v>0.8899999999999999</v>
      </c>
      <c r="FY389" s="154"/>
      <c r="FZ389" s="155" t="s">
        <v>134</v>
      </c>
      <c r="GA389" s="156"/>
      <c r="GB389" s="169">
        <v>0.8899999999999999</v>
      </c>
      <c r="GC389" s="154"/>
      <c r="GD389" s="155" t="s">
        <v>134</v>
      </c>
      <c r="GE389" s="156"/>
      <c r="GF389" s="169">
        <v>0.8899999999999999</v>
      </c>
      <c r="GG389" s="154"/>
      <c r="GH389" s="155" t="s">
        <v>134</v>
      </c>
      <c r="GI389" s="156"/>
      <c r="GJ389" s="169">
        <v>0.8899999999999999</v>
      </c>
      <c r="GK389" s="154"/>
      <c r="GL389" s="155" t="s">
        <v>134</v>
      </c>
      <c r="GM389" s="156"/>
      <c r="GN389" s="169">
        <v>0.8899999999999999</v>
      </c>
      <c r="GO389" s="154"/>
      <c r="GP389" s="155" t="s">
        <v>134</v>
      </c>
      <c r="GQ389" s="156"/>
      <c r="GR389" s="169">
        <v>0.8899999999999999</v>
      </c>
      <c r="GS389" s="154"/>
      <c r="GT389" s="155" t="s">
        <v>134</v>
      </c>
      <c r="GU389" s="156"/>
      <c r="GV389" s="169">
        <v>0.8899999999999999</v>
      </c>
      <c r="GW389" s="154"/>
      <c r="GX389" s="155" t="s">
        <v>134</v>
      </c>
      <c r="GY389" s="156"/>
      <c r="GZ389" s="169">
        <v>0.8899999999999999</v>
      </c>
      <c r="HA389" s="154"/>
      <c r="HB389" s="155" t="s">
        <v>134</v>
      </c>
      <c r="HC389" s="156"/>
      <c r="HD389" s="169">
        <v>1.05</v>
      </c>
      <c r="HE389" s="154"/>
      <c r="HF389" s="155" t="s">
        <v>134</v>
      </c>
      <c r="HG389" s="156"/>
      <c r="HH389" s="169">
        <v>0.94</v>
      </c>
      <c r="HI389" s="154"/>
      <c r="HJ389" s="155" t="s">
        <v>134</v>
      </c>
      <c r="HK389" s="156"/>
      <c r="HL389" s="169">
        <v>0.94</v>
      </c>
      <c r="HM389" s="154"/>
      <c r="HN389" s="155" t="s">
        <v>134</v>
      </c>
      <c r="HO389" s="156"/>
      <c r="HP389" s="169">
        <v>0.94</v>
      </c>
      <c r="HQ389" s="154"/>
      <c r="HR389" s="155" t="s">
        <v>134</v>
      </c>
      <c r="HS389" s="156"/>
      <c r="HT389" s="169">
        <v>0.94</v>
      </c>
      <c r="HU389" s="154"/>
      <c r="HV389" s="155" t="s">
        <v>134</v>
      </c>
      <c r="HW389" s="156"/>
      <c r="HX389" s="169">
        <v>0.94</v>
      </c>
      <c r="HY389" s="154"/>
      <c r="HZ389" s="155" t="s">
        <v>134</v>
      </c>
      <c r="IA389" s="156"/>
      <c r="IB389" s="169">
        <v>0.94</v>
      </c>
      <c r="IC389" s="154"/>
      <c r="ID389" s="155" t="s">
        <v>134</v>
      </c>
      <c r="IE389" s="156"/>
      <c r="IF389" s="169">
        <v>0.94</v>
      </c>
      <c r="IG389" s="154"/>
      <c r="IH389" s="155" t="s">
        <v>134</v>
      </c>
      <c r="II389" s="156"/>
      <c r="IJ389" s="169">
        <v>0.94</v>
      </c>
      <c r="IK389" s="154"/>
      <c r="IL389" s="155" t="s">
        <v>134</v>
      </c>
      <c r="IM389" s="156"/>
      <c r="IN389" s="153">
        <v>0.6</v>
      </c>
      <c r="IO389" s="154"/>
      <c r="IP389" s="155" t="s">
        <v>244</v>
      </c>
      <c r="IQ389" s="156"/>
      <c r="IR389" s="153">
        <v>0.6</v>
      </c>
      <c r="IS389" s="154"/>
      <c r="IT389" s="155" t="s">
        <v>244</v>
      </c>
      <c r="IU389" s="156"/>
      <c r="IV389" s="153">
        <v>0.6</v>
      </c>
      <c r="IW389" s="154"/>
      <c r="IX389" s="155" t="s">
        <v>244</v>
      </c>
      <c r="IY389" s="156"/>
      <c r="IZ389" s="169">
        <v>0.94</v>
      </c>
      <c r="JA389" s="154"/>
      <c r="JB389" s="155" t="s">
        <v>134</v>
      </c>
      <c r="JC389" s="156"/>
      <c r="JD389" s="169">
        <v>0.94</v>
      </c>
      <c r="JE389" s="154"/>
      <c r="JF389" s="155" t="s">
        <v>134</v>
      </c>
      <c r="JG389" s="156"/>
      <c r="JH389" s="169">
        <v>0.94</v>
      </c>
      <c r="JI389" s="154"/>
      <c r="JJ389" s="155" t="s">
        <v>134</v>
      </c>
      <c r="JK389" s="156"/>
      <c r="JL389" s="169">
        <v>0.94</v>
      </c>
      <c r="JM389" s="154"/>
      <c r="JN389" s="155" t="s">
        <v>134</v>
      </c>
      <c r="JO389" s="156"/>
      <c r="JP389" s="169">
        <v>0.94</v>
      </c>
      <c r="JQ389" s="154"/>
      <c r="JR389" s="155" t="s">
        <v>134</v>
      </c>
      <c r="JS389" s="156"/>
      <c r="JT389" s="169">
        <v>0.94</v>
      </c>
      <c r="JU389" s="154"/>
      <c r="JV389" s="155" t="s">
        <v>134</v>
      </c>
      <c r="JW389" s="156"/>
      <c r="JX389" s="169">
        <v>0.94</v>
      </c>
      <c r="JY389" s="154"/>
      <c r="JZ389" s="155" t="s">
        <v>134</v>
      </c>
      <c r="KA389" s="156"/>
      <c r="KB389" s="169">
        <v>0.94</v>
      </c>
      <c r="KC389" s="154"/>
      <c r="KD389" s="155" t="s">
        <v>134</v>
      </c>
      <c r="KE389" s="156"/>
      <c r="KF389" s="169">
        <v>0.94</v>
      </c>
      <c r="KG389" s="154"/>
      <c r="KH389" s="155" t="s">
        <v>134</v>
      </c>
      <c r="KI389" s="156"/>
      <c r="KJ389" s="169">
        <v>0.94</v>
      </c>
      <c r="KK389" s="154"/>
      <c r="KL389" s="155" t="s">
        <v>134</v>
      </c>
      <c r="KM389" s="156"/>
      <c r="KN389" s="169">
        <v>0.94</v>
      </c>
      <c r="KO389" s="154"/>
      <c r="KP389" s="155" t="s">
        <v>134</v>
      </c>
      <c r="KQ389" s="156"/>
      <c r="KR389" s="169">
        <v>0.94</v>
      </c>
      <c r="KS389" s="154"/>
      <c r="KT389" s="155" t="s">
        <v>134</v>
      </c>
      <c r="KU389" s="156"/>
      <c r="KV389" s="169">
        <v>0.94</v>
      </c>
      <c r="KW389" s="154"/>
      <c r="KX389" s="155" t="s">
        <v>134</v>
      </c>
      <c r="KY389" s="156"/>
      <c r="KZ389" s="169">
        <v>0.94</v>
      </c>
      <c r="LA389" s="154"/>
      <c r="LB389" s="155" t="s">
        <v>134</v>
      </c>
      <c r="LC389" s="156"/>
      <c r="LD389" s="153">
        <v>0.6</v>
      </c>
      <c r="LE389" s="154"/>
      <c r="LF389" s="155" t="s">
        <v>244</v>
      </c>
      <c r="LG389" s="156"/>
      <c r="LH389" s="169">
        <v>1.07</v>
      </c>
      <c r="LI389" s="154"/>
      <c r="LJ389" s="155" t="s">
        <v>134</v>
      </c>
      <c r="LK389" s="156"/>
      <c r="LL389" s="169">
        <v>1.07</v>
      </c>
      <c r="LM389" s="154"/>
      <c r="LN389" s="155" t="s">
        <v>134</v>
      </c>
      <c r="LO389" s="156"/>
      <c r="LP389" s="169">
        <v>1.07</v>
      </c>
      <c r="LQ389" s="154"/>
      <c r="LR389" s="155" t="s">
        <v>134</v>
      </c>
      <c r="LS389" s="156"/>
      <c r="LT389" s="169">
        <v>0.94</v>
      </c>
      <c r="LU389" s="154"/>
      <c r="LV389" s="155" t="s">
        <v>134</v>
      </c>
      <c r="LW389" s="156"/>
      <c r="LX389" s="169">
        <v>0.94</v>
      </c>
      <c r="LY389" s="154"/>
      <c r="LZ389" s="155" t="s">
        <v>134</v>
      </c>
      <c r="MA389" s="156"/>
      <c r="MB389" s="169">
        <v>0.94</v>
      </c>
      <c r="MC389" s="154"/>
      <c r="MD389" s="155" t="s">
        <v>134</v>
      </c>
      <c r="ME389" s="156"/>
    </row>
    <row r="390" spans="2:343" ht="25.5" customHeight="1" x14ac:dyDescent="0.4">
      <c r="B390" s="206"/>
      <c r="C390" s="207"/>
      <c r="D390" s="170"/>
      <c r="E390" s="158"/>
      <c r="F390" s="180"/>
      <c r="G390" s="181"/>
      <c r="H390" s="170"/>
      <c r="I390" s="158"/>
      <c r="J390" s="180"/>
      <c r="K390" s="181"/>
      <c r="L390" s="170"/>
      <c r="M390" s="158"/>
      <c r="N390" s="180"/>
      <c r="O390" s="181"/>
      <c r="P390" s="170"/>
      <c r="Q390" s="158"/>
      <c r="R390" s="180"/>
      <c r="S390" s="181"/>
      <c r="T390" s="170"/>
      <c r="U390" s="158"/>
      <c r="V390" s="180"/>
      <c r="W390" s="181"/>
      <c r="X390" s="170"/>
      <c r="Y390" s="158"/>
      <c r="Z390" s="180"/>
      <c r="AA390" s="181"/>
      <c r="AB390" s="170"/>
      <c r="AC390" s="158"/>
      <c r="AD390" s="180"/>
      <c r="AE390" s="181"/>
      <c r="AF390" s="170"/>
      <c r="AG390" s="158"/>
      <c r="AH390" s="180"/>
      <c r="AI390" s="181"/>
      <c r="AJ390" s="170"/>
      <c r="AK390" s="158"/>
      <c r="AL390" s="180"/>
      <c r="AM390" s="181"/>
      <c r="AN390" s="170"/>
      <c r="AO390" s="158"/>
      <c r="AP390" s="180"/>
      <c r="AQ390" s="181"/>
      <c r="AR390" s="170"/>
      <c r="AS390" s="158"/>
      <c r="AT390" s="180"/>
      <c r="AU390" s="181"/>
      <c r="AV390" s="170"/>
      <c r="AW390" s="158"/>
      <c r="AX390" s="180"/>
      <c r="AY390" s="181"/>
      <c r="AZ390" s="170"/>
      <c r="BA390" s="158"/>
      <c r="BB390" s="180"/>
      <c r="BC390" s="181"/>
      <c r="BD390" s="170"/>
      <c r="BE390" s="158"/>
      <c r="BF390" s="180"/>
      <c r="BG390" s="181"/>
      <c r="BH390" s="170"/>
      <c r="BI390" s="158"/>
      <c r="BJ390" s="180"/>
      <c r="BK390" s="181"/>
      <c r="BL390" s="170"/>
      <c r="BM390" s="158"/>
      <c r="BN390" s="180"/>
      <c r="BO390" s="181"/>
      <c r="BP390" s="170"/>
      <c r="BQ390" s="158"/>
      <c r="BR390" s="180"/>
      <c r="BS390" s="181"/>
      <c r="BT390" s="170"/>
      <c r="BU390" s="158"/>
      <c r="BV390" s="180"/>
      <c r="BW390" s="181"/>
      <c r="BX390" s="170"/>
      <c r="BY390" s="158"/>
      <c r="BZ390" s="180"/>
      <c r="CA390" s="181"/>
      <c r="CB390" s="170"/>
      <c r="CC390" s="158"/>
      <c r="CD390" s="180"/>
      <c r="CE390" s="181"/>
      <c r="CF390" s="170"/>
      <c r="CG390" s="158"/>
      <c r="CH390" s="180"/>
      <c r="CI390" s="181"/>
      <c r="CJ390" s="170"/>
      <c r="CK390" s="158"/>
      <c r="CL390" s="180"/>
      <c r="CM390" s="181"/>
      <c r="CN390" s="170"/>
      <c r="CO390" s="158"/>
      <c r="CP390" s="180"/>
      <c r="CQ390" s="181"/>
      <c r="CR390" s="170"/>
      <c r="CS390" s="158"/>
      <c r="CT390" s="180"/>
      <c r="CU390" s="181"/>
      <c r="CV390" s="170"/>
      <c r="CW390" s="158"/>
      <c r="CX390" s="180"/>
      <c r="CY390" s="181"/>
      <c r="CZ390" s="170"/>
      <c r="DA390" s="158"/>
      <c r="DB390" s="180"/>
      <c r="DC390" s="181"/>
      <c r="DD390" s="170"/>
      <c r="DE390" s="158"/>
      <c r="DF390" s="180"/>
      <c r="DG390" s="181"/>
      <c r="DH390" s="170"/>
      <c r="DI390" s="158"/>
      <c r="DJ390" s="180"/>
      <c r="DK390" s="181"/>
      <c r="DL390" s="170"/>
      <c r="DM390" s="158"/>
      <c r="DN390" s="180"/>
      <c r="DO390" s="181"/>
      <c r="DP390" s="170"/>
      <c r="DQ390" s="158"/>
      <c r="DR390" s="180"/>
      <c r="DS390" s="181"/>
      <c r="DT390" s="170"/>
      <c r="DU390" s="158"/>
      <c r="DV390" s="180"/>
      <c r="DW390" s="181"/>
      <c r="DX390" s="170"/>
      <c r="DY390" s="158"/>
      <c r="DZ390" s="180"/>
      <c r="EA390" s="181"/>
      <c r="EB390" s="170"/>
      <c r="EC390" s="158"/>
      <c r="ED390" s="180"/>
      <c r="EE390" s="181"/>
      <c r="EF390" s="170"/>
      <c r="EG390" s="158"/>
      <c r="EH390" s="180"/>
      <c r="EI390" s="181"/>
      <c r="EJ390" s="170"/>
      <c r="EK390" s="158"/>
      <c r="EL390" s="180"/>
      <c r="EM390" s="181"/>
      <c r="EN390" s="170"/>
      <c r="EO390" s="158"/>
      <c r="EP390" s="180"/>
      <c r="EQ390" s="181"/>
      <c r="ER390" s="170"/>
      <c r="ES390" s="158"/>
      <c r="ET390" s="180"/>
      <c r="EU390" s="181"/>
      <c r="EV390" s="170"/>
      <c r="EW390" s="158"/>
      <c r="EX390" s="159"/>
      <c r="EY390" s="160"/>
      <c r="EZ390" s="170"/>
      <c r="FA390" s="158"/>
      <c r="FB390" s="159"/>
      <c r="FC390" s="160"/>
      <c r="FD390" s="170"/>
      <c r="FE390" s="158"/>
      <c r="FF390" s="159"/>
      <c r="FG390" s="160"/>
      <c r="FH390" s="170"/>
      <c r="FI390" s="158"/>
      <c r="FJ390" s="159"/>
      <c r="FK390" s="160"/>
      <c r="FL390" s="170"/>
      <c r="FM390" s="158"/>
      <c r="FN390" s="159"/>
      <c r="FO390" s="160"/>
      <c r="FP390" s="170"/>
      <c r="FQ390" s="158"/>
      <c r="FR390" s="159"/>
      <c r="FS390" s="160"/>
      <c r="FT390" s="170"/>
      <c r="FU390" s="158"/>
      <c r="FV390" s="159"/>
      <c r="FW390" s="160"/>
      <c r="FX390" s="170"/>
      <c r="FY390" s="158"/>
      <c r="FZ390" s="159"/>
      <c r="GA390" s="160"/>
      <c r="GB390" s="170"/>
      <c r="GC390" s="158"/>
      <c r="GD390" s="159"/>
      <c r="GE390" s="160"/>
      <c r="GF390" s="170"/>
      <c r="GG390" s="158"/>
      <c r="GH390" s="159"/>
      <c r="GI390" s="160"/>
      <c r="GJ390" s="170"/>
      <c r="GK390" s="158"/>
      <c r="GL390" s="159"/>
      <c r="GM390" s="160"/>
      <c r="GN390" s="170"/>
      <c r="GO390" s="158"/>
      <c r="GP390" s="159"/>
      <c r="GQ390" s="160"/>
      <c r="GR390" s="170"/>
      <c r="GS390" s="158"/>
      <c r="GT390" s="159"/>
      <c r="GU390" s="160"/>
      <c r="GV390" s="170"/>
      <c r="GW390" s="158"/>
      <c r="GX390" s="159"/>
      <c r="GY390" s="160"/>
      <c r="GZ390" s="170"/>
      <c r="HA390" s="158"/>
      <c r="HB390" s="159"/>
      <c r="HC390" s="160"/>
      <c r="HD390" s="170"/>
      <c r="HE390" s="158"/>
      <c r="HF390" s="159"/>
      <c r="HG390" s="160"/>
      <c r="HH390" s="170"/>
      <c r="HI390" s="158"/>
      <c r="HJ390" s="159"/>
      <c r="HK390" s="160"/>
      <c r="HL390" s="170"/>
      <c r="HM390" s="158"/>
      <c r="HN390" s="159"/>
      <c r="HO390" s="160"/>
      <c r="HP390" s="170"/>
      <c r="HQ390" s="158"/>
      <c r="HR390" s="159"/>
      <c r="HS390" s="160"/>
      <c r="HT390" s="170"/>
      <c r="HU390" s="158"/>
      <c r="HV390" s="159"/>
      <c r="HW390" s="160"/>
      <c r="HX390" s="170"/>
      <c r="HY390" s="158"/>
      <c r="HZ390" s="159"/>
      <c r="IA390" s="160"/>
      <c r="IB390" s="170"/>
      <c r="IC390" s="158"/>
      <c r="ID390" s="159"/>
      <c r="IE390" s="160"/>
      <c r="IF390" s="170"/>
      <c r="IG390" s="158"/>
      <c r="IH390" s="159"/>
      <c r="II390" s="160"/>
      <c r="IJ390" s="170"/>
      <c r="IK390" s="158"/>
      <c r="IL390" s="159"/>
      <c r="IM390" s="160"/>
      <c r="IN390" s="157">
        <v>14.299999999999999</v>
      </c>
      <c r="IO390" s="158"/>
      <c r="IP390" s="159" t="s">
        <v>134</v>
      </c>
      <c r="IQ390" s="160"/>
      <c r="IR390" s="157">
        <v>14.299999999999999</v>
      </c>
      <c r="IS390" s="158"/>
      <c r="IT390" s="159" t="s">
        <v>134</v>
      </c>
      <c r="IU390" s="160"/>
      <c r="IV390" s="157">
        <v>14.299999999999999</v>
      </c>
      <c r="IW390" s="158"/>
      <c r="IX390" s="159" t="s">
        <v>134</v>
      </c>
      <c r="IY390" s="160"/>
      <c r="IZ390" s="170"/>
      <c r="JA390" s="158"/>
      <c r="JB390" s="159"/>
      <c r="JC390" s="160"/>
      <c r="JD390" s="170"/>
      <c r="JE390" s="158"/>
      <c r="JF390" s="159"/>
      <c r="JG390" s="160"/>
      <c r="JH390" s="170"/>
      <c r="JI390" s="158"/>
      <c r="JJ390" s="159"/>
      <c r="JK390" s="160"/>
      <c r="JL390" s="170"/>
      <c r="JM390" s="158"/>
      <c r="JN390" s="159"/>
      <c r="JO390" s="160"/>
      <c r="JP390" s="170"/>
      <c r="JQ390" s="158"/>
      <c r="JR390" s="159"/>
      <c r="JS390" s="160"/>
      <c r="JT390" s="170"/>
      <c r="JU390" s="158"/>
      <c r="JV390" s="159"/>
      <c r="JW390" s="160"/>
      <c r="JX390" s="170"/>
      <c r="JY390" s="158"/>
      <c r="JZ390" s="159"/>
      <c r="KA390" s="160"/>
      <c r="KB390" s="170"/>
      <c r="KC390" s="158"/>
      <c r="KD390" s="159"/>
      <c r="KE390" s="160"/>
      <c r="KF390" s="170"/>
      <c r="KG390" s="158"/>
      <c r="KH390" s="159"/>
      <c r="KI390" s="160"/>
      <c r="KJ390" s="170"/>
      <c r="KK390" s="158"/>
      <c r="KL390" s="159"/>
      <c r="KM390" s="160"/>
      <c r="KN390" s="170"/>
      <c r="KO390" s="158"/>
      <c r="KP390" s="159"/>
      <c r="KQ390" s="160"/>
      <c r="KR390" s="170"/>
      <c r="KS390" s="158"/>
      <c r="KT390" s="159"/>
      <c r="KU390" s="160"/>
      <c r="KV390" s="170"/>
      <c r="KW390" s="158"/>
      <c r="KX390" s="159"/>
      <c r="KY390" s="160"/>
      <c r="KZ390" s="170"/>
      <c r="LA390" s="158"/>
      <c r="LB390" s="159"/>
      <c r="LC390" s="160"/>
      <c r="LD390" s="157">
        <v>14.299999999999999</v>
      </c>
      <c r="LE390" s="158"/>
      <c r="LF390" s="159" t="s">
        <v>134</v>
      </c>
      <c r="LG390" s="160"/>
      <c r="LH390" s="170"/>
      <c r="LI390" s="158"/>
      <c r="LJ390" s="159"/>
      <c r="LK390" s="160"/>
      <c r="LL390" s="170"/>
      <c r="LM390" s="158"/>
      <c r="LN390" s="159"/>
      <c r="LO390" s="160"/>
      <c r="LP390" s="170"/>
      <c r="LQ390" s="158"/>
      <c r="LR390" s="159"/>
      <c r="LS390" s="160"/>
      <c r="LT390" s="170"/>
      <c r="LU390" s="158"/>
      <c r="LV390" s="159"/>
      <c r="LW390" s="160"/>
      <c r="LX390" s="170"/>
      <c r="LY390" s="158"/>
      <c r="LZ390" s="159"/>
      <c r="MA390" s="160"/>
      <c r="MB390" s="170"/>
      <c r="MC390" s="158"/>
      <c r="MD390" s="159"/>
      <c r="ME390" s="160"/>
    </row>
    <row r="391" spans="2:343" ht="23.5" customHeight="1" x14ac:dyDescent="0.4">
      <c r="B391" s="135" t="s">
        <v>192</v>
      </c>
      <c r="C391" s="136"/>
      <c r="D391" s="161" t="s">
        <v>8</v>
      </c>
      <c r="E391" s="162"/>
      <c r="F391" s="163" t="s">
        <v>8</v>
      </c>
      <c r="G391" s="164"/>
      <c r="H391" s="161" t="s">
        <v>8</v>
      </c>
      <c r="I391" s="162"/>
      <c r="J391" s="163" t="s">
        <v>8</v>
      </c>
      <c r="K391" s="164"/>
      <c r="L391" s="161" t="s">
        <v>8</v>
      </c>
      <c r="M391" s="162"/>
      <c r="N391" s="163" t="s">
        <v>8</v>
      </c>
      <c r="O391" s="164"/>
      <c r="P391" s="161" t="s">
        <v>8</v>
      </c>
      <c r="Q391" s="162"/>
      <c r="R391" s="163" t="s">
        <v>8</v>
      </c>
      <c r="S391" s="164"/>
      <c r="T391" s="161" t="s">
        <v>8</v>
      </c>
      <c r="U391" s="162"/>
      <c r="V391" s="163" t="s">
        <v>8</v>
      </c>
      <c r="W391" s="164"/>
      <c r="X391" s="161">
        <f>2.47+0.15</f>
        <v>2.62</v>
      </c>
      <c r="Y391" s="162"/>
      <c r="Z391" s="163" t="s">
        <v>134</v>
      </c>
      <c r="AA391" s="164"/>
      <c r="AB391" s="161">
        <f>2.47+0.15</f>
        <v>2.62</v>
      </c>
      <c r="AC391" s="162"/>
      <c r="AD391" s="163" t="s">
        <v>134</v>
      </c>
      <c r="AE391" s="164"/>
      <c r="AF391" s="161">
        <f>2.47+0.15</f>
        <v>2.62</v>
      </c>
      <c r="AG391" s="162"/>
      <c r="AH391" s="163" t="s">
        <v>134</v>
      </c>
      <c r="AI391" s="164"/>
      <c r="AJ391" s="161">
        <v>2.62</v>
      </c>
      <c r="AK391" s="162"/>
      <c r="AL391" s="163" t="s">
        <v>134</v>
      </c>
      <c r="AM391" s="164"/>
      <c r="AN391" s="161">
        <v>2.62</v>
      </c>
      <c r="AO391" s="162"/>
      <c r="AP391" s="163" t="s">
        <v>134</v>
      </c>
      <c r="AQ391" s="164"/>
      <c r="AR391" s="161">
        <v>2.62</v>
      </c>
      <c r="AS391" s="162"/>
      <c r="AT391" s="163" t="s">
        <v>134</v>
      </c>
      <c r="AU391" s="164"/>
      <c r="AV391" s="161">
        <v>2.62</v>
      </c>
      <c r="AW391" s="162"/>
      <c r="AX391" s="163" t="s">
        <v>134</v>
      </c>
      <c r="AY391" s="164"/>
      <c r="AZ391" s="161">
        <v>2.62</v>
      </c>
      <c r="BA391" s="162"/>
      <c r="BB391" s="163" t="s">
        <v>134</v>
      </c>
      <c r="BC391" s="164"/>
      <c r="BD391" s="161">
        <v>2.62</v>
      </c>
      <c r="BE391" s="162"/>
      <c r="BF391" s="163" t="s">
        <v>134</v>
      </c>
      <c r="BG391" s="164"/>
      <c r="BH391" s="161">
        <v>2.62</v>
      </c>
      <c r="BI391" s="162"/>
      <c r="BJ391" s="163" t="s">
        <v>134</v>
      </c>
      <c r="BK391" s="164"/>
      <c r="BL391" s="161">
        <v>2.62</v>
      </c>
      <c r="BM391" s="162"/>
      <c r="BN391" s="163" t="s">
        <v>134</v>
      </c>
      <c r="BO391" s="164"/>
      <c r="BP391" s="161">
        <v>2.5700000000000003</v>
      </c>
      <c r="BQ391" s="162"/>
      <c r="BR391" s="163" t="s">
        <v>134</v>
      </c>
      <c r="BS391" s="164"/>
      <c r="BT391" s="161">
        <v>2.5700000000000003</v>
      </c>
      <c r="BU391" s="162"/>
      <c r="BV391" s="163" t="s">
        <v>134</v>
      </c>
      <c r="BW391" s="164"/>
      <c r="BX391" s="161">
        <v>2.5700000000000003</v>
      </c>
      <c r="BY391" s="162"/>
      <c r="BZ391" s="163" t="s">
        <v>134</v>
      </c>
      <c r="CA391" s="164"/>
      <c r="CB391" s="161">
        <v>2.5700000000000003</v>
      </c>
      <c r="CC391" s="162"/>
      <c r="CD391" s="163" t="s">
        <v>134</v>
      </c>
      <c r="CE391" s="164"/>
      <c r="CF391" s="161">
        <v>2.5700000000000003</v>
      </c>
      <c r="CG391" s="162"/>
      <c r="CH391" s="163" t="s">
        <v>134</v>
      </c>
      <c r="CI391" s="164"/>
      <c r="CJ391" s="161">
        <v>2.5700000000000003</v>
      </c>
      <c r="CK391" s="162"/>
      <c r="CL391" s="163" t="s">
        <v>134</v>
      </c>
      <c r="CM391" s="164"/>
      <c r="CN391" s="161">
        <v>2.5700000000000003</v>
      </c>
      <c r="CO391" s="162"/>
      <c r="CP391" s="163" t="s">
        <v>134</v>
      </c>
      <c r="CQ391" s="164"/>
      <c r="CR391" s="161">
        <v>2.5700000000000003</v>
      </c>
      <c r="CS391" s="162"/>
      <c r="CT391" s="163" t="s">
        <v>134</v>
      </c>
      <c r="CU391" s="164"/>
      <c r="CV391" s="161">
        <v>2.5700000000000003</v>
      </c>
      <c r="CW391" s="162"/>
      <c r="CX391" s="163" t="s">
        <v>134</v>
      </c>
      <c r="CY391" s="164"/>
      <c r="CZ391" s="161">
        <v>2.5700000000000003</v>
      </c>
      <c r="DA391" s="162"/>
      <c r="DB391" s="163" t="s">
        <v>134</v>
      </c>
      <c r="DC391" s="164"/>
      <c r="DD391" s="161">
        <v>2.5700000000000003</v>
      </c>
      <c r="DE391" s="162"/>
      <c r="DF391" s="163" t="s">
        <v>134</v>
      </c>
      <c r="DG391" s="164"/>
      <c r="DH391" s="161">
        <v>2.5700000000000003</v>
      </c>
      <c r="DI391" s="162"/>
      <c r="DJ391" s="163" t="s">
        <v>134</v>
      </c>
      <c r="DK391" s="164"/>
      <c r="DL391" s="161">
        <v>2.5700000000000003</v>
      </c>
      <c r="DM391" s="162"/>
      <c r="DN391" s="163" t="s">
        <v>134</v>
      </c>
      <c r="DO391" s="164"/>
      <c r="DP391" s="161">
        <v>2.5700000000000003</v>
      </c>
      <c r="DQ391" s="162"/>
      <c r="DR391" s="163" t="s">
        <v>134</v>
      </c>
      <c r="DS391" s="164"/>
      <c r="DT391" s="161">
        <v>2.5700000000000003</v>
      </c>
      <c r="DU391" s="162"/>
      <c r="DV391" s="163" t="s">
        <v>134</v>
      </c>
      <c r="DW391" s="164"/>
      <c r="DX391" s="161">
        <v>2.5700000000000003</v>
      </c>
      <c r="DY391" s="162"/>
      <c r="DZ391" s="163" t="s">
        <v>134</v>
      </c>
      <c r="EA391" s="164"/>
      <c r="EB391" s="161">
        <v>2.5700000000000003</v>
      </c>
      <c r="EC391" s="162"/>
      <c r="ED391" s="163" t="s">
        <v>134</v>
      </c>
      <c r="EE391" s="164"/>
      <c r="EF391" s="161">
        <v>2.5700000000000003</v>
      </c>
      <c r="EG391" s="162"/>
      <c r="EH391" s="163" t="s">
        <v>134</v>
      </c>
      <c r="EI391" s="164"/>
      <c r="EJ391" s="161">
        <v>2.5700000000000003</v>
      </c>
      <c r="EK391" s="162"/>
      <c r="EL391" s="163" t="s">
        <v>134</v>
      </c>
      <c r="EM391" s="164"/>
      <c r="EN391" s="161">
        <v>2.5700000000000003</v>
      </c>
      <c r="EO391" s="162"/>
      <c r="EP391" s="163" t="s">
        <v>134</v>
      </c>
      <c r="EQ391" s="164"/>
      <c r="ER391" s="161">
        <v>2.5700000000000003</v>
      </c>
      <c r="ES391" s="162"/>
      <c r="ET391" s="163" t="s">
        <v>134</v>
      </c>
      <c r="EU391" s="164"/>
      <c r="EV391" s="161">
        <v>2.5700000000000003</v>
      </c>
      <c r="EW391" s="162"/>
      <c r="EX391" s="163" t="s">
        <v>134</v>
      </c>
      <c r="EY391" s="164"/>
      <c r="EZ391" s="161">
        <v>2.5700000000000003</v>
      </c>
      <c r="FA391" s="162"/>
      <c r="FB391" s="163" t="s">
        <v>134</v>
      </c>
      <c r="FC391" s="164"/>
      <c r="FD391" s="161">
        <v>2.5700000000000003</v>
      </c>
      <c r="FE391" s="162"/>
      <c r="FF391" s="163" t="s">
        <v>134</v>
      </c>
      <c r="FG391" s="164"/>
      <c r="FH391" s="161">
        <v>2.5700000000000003</v>
      </c>
      <c r="FI391" s="162"/>
      <c r="FJ391" s="163" t="s">
        <v>134</v>
      </c>
      <c r="FK391" s="164"/>
      <c r="FL391" s="161">
        <v>2.5700000000000003</v>
      </c>
      <c r="FM391" s="162"/>
      <c r="FN391" s="163" t="s">
        <v>134</v>
      </c>
      <c r="FO391" s="164"/>
      <c r="FP391" s="161">
        <v>2.5200000000000005</v>
      </c>
      <c r="FQ391" s="162"/>
      <c r="FR391" s="163" t="s">
        <v>134</v>
      </c>
      <c r="FS391" s="164"/>
      <c r="FT391" s="161">
        <v>2.5200000000000005</v>
      </c>
      <c r="FU391" s="162"/>
      <c r="FV391" s="163" t="s">
        <v>134</v>
      </c>
      <c r="FW391" s="164"/>
      <c r="FX391" s="161">
        <v>2.5200000000000005</v>
      </c>
      <c r="FY391" s="162"/>
      <c r="FZ391" s="163" t="s">
        <v>134</v>
      </c>
      <c r="GA391" s="164"/>
      <c r="GB391" s="161">
        <v>2.5200000000000005</v>
      </c>
      <c r="GC391" s="162"/>
      <c r="GD391" s="163" t="s">
        <v>134</v>
      </c>
      <c r="GE391" s="164"/>
      <c r="GF391" s="161">
        <v>2.5200000000000005</v>
      </c>
      <c r="GG391" s="162"/>
      <c r="GH391" s="163" t="s">
        <v>134</v>
      </c>
      <c r="GI391" s="164"/>
      <c r="GJ391" s="161">
        <v>2.5200000000000005</v>
      </c>
      <c r="GK391" s="162"/>
      <c r="GL391" s="163" t="s">
        <v>134</v>
      </c>
      <c r="GM391" s="164"/>
      <c r="GN391" s="161">
        <v>6.77</v>
      </c>
      <c r="GO391" s="162"/>
      <c r="GP391" s="163" t="s">
        <v>134</v>
      </c>
      <c r="GQ391" s="164"/>
      <c r="GR391" s="161">
        <v>6.77</v>
      </c>
      <c r="GS391" s="162"/>
      <c r="GT391" s="163" t="s">
        <v>134</v>
      </c>
      <c r="GU391" s="164"/>
      <c r="GV391" s="161">
        <v>6.77</v>
      </c>
      <c r="GW391" s="162"/>
      <c r="GX391" s="163" t="s">
        <v>134</v>
      </c>
      <c r="GY391" s="164"/>
      <c r="GZ391" s="161">
        <v>6.77</v>
      </c>
      <c r="HA391" s="162"/>
      <c r="HB391" s="163" t="s">
        <v>134</v>
      </c>
      <c r="HC391" s="164"/>
      <c r="HD391" s="161">
        <v>6.77</v>
      </c>
      <c r="HE391" s="162"/>
      <c r="HF391" s="163" t="s">
        <v>134</v>
      </c>
      <c r="HG391" s="164"/>
      <c r="HH391" s="161">
        <v>6.77</v>
      </c>
      <c r="HI391" s="162"/>
      <c r="HJ391" s="163" t="s">
        <v>134</v>
      </c>
      <c r="HK391" s="164"/>
      <c r="HL391" s="161">
        <v>6.77</v>
      </c>
      <c r="HM391" s="162"/>
      <c r="HN391" s="163" t="s">
        <v>134</v>
      </c>
      <c r="HO391" s="164"/>
      <c r="HP391" s="161">
        <v>6.77</v>
      </c>
      <c r="HQ391" s="162"/>
      <c r="HR391" s="163" t="s">
        <v>134</v>
      </c>
      <c r="HS391" s="164"/>
      <c r="HT391" s="161">
        <v>6.77</v>
      </c>
      <c r="HU391" s="162"/>
      <c r="HV391" s="163" t="s">
        <v>134</v>
      </c>
      <c r="HW391" s="164"/>
      <c r="HX391" s="161">
        <v>6.77</v>
      </c>
      <c r="HY391" s="162"/>
      <c r="HZ391" s="163" t="s">
        <v>134</v>
      </c>
      <c r="IA391" s="164"/>
      <c r="IB391" s="161">
        <v>6.77</v>
      </c>
      <c r="IC391" s="162"/>
      <c r="ID391" s="163" t="s">
        <v>134</v>
      </c>
      <c r="IE391" s="164"/>
      <c r="IF391" s="161">
        <v>6.77</v>
      </c>
      <c r="IG391" s="162"/>
      <c r="IH391" s="163" t="s">
        <v>134</v>
      </c>
      <c r="II391" s="164"/>
      <c r="IJ391" s="161">
        <v>6.77</v>
      </c>
      <c r="IK391" s="162"/>
      <c r="IL391" s="163" t="s">
        <v>134</v>
      </c>
      <c r="IM391" s="164"/>
      <c r="IN391" s="161">
        <v>6.77</v>
      </c>
      <c r="IO391" s="162"/>
      <c r="IP391" s="163" t="s">
        <v>134</v>
      </c>
      <c r="IQ391" s="164"/>
      <c r="IR391" s="161">
        <v>6.77</v>
      </c>
      <c r="IS391" s="162"/>
      <c r="IT391" s="163" t="s">
        <v>134</v>
      </c>
      <c r="IU391" s="164"/>
      <c r="IV391" s="161">
        <v>6.77</v>
      </c>
      <c r="IW391" s="162"/>
      <c r="IX391" s="163" t="s">
        <v>134</v>
      </c>
      <c r="IY391" s="164"/>
      <c r="IZ391" s="161">
        <v>6.77</v>
      </c>
      <c r="JA391" s="162"/>
      <c r="JB391" s="163" t="s">
        <v>134</v>
      </c>
      <c r="JC391" s="164"/>
      <c r="JD391" s="161">
        <v>6.77</v>
      </c>
      <c r="JE391" s="162"/>
      <c r="JF391" s="163" t="s">
        <v>134</v>
      </c>
      <c r="JG391" s="164"/>
      <c r="JH391" s="161">
        <v>6.77</v>
      </c>
      <c r="JI391" s="162"/>
      <c r="JJ391" s="163" t="s">
        <v>134</v>
      </c>
      <c r="JK391" s="164"/>
      <c r="JL391" s="161">
        <v>6.77</v>
      </c>
      <c r="JM391" s="162"/>
      <c r="JN391" s="163" t="s">
        <v>134</v>
      </c>
      <c r="JO391" s="164"/>
      <c r="JP391" s="161">
        <v>6.77</v>
      </c>
      <c r="JQ391" s="162"/>
      <c r="JR391" s="163" t="s">
        <v>134</v>
      </c>
      <c r="JS391" s="164"/>
      <c r="JT391" s="161">
        <v>6.77</v>
      </c>
      <c r="JU391" s="162"/>
      <c r="JV391" s="163" t="s">
        <v>134</v>
      </c>
      <c r="JW391" s="164"/>
      <c r="JX391" s="161">
        <v>6.77</v>
      </c>
      <c r="JY391" s="162"/>
      <c r="JZ391" s="163" t="s">
        <v>134</v>
      </c>
      <c r="KA391" s="164"/>
      <c r="KB391" s="161">
        <v>6.77</v>
      </c>
      <c r="KC391" s="162"/>
      <c r="KD391" s="163" t="s">
        <v>134</v>
      </c>
      <c r="KE391" s="164"/>
      <c r="KF391" s="161">
        <v>6.77</v>
      </c>
      <c r="KG391" s="162"/>
      <c r="KH391" s="163" t="s">
        <v>134</v>
      </c>
      <c r="KI391" s="164"/>
      <c r="KJ391" s="161">
        <v>6.77</v>
      </c>
      <c r="KK391" s="162"/>
      <c r="KL391" s="163" t="s">
        <v>134</v>
      </c>
      <c r="KM391" s="164"/>
      <c r="KN391" s="161">
        <v>6.77</v>
      </c>
      <c r="KO391" s="162"/>
      <c r="KP391" s="163" t="s">
        <v>134</v>
      </c>
      <c r="KQ391" s="164"/>
      <c r="KR391" s="161">
        <v>6.77</v>
      </c>
      <c r="KS391" s="162"/>
      <c r="KT391" s="163" t="s">
        <v>134</v>
      </c>
      <c r="KU391" s="164"/>
      <c r="KV391" s="161">
        <v>6.77</v>
      </c>
      <c r="KW391" s="162"/>
      <c r="KX391" s="163" t="s">
        <v>134</v>
      </c>
      <c r="KY391" s="164"/>
      <c r="KZ391" s="161">
        <v>6.77</v>
      </c>
      <c r="LA391" s="162"/>
      <c r="LB391" s="163" t="s">
        <v>134</v>
      </c>
      <c r="LC391" s="164"/>
      <c r="LD391" s="161">
        <v>6.77</v>
      </c>
      <c r="LE391" s="162"/>
      <c r="LF391" s="163" t="s">
        <v>134</v>
      </c>
      <c r="LG391" s="164"/>
      <c r="LH391" s="161">
        <v>6.77</v>
      </c>
      <c r="LI391" s="162"/>
      <c r="LJ391" s="163" t="s">
        <v>134</v>
      </c>
      <c r="LK391" s="164"/>
      <c r="LL391" s="161">
        <v>6.77</v>
      </c>
      <c r="LM391" s="162"/>
      <c r="LN391" s="163" t="s">
        <v>134</v>
      </c>
      <c r="LO391" s="164"/>
      <c r="LP391" s="161">
        <v>6.77</v>
      </c>
      <c r="LQ391" s="162"/>
      <c r="LR391" s="163" t="s">
        <v>134</v>
      </c>
      <c r="LS391" s="164"/>
      <c r="LT391" s="161">
        <v>6.77</v>
      </c>
      <c r="LU391" s="162"/>
      <c r="LV391" s="163" t="s">
        <v>134</v>
      </c>
      <c r="LW391" s="164"/>
      <c r="LX391" s="161">
        <v>6.77</v>
      </c>
      <c r="LY391" s="162"/>
      <c r="LZ391" s="163" t="s">
        <v>134</v>
      </c>
      <c r="MA391" s="164"/>
      <c r="MB391" s="161">
        <v>6.77</v>
      </c>
      <c r="MC391" s="162"/>
      <c r="MD391" s="163" t="s">
        <v>134</v>
      </c>
      <c r="ME391" s="164"/>
    </row>
    <row r="392" spans="2:343" ht="25.5" customHeight="1" x14ac:dyDescent="0.4">
      <c r="B392" s="204" t="s">
        <v>26</v>
      </c>
      <c r="C392" s="205"/>
      <c r="D392" s="169">
        <v>2.0499999999999998</v>
      </c>
      <c r="E392" s="154"/>
      <c r="F392" s="178" t="s">
        <v>134</v>
      </c>
      <c r="G392" s="179"/>
      <c r="H392" s="169">
        <v>2.0499999999999998</v>
      </c>
      <c r="I392" s="154"/>
      <c r="J392" s="178" t="s">
        <v>134</v>
      </c>
      <c r="K392" s="179"/>
      <c r="L392" s="169">
        <v>2.0499999999999998</v>
      </c>
      <c r="M392" s="154"/>
      <c r="N392" s="178" t="s">
        <v>134</v>
      </c>
      <c r="O392" s="179"/>
      <c r="P392" s="169">
        <v>2.0499999999999998</v>
      </c>
      <c r="Q392" s="154"/>
      <c r="R392" s="178" t="s">
        <v>134</v>
      </c>
      <c r="S392" s="179"/>
      <c r="T392" s="169">
        <v>2.0499999999999998</v>
      </c>
      <c r="U392" s="154"/>
      <c r="V392" s="178" t="s">
        <v>134</v>
      </c>
      <c r="W392" s="179"/>
      <c r="X392" s="169">
        <v>2.0499999999999998</v>
      </c>
      <c r="Y392" s="154"/>
      <c r="Z392" s="178" t="s">
        <v>134</v>
      </c>
      <c r="AA392" s="179"/>
      <c r="AB392" s="169">
        <v>2.0499999999999998</v>
      </c>
      <c r="AC392" s="154"/>
      <c r="AD392" s="178" t="s">
        <v>134</v>
      </c>
      <c r="AE392" s="179"/>
      <c r="AF392" s="169">
        <v>2.0499999999999998</v>
      </c>
      <c r="AG392" s="154"/>
      <c r="AH392" s="178" t="s">
        <v>134</v>
      </c>
      <c r="AI392" s="179"/>
      <c r="AJ392" s="169">
        <v>2.0499999999999998</v>
      </c>
      <c r="AK392" s="154"/>
      <c r="AL392" s="178" t="s">
        <v>134</v>
      </c>
      <c r="AM392" s="179"/>
      <c r="AN392" s="169">
        <v>2.0499999999999998</v>
      </c>
      <c r="AO392" s="154"/>
      <c r="AP392" s="178" t="s">
        <v>134</v>
      </c>
      <c r="AQ392" s="179"/>
      <c r="AR392" s="169">
        <v>2.0499999999999998</v>
      </c>
      <c r="AS392" s="154"/>
      <c r="AT392" s="178" t="s">
        <v>134</v>
      </c>
      <c r="AU392" s="179"/>
      <c r="AV392" s="169">
        <v>2.0499999999999998</v>
      </c>
      <c r="AW392" s="154"/>
      <c r="AX392" s="178" t="s">
        <v>134</v>
      </c>
      <c r="AY392" s="179"/>
      <c r="AZ392" s="169">
        <v>2.0499999999999998</v>
      </c>
      <c r="BA392" s="154"/>
      <c r="BB392" s="178" t="s">
        <v>134</v>
      </c>
      <c r="BC392" s="179"/>
      <c r="BD392" s="169">
        <v>2.0499999999999998</v>
      </c>
      <c r="BE392" s="154"/>
      <c r="BF392" s="178" t="s">
        <v>134</v>
      </c>
      <c r="BG392" s="179"/>
      <c r="BH392" s="169">
        <v>2.0499999999999998</v>
      </c>
      <c r="BI392" s="154"/>
      <c r="BJ392" s="178" t="s">
        <v>134</v>
      </c>
      <c r="BK392" s="179"/>
      <c r="BL392" s="169">
        <v>2.0499999999999998</v>
      </c>
      <c r="BM392" s="154"/>
      <c r="BN392" s="178" t="s">
        <v>134</v>
      </c>
      <c r="BO392" s="179"/>
      <c r="BP392" s="169">
        <v>1.9999999999999998</v>
      </c>
      <c r="BQ392" s="154"/>
      <c r="BR392" s="178" t="s">
        <v>134</v>
      </c>
      <c r="BS392" s="179"/>
      <c r="BT392" s="169">
        <v>1.9999999999999998</v>
      </c>
      <c r="BU392" s="154"/>
      <c r="BV392" s="178" t="s">
        <v>134</v>
      </c>
      <c r="BW392" s="179"/>
      <c r="BX392" s="169">
        <v>1.9999999999999998</v>
      </c>
      <c r="BY392" s="154"/>
      <c r="BZ392" s="178" t="s">
        <v>134</v>
      </c>
      <c r="CA392" s="179"/>
      <c r="CB392" s="169">
        <v>1.9999999999999998</v>
      </c>
      <c r="CC392" s="154"/>
      <c r="CD392" s="178" t="s">
        <v>134</v>
      </c>
      <c r="CE392" s="179"/>
      <c r="CF392" s="169">
        <v>1.9999999999999998</v>
      </c>
      <c r="CG392" s="154"/>
      <c r="CH392" s="178" t="s">
        <v>134</v>
      </c>
      <c r="CI392" s="179"/>
      <c r="CJ392" s="169">
        <v>1.9999999999999998</v>
      </c>
      <c r="CK392" s="154"/>
      <c r="CL392" s="178" t="s">
        <v>134</v>
      </c>
      <c r="CM392" s="179"/>
      <c r="CN392" s="169">
        <v>1.9999999999999998</v>
      </c>
      <c r="CO392" s="154"/>
      <c r="CP392" s="178" t="s">
        <v>134</v>
      </c>
      <c r="CQ392" s="179"/>
      <c r="CR392" s="169">
        <v>1.9999999999999998</v>
      </c>
      <c r="CS392" s="154"/>
      <c r="CT392" s="178" t="s">
        <v>134</v>
      </c>
      <c r="CU392" s="179"/>
      <c r="CV392" s="169">
        <v>1.9999999999999998</v>
      </c>
      <c r="CW392" s="154"/>
      <c r="CX392" s="178" t="s">
        <v>134</v>
      </c>
      <c r="CY392" s="179"/>
      <c r="CZ392" s="169">
        <v>1.9999999999999998</v>
      </c>
      <c r="DA392" s="154"/>
      <c r="DB392" s="178" t="s">
        <v>134</v>
      </c>
      <c r="DC392" s="179"/>
      <c r="DD392" s="169">
        <v>1.53</v>
      </c>
      <c r="DE392" s="154"/>
      <c r="DF392" s="178" t="s">
        <v>134</v>
      </c>
      <c r="DG392" s="179"/>
      <c r="DH392" s="169">
        <v>1.53</v>
      </c>
      <c r="DI392" s="154"/>
      <c r="DJ392" s="178" t="s">
        <v>134</v>
      </c>
      <c r="DK392" s="179"/>
      <c r="DL392" s="169">
        <v>1.53</v>
      </c>
      <c r="DM392" s="154"/>
      <c r="DN392" s="178" t="s">
        <v>134</v>
      </c>
      <c r="DO392" s="179"/>
      <c r="DP392" s="169">
        <v>1.53</v>
      </c>
      <c r="DQ392" s="154"/>
      <c r="DR392" s="178" t="s">
        <v>134</v>
      </c>
      <c r="DS392" s="179"/>
      <c r="DT392" s="169">
        <v>1.53</v>
      </c>
      <c r="DU392" s="154"/>
      <c r="DV392" s="178" t="s">
        <v>134</v>
      </c>
      <c r="DW392" s="179"/>
      <c r="DX392" s="169">
        <v>1.53</v>
      </c>
      <c r="DY392" s="154"/>
      <c r="DZ392" s="178" t="s">
        <v>134</v>
      </c>
      <c r="EA392" s="179"/>
      <c r="EB392" s="169">
        <v>1.53</v>
      </c>
      <c r="EC392" s="154"/>
      <c r="ED392" s="178" t="s">
        <v>134</v>
      </c>
      <c r="EE392" s="179"/>
      <c r="EF392" s="169">
        <v>1.53</v>
      </c>
      <c r="EG392" s="154"/>
      <c r="EH392" s="178" t="s">
        <v>134</v>
      </c>
      <c r="EI392" s="179"/>
      <c r="EJ392" s="169">
        <v>1.53</v>
      </c>
      <c r="EK392" s="154"/>
      <c r="EL392" s="178" t="s">
        <v>134</v>
      </c>
      <c r="EM392" s="179"/>
      <c r="EN392" s="169">
        <v>1.53</v>
      </c>
      <c r="EO392" s="154"/>
      <c r="EP392" s="178" t="s">
        <v>134</v>
      </c>
      <c r="EQ392" s="179"/>
      <c r="ER392" s="169">
        <v>1.53</v>
      </c>
      <c r="ES392" s="154"/>
      <c r="ET392" s="178" t="s">
        <v>134</v>
      </c>
      <c r="EU392" s="179"/>
      <c r="EV392" s="169">
        <v>1.53</v>
      </c>
      <c r="EW392" s="154"/>
      <c r="EX392" s="155" t="s">
        <v>134</v>
      </c>
      <c r="EY392" s="156"/>
      <c r="EZ392" s="169">
        <v>1.53</v>
      </c>
      <c r="FA392" s="154"/>
      <c r="FB392" s="155" t="s">
        <v>134</v>
      </c>
      <c r="FC392" s="156"/>
      <c r="FD392" s="169">
        <v>1.53</v>
      </c>
      <c r="FE392" s="154"/>
      <c r="FF392" s="155" t="s">
        <v>134</v>
      </c>
      <c r="FG392" s="156"/>
      <c r="FH392" s="169">
        <v>1.53</v>
      </c>
      <c r="FI392" s="154"/>
      <c r="FJ392" s="155" t="s">
        <v>134</v>
      </c>
      <c r="FK392" s="156"/>
      <c r="FL392" s="169">
        <v>1.53</v>
      </c>
      <c r="FM392" s="154"/>
      <c r="FN392" s="155" t="s">
        <v>134</v>
      </c>
      <c r="FO392" s="156"/>
      <c r="FP392" s="169">
        <v>1.48</v>
      </c>
      <c r="FQ392" s="154"/>
      <c r="FR392" s="155" t="s">
        <v>134</v>
      </c>
      <c r="FS392" s="156"/>
      <c r="FT392" s="169">
        <v>1.48</v>
      </c>
      <c r="FU392" s="154"/>
      <c r="FV392" s="155" t="s">
        <v>134</v>
      </c>
      <c r="FW392" s="156"/>
      <c r="FX392" s="169">
        <v>1.48</v>
      </c>
      <c r="FY392" s="154"/>
      <c r="FZ392" s="155" t="s">
        <v>134</v>
      </c>
      <c r="GA392" s="156"/>
      <c r="GB392" s="169">
        <v>1.48</v>
      </c>
      <c r="GC392" s="154"/>
      <c r="GD392" s="155" t="s">
        <v>134</v>
      </c>
      <c r="GE392" s="156"/>
      <c r="GF392" s="169">
        <v>1.48</v>
      </c>
      <c r="GG392" s="154"/>
      <c r="GH392" s="155" t="s">
        <v>134</v>
      </c>
      <c r="GI392" s="156"/>
      <c r="GJ392" s="169">
        <v>1.48</v>
      </c>
      <c r="GK392" s="154"/>
      <c r="GL392" s="155" t="s">
        <v>134</v>
      </c>
      <c r="GM392" s="156"/>
      <c r="GN392" s="169">
        <v>1.06</v>
      </c>
      <c r="GO392" s="154"/>
      <c r="GP392" s="155" t="s">
        <v>134</v>
      </c>
      <c r="GQ392" s="156"/>
      <c r="GR392" s="169">
        <v>1.48</v>
      </c>
      <c r="GS392" s="154"/>
      <c r="GT392" s="155" t="s">
        <v>134</v>
      </c>
      <c r="GU392" s="156"/>
      <c r="GV392" s="169">
        <v>1.48</v>
      </c>
      <c r="GW392" s="154"/>
      <c r="GX392" s="155" t="s">
        <v>134</v>
      </c>
      <c r="GY392" s="156"/>
      <c r="GZ392" s="169">
        <v>1.48</v>
      </c>
      <c r="HA392" s="154"/>
      <c r="HB392" s="155" t="s">
        <v>134</v>
      </c>
      <c r="HC392" s="156"/>
      <c r="HD392" s="169">
        <v>1.48</v>
      </c>
      <c r="HE392" s="154"/>
      <c r="HF392" s="155" t="s">
        <v>134</v>
      </c>
      <c r="HG392" s="156"/>
      <c r="HH392" s="169">
        <v>1.48</v>
      </c>
      <c r="HI392" s="154"/>
      <c r="HJ392" s="155" t="s">
        <v>134</v>
      </c>
      <c r="HK392" s="156"/>
      <c r="HL392" s="169">
        <v>1.48</v>
      </c>
      <c r="HM392" s="154"/>
      <c r="HN392" s="155" t="s">
        <v>134</v>
      </c>
      <c r="HO392" s="156"/>
      <c r="HP392" s="169">
        <v>1.48</v>
      </c>
      <c r="HQ392" s="154"/>
      <c r="HR392" s="155" t="s">
        <v>134</v>
      </c>
      <c r="HS392" s="156"/>
      <c r="HT392" s="169">
        <v>1.48</v>
      </c>
      <c r="HU392" s="154"/>
      <c r="HV392" s="155" t="s">
        <v>134</v>
      </c>
      <c r="HW392" s="156"/>
      <c r="HX392" s="169">
        <v>1.48</v>
      </c>
      <c r="HY392" s="154"/>
      <c r="HZ392" s="155" t="s">
        <v>134</v>
      </c>
      <c r="IA392" s="156"/>
      <c r="IB392" s="169">
        <v>1.48</v>
      </c>
      <c r="IC392" s="154"/>
      <c r="ID392" s="155" t="s">
        <v>134</v>
      </c>
      <c r="IE392" s="156"/>
      <c r="IF392" s="169">
        <v>1.48</v>
      </c>
      <c r="IG392" s="154"/>
      <c r="IH392" s="155" t="s">
        <v>134</v>
      </c>
      <c r="II392" s="156"/>
      <c r="IJ392" s="169">
        <v>1.48</v>
      </c>
      <c r="IK392" s="154"/>
      <c r="IL392" s="155" t="s">
        <v>134</v>
      </c>
      <c r="IM392" s="156"/>
      <c r="IN392" s="169">
        <v>1.48</v>
      </c>
      <c r="IO392" s="154"/>
      <c r="IP392" s="155" t="s">
        <v>134</v>
      </c>
      <c r="IQ392" s="156"/>
      <c r="IR392" s="169">
        <v>1.48</v>
      </c>
      <c r="IS392" s="154"/>
      <c r="IT392" s="155" t="s">
        <v>134</v>
      </c>
      <c r="IU392" s="156"/>
      <c r="IV392" s="169">
        <v>1.48</v>
      </c>
      <c r="IW392" s="154"/>
      <c r="IX392" s="155" t="s">
        <v>134</v>
      </c>
      <c r="IY392" s="156"/>
      <c r="IZ392" s="169">
        <v>1.48</v>
      </c>
      <c r="JA392" s="154"/>
      <c r="JB392" s="155" t="s">
        <v>134</v>
      </c>
      <c r="JC392" s="156"/>
      <c r="JD392" s="169">
        <v>1.48</v>
      </c>
      <c r="JE392" s="154"/>
      <c r="JF392" s="155" t="s">
        <v>134</v>
      </c>
      <c r="JG392" s="156"/>
      <c r="JH392" s="169">
        <v>1.48</v>
      </c>
      <c r="JI392" s="154"/>
      <c r="JJ392" s="155" t="s">
        <v>134</v>
      </c>
      <c r="JK392" s="156"/>
      <c r="JL392" s="169">
        <v>1.48</v>
      </c>
      <c r="JM392" s="154"/>
      <c r="JN392" s="155" t="s">
        <v>134</v>
      </c>
      <c r="JO392" s="156"/>
      <c r="JP392" s="169">
        <v>1.48</v>
      </c>
      <c r="JQ392" s="154"/>
      <c r="JR392" s="155" t="s">
        <v>134</v>
      </c>
      <c r="JS392" s="156"/>
      <c r="JT392" s="169">
        <v>1.48</v>
      </c>
      <c r="JU392" s="154"/>
      <c r="JV392" s="155" t="s">
        <v>134</v>
      </c>
      <c r="JW392" s="156"/>
      <c r="JX392" s="169">
        <v>1.48</v>
      </c>
      <c r="JY392" s="154"/>
      <c r="JZ392" s="155" t="s">
        <v>134</v>
      </c>
      <c r="KA392" s="156"/>
      <c r="KB392" s="169">
        <v>1.48</v>
      </c>
      <c r="KC392" s="154"/>
      <c r="KD392" s="155" t="s">
        <v>134</v>
      </c>
      <c r="KE392" s="156"/>
      <c r="KF392" s="169">
        <v>1.48</v>
      </c>
      <c r="KG392" s="154"/>
      <c r="KH392" s="155" t="s">
        <v>134</v>
      </c>
      <c r="KI392" s="156"/>
      <c r="KJ392" s="169">
        <v>1.48</v>
      </c>
      <c r="KK392" s="154"/>
      <c r="KL392" s="155" t="s">
        <v>134</v>
      </c>
      <c r="KM392" s="156"/>
      <c r="KN392" s="169">
        <v>1.48</v>
      </c>
      <c r="KO392" s="154"/>
      <c r="KP392" s="155" t="s">
        <v>134</v>
      </c>
      <c r="KQ392" s="156"/>
      <c r="KR392" s="169">
        <v>1.48</v>
      </c>
      <c r="KS392" s="154"/>
      <c r="KT392" s="155" t="s">
        <v>134</v>
      </c>
      <c r="KU392" s="156"/>
      <c r="KV392" s="169">
        <v>1.48</v>
      </c>
      <c r="KW392" s="154"/>
      <c r="KX392" s="155" t="s">
        <v>134</v>
      </c>
      <c r="KY392" s="156"/>
      <c r="KZ392" s="169">
        <v>1.48</v>
      </c>
      <c r="LA392" s="154"/>
      <c r="LB392" s="155" t="s">
        <v>134</v>
      </c>
      <c r="LC392" s="156"/>
      <c r="LD392" s="153">
        <v>0.6</v>
      </c>
      <c r="LE392" s="154"/>
      <c r="LF392" s="155" t="s">
        <v>244</v>
      </c>
      <c r="LG392" s="156"/>
      <c r="LH392" s="153">
        <v>0.6</v>
      </c>
      <c r="LI392" s="154"/>
      <c r="LJ392" s="155" t="s">
        <v>244</v>
      </c>
      <c r="LK392" s="156"/>
      <c r="LL392" s="153">
        <v>0.63</v>
      </c>
      <c r="LM392" s="154"/>
      <c r="LN392" s="155" t="s">
        <v>244</v>
      </c>
      <c r="LO392" s="156"/>
      <c r="LP392" s="153">
        <v>0.63</v>
      </c>
      <c r="LQ392" s="154"/>
      <c r="LR392" s="155" t="s">
        <v>244</v>
      </c>
      <c r="LS392" s="156"/>
      <c r="LT392" s="153">
        <v>0.63</v>
      </c>
      <c r="LU392" s="154"/>
      <c r="LV392" s="155" t="s">
        <v>244</v>
      </c>
      <c r="LW392" s="156"/>
      <c r="LX392" s="169">
        <v>1.48</v>
      </c>
      <c r="LY392" s="154"/>
      <c r="LZ392" s="155" t="s">
        <v>134</v>
      </c>
      <c r="MA392" s="156"/>
      <c r="MB392" s="169">
        <v>1.48</v>
      </c>
      <c r="MC392" s="154"/>
      <c r="MD392" s="155" t="s">
        <v>134</v>
      </c>
      <c r="ME392" s="156"/>
    </row>
    <row r="393" spans="2:343" ht="25.5" customHeight="1" x14ac:dyDescent="0.4">
      <c r="B393" s="206"/>
      <c r="C393" s="207"/>
      <c r="D393" s="170"/>
      <c r="E393" s="158"/>
      <c r="F393" s="180"/>
      <c r="G393" s="181"/>
      <c r="H393" s="170"/>
      <c r="I393" s="158"/>
      <c r="J393" s="180"/>
      <c r="K393" s="181"/>
      <c r="L393" s="170"/>
      <c r="M393" s="158"/>
      <c r="N393" s="180"/>
      <c r="O393" s="181"/>
      <c r="P393" s="170"/>
      <c r="Q393" s="158"/>
      <c r="R393" s="180"/>
      <c r="S393" s="181"/>
      <c r="T393" s="170"/>
      <c r="U393" s="158"/>
      <c r="V393" s="180"/>
      <c r="W393" s="181"/>
      <c r="X393" s="170"/>
      <c r="Y393" s="158"/>
      <c r="Z393" s="180"/>
      <c r="AA393" s="181"/>
      <c r="AB393" s="170"/>
      <c r="AC393" s="158"/>
      <c r="AD393" s="180"/>
      <c r="AE393" s="181"/>
      <c r="AF393" s="170"/>
      <c r="AG393" s="158"/>
      <c r="AH393" s="180"/>
      <c r="AI393" s="181"/>
      <c r="AJ393" s="170"/>
      <c r="AK393" s="158"/>
      <c r="AL393" s="180"/>
      <c r="AM393" s="181"/>
      <c r="AN393" s="170"/>
      <c r="AO393" s="158"/>
      <c r="AP393" s="180"/>
      <c r="AQ393" s="181"/>
      <c r="AR393" s="170"/>
      <c r="AS393" s="158"/>
      <c r="AT393" s="180"/>
      <c r="AU393" s="181"/>
      <c r="AV393" s="170"/>
      <c r="AW393" s="158"/>
      <c r="AX393" s="180"/>
      <c r="AY393" s="181"/>
      <c r="AZ393" s="170"/>
      <c r="BA393" s="158"/>
      <c r="BB393" s="180"/>
      <c r="BC393" s="181"/>
      <c r="BD393" s="170"/>
      <c r="BE393" s="158"/>
      <c r="BF393" s="180"/>
      <c r="BG393" s="181"/>
      <c r="BH393" s="170"/>
      <c r="BI393" s="158"/>
      <c r="BJ393" s="180"/>
      <c r="BK393" s="181"/>
      <c r="BL393" s="170"/>
      <c r="BM393" s="158"/>
      <c r="BN393" s="180"/>
      <c r="BO393" s="181"/>
      <c r="BP393" s="170"/>
      <c r="BQ393" s="158"/>
      <c r="BR393" s="180"/>
      <c r="BS393" s="181"/>
      <c r="BT393" s="170"/>
      <c r="BU393" s="158"/>
      <c r="BV393" s="180"/>
      <c r="BW393" s="181"/>
      <c r="BX393" s="170"/>
      <c r="BY393" s="158"/>
      <c r="BZ393" s="180"/>
      <c r="CA393" s="181"/>
      <c r="CB393" s="170"/>
      <c r="CC393" s="158"/>
      <c r="CD393" s="180"/>
      <c r="CE393" s="181"/>
      <c r="CF393" s="170"/>
      <c r="CG393" s="158"/>
      <c r="CH393" s="180"/>
      <c r="CI393" s="181"/>
      <c r="CJ393" s="170"/>
      <c r="CK393" s="158"/>
      <c r="CL393" s="180"/>
      <c r="CM393" s="181"/>
      <c r="CN393" s="170"/>
      <c r="CO393" s="158"/>
      <c r="CP393" s="180"/>
      <c r="CQ393" s="181"/>
      <c r="CR393" s="170"/>
      <c r="CS393" s="158"/>
      <c r="CT393" s="180"/>
      <c r="CU393" s="181"/>
      <c r="CV393" s="170"/>
      <c r="CW393" s="158"/>
      <c r="CX393" s="180"/>
      <c r="CY393" s="181"/>
      <c r="CZ393" s="170"/>
      <c r="DA393" s="158"/>
      <c r="DB393" s="180"/>
      <c r="DC393" s="181"/>
      <c r="DD393" s="170"/>
      <c r="DE393" s="158"/>
      <c r="DF393" s="180"/>
      <c r="DG393" s="181"/>
      <c r="DH393" s="170"/>
      <c r="DI393" s="158"/>
      <c r="DJ393" s="180"/>
      <c r="DK393" s="181"/>
      <c r="DL393" s="170"/>
      <c r="DM393" s="158"/>
      <c r="DN393" s="180"/>
      <c r="DO393" s="181"/>
      <c r="DP393" s="170"/>
      <c r="DQ393" s="158"/>
      <c r="DR393" s="180"/>
      <c r="DS393" s="181"/>
      <c r="DT393" s="170"/>
      <c r="DU393" s="158"/>
      <c r="DV393" s="180"/>
      <c r="DW393" s="181"/>
      <c r="DX393" s="170"/>
      <c r="DY393" s="158"/>
      <c r="DZ393" s="180"/>
      <c r="EA393" s="181"/>
      <c r="EB393" s="170"/>
      <c r="EC393" s="158"/>
      <c r="ED393" s="180"/>
      <c r="EE393" s="181"/>
      <c r="EF393" s="170"/>
      <c r="EG393" s="158"/>
      <c r="EH393" s="180"/>
      <c r="EI393" s="181"/>
      <c r="EJ393" s="170"/>
      <c r="EK393" s="158"/>
      <c r="EL393" s="180"/>
      <c r="EM393" s="181"/>
      <c r="EN393" s="170"/>
      <c r="EO393" s="158"/>
      <c r="EP393" s="180"/>
      <c r="EQ393" s="181"/>
      <c r="ER393" s="170"/>
      <c r="ES393" s="158"/>
      <c r="ET393" s="180"/>
      <c r="EU393" s="181"/>
      <c r="EV393" s="170"/>
      <c r="EW393" s="158"/>
      <c r="EX393" s="159"/>
      <c r="EY393" s="160"/>
      <c r="EZ393" s="170"/>
      <c r="FA393" s="158"/>
      <c r="FB393" s="159"/>
      <c r="FC393" s="160"/>
      <c r="FD393" s="170"/>
      <c r="FE393" s="158"/>
      <c r="FF393" s="159"/>
      <c r="FG393" s="160"/>
      <c r="FH393" s="170"/>
      <c r="FI393" s="158"/>
      <c r="FJ393" s="159"/>
      <c r="FK393" s="160"/>
      <c r="FL393" s="170"/>
      <c r="FM393" s="158"/>
      <c r="FN393" s="159"/>
      <c r="FO393" s="160"/>
      <c r="FP393" s="170"/>
      <c r="FQ393" s="158"/>
      <c r="FR393" s="159"/>
      <c r="FS393" s="160"/>
      <c r="FT393" s="170"/>
      <c r="FU393" s="158"/>
      <c r="FV393" s="159"/>
      <c r="FW393" s="160"/>
      <c r="FX393" s="170"/>
      <c r="FY393" s="158"/>
      <c r="FZ393" s="159"/>
      <c r="GA393" s="160"/>
      <c r="GB393" s="170"/>
      <c r="GC393" s="158"/>
      <c r="GD393" s="159"/>
      <c r="GE393" s="160"/>
      <c r="GF393" s="170"/>
      <c r="GG393" s="158"/>
      <c r="GH393" s="159"/>
      <c r="GI393" s="160"/>
      <c r="GJ393" s="170"/>
      <c r="GK393" s="158"/>
      <c r="GL393" s="159"/>
      <c r="GM393" s="160"/>
      <c r="GN393" s="170"/>
      <c r="GO393" s="158"/>
      <c r="GP393" s="159"/>
      <c r="GQ393" s="160"/>
      <c r="GR393" s="170"/>
      <c r="GS393" s="158"/>
      <c r="GT393" s="159"/>
      <c r="GU393" s="160"/>
      <c r="GV393" s="170"/>
      <c r="GW393" s="158"/>
      <c r="GX393" s="159"/>
      <c r="GY393" s="160"/>
      <c r="GZ393" s="170"/>
      <c r="HA393" s="158"/>
      <c r="HB393" s="159"/>
      <c r="HC393" s="160"/>
      <c r="HD393" s="170"/>
      <c r="HE393" s="158"/>
      <c r="HF393" s="159"/>
      <c r="HG393" s="160"/>
      <c r="HH393" s="170"/>
      <c r="HI393" s="158"/>
      <c r="HJ393" s="159"/>
      <c r="HK393" s="160"/>
      <c r="HL393" s="170"/>
      <c r="HM393" s="158"/>
      <c r="HN393" s="159"/>
      <c r="HO393" s="160"/>
      <c r="HP393" s="170"/>
      <c r="HQ393" s="158"/>
      <c r="HR393" s="159"/>
      <c r="HS393" s="160"/>
      <c r="HT393" s="170"/>
      <c r="HU393" s="158"/>
      <c r="HV393" s="159"/>
      <c r="HW393" s="160"/>
      <c r="HX393" s="170"/>
      <c r="HY393" s="158"/>
      <c r="HZ393" s="159"/>
      <c r="IA393" s="160"/>
      <c r="IB393" s="170"/>
      <c r="IC393" s="158"/>
      <c r="ID393" s="159"/>
      <c r="IE393" s="160"/>
      <c r="IF393" s="170"/>
      <c r="IG393" s="158"/>
      <c r="IH393" s="159"/>
      <c r="II393" s="160"/>
      <c r="IJ393" s="170"/>
      <c r="IK393" s="158"/>
      <c r="IL393" s="159"/>
      <c r="IM393" s="160"/>
      <c r="IN393" s="170"/>
      <c r="IO393" s="158"/>
      <c r="IP393" s="159"/>
      <c r="IQ393" s="160"/>
      <c r="IR393" s="170"/>
      <c r="IS393" s="158"/>
      <c r="IT393" s="159"/>
      <c r="IU393" s="160"/>
      <c r="IV393" s="170"/>
      <c r="IW393" s="158"/>
      <c r="IX393" s="159"/>
      <c r="IY393" s="160"/>
      <c r="IZ393" s="170"/>
      <c r="JA393" s="158"/>
      <c r="JB393" s="159"/>
      <c r="JC393" s="160"/>
      <c r="JD393" s="170"/>
      <c r="JE393" s="158"/>
      <c r="JF393" s="159"/>
      <c r="JG393" s="160"/>
      <c r="JH393" s="170"/>
      <c r="JI393" s="158"/>
      <c r="JJ393" s="159"/>
      <c r="JK393" s="160"/>
      <c r="JL393" s="170"/>
      <c r="JM393" s="158"/>
      <c r="JN393" s="159"/>
      <c r="JO393" s="160"/>
      <c r="JP393" s="170"/>
      <c r="JQ393" s="158"/>
      <c r="JR393" s="159"/>
      <c r="JS393" s="160"/>
      <c r="JT393" s="170"/>
      <c r="JU393" s="158"/>
      <c r="JV393" s="159"/>
      <c r="JW393" s="160"/>
      <c r="JX393" s="170"/>
      <c r="JY393" s="158"/>
      <c r="JZ393" s="159"/>
      <c r="KA393" s="160"/>
      <c r="KB393" s="170"/>
      <c r="KC393" s="158"/>
      <c r="KD393" s="159"/>
      <c r="KE393" s="160"/>
      <c r="KF393" s="170"/>
      <c r="KG393" s="158"/>
      <c r="KH393" s="159"/>
      <c r="KI393" s="160"/>
      <c r="KJ393" s="170"/>
      <c r="KK393" s="158"/>
      <c r="KL393" s="159"/>
      <c r="KM393" s="160"/>
      <c r="KN393" s="170"/>
      <c r="KO393" s="158"/>
      <c r="KP393" s="159"/>
      <c r="KQ393" s="160"/>
      <c r="KR393" s="170"/>
      <c r="KS393" s="158"/>
      <c r="KT393" s="159"/>
      <c r="KU393" s="160"/>
      <c r="KV393" s="170"/>
      <c r="KW393" s="158"/>
      <c r="KX393" s="159"/>
      <c r="KY393" s="160"/>
      <c r="KZ393" s="170"/>
      <c r="LA393" s="158"/>
      <c r="LB393" s="159"/>
      <c r="LC393" s="160"/>
      <c r="LD393" s="157">
        <v>14.299999999999999</v>
      </c>
      <c r="LE393" s="158"/>
      <c r="LF393" s="159" t="s">
        <v>134</v>
      </c>
      <c r="LG393" s="160"/>
      <c r="LH393" s="157">
        <v>14.299999999999999</v>
      </c>
      <c r="LI393" s="158"/>
      <c r="LJ393" s="159" t="s">
        <v>134</v>
      </c>
      <c r="LK393" s="160"/>
      <c r="LL393" s="157">
        <v>15.05</v>
      </c>
      <c r="LM393" s="158"/>
      <c r="LN393" s="159" t="s">
        <v>134</v>
      </c>
      <c r="LO393" s="160"/>
      <c r="LP393" s="157">
        <v>15.05</v>
      </c>
      <c r="LQ393" s="158"/>
      <c r="LR393" s="159" t="s">
        <v>134</v>
      </c>
      <c r="LS393" s="160"/>
      <c r="LT393" s="157">
        <v>15.05</v>
      </c>
      <c r="LU393" s="158"/>
      <c r="LV393" s="159" t="s">
        <v>134</v>
      </c>
      <c r="LW393" s="160"/>
      <c r="LX393" s="170"/>
      <c r="LY393" s="158"/>
      <c r="LZ393" s="159"/>
      <c r="MA393" s="160"/>
      <c r="MB393" s="170"/>
      <c r="MC393" s="158"/>
      <c r="MD393" s="159"/>
      <c r="ME393" s="160"/>
    </row>
    <row r="394" spans="2:343" ht="25.5" customHeight="1" x14ac:dyDescent="0.4">
      <c r="B394" s="204" t="s">
        <v>90</v>
      </c>
      <c r="C394" s="205"/>
      <c r="D394" s="169" t="s">
        <v>8</v>
      </c>
      <c r="E394" s="154"/>
      <c r="F394" s="178" t="s">
        <v>8</v>
      </c>
      <c r="G394" s="179"/>
      <c r="H394" s="169">
        <f>4.39+0.15</f>
        <v>4.54</v>
      </c>
      <c r="I394" s="154"/>
      <c r="J394" s="178" t="s">
        <v>134</v>
      </c>
      <c r="K394" s="179"/>
      <c r="L394" s="169">
        <f>4.39+0.15</f>
        <v>4.54</v>
      </c>
      <c r="M394" s="154"/>
      <c r="N394" s="178" t="s">
        <v>134</v>
      </c>
      <c r="O394" s="179"/>
      <c r="P394" s="169">
        <f>4.39+0.15</f>
        <v>4.54</v>
      </c>
      <c r="Q394" s="154"/>
      <c r="R394" s="178" t="s">
        <v>134</v>
      </c>
      <c r="S394" s="179"/>
      <c r="T394" s="169">
        <f>4.39+0.15</f>
        <v>4.54</v>
      </c>
      <c r="U394" s="154"/>
      <c r="V394" s="178" t="s">
        <v>134</v>
      </c>
      <c r="W394" s="179"/>
      <c r="X394" s="169">
        <v>4.54</v>
      </c>
      <c r="Y394" s="154"/>
      <c r="Z394" s="178" t="s">
        <v>134</v>
      </c>
      <c r="AA394" s="179"/>
      <c r="AB394" s="169">
        <v>4.54</v>
      </c>
      <c r="AC394" s="154"/>
      <c r="AD394" s="178" t="s">
        <v>134</v>
      </c>
      <c r="AE394" s="179"/>
      <c r="AF394" s="169">
        <v>4.54</v>
      </c>
      <c r="AG394" s="154"/>
      <c r="AH394" s="178" t="s">
        <v>134</v>
      </c>
      <c r="AI394" s="179"/>
      <c r="AJ394" s="169">
        <v>4.54</v>
      </c>
      <c r="AK394" s="154"/>
      <c r="AL394" s="178" t="s">
        <v>134</v>
      </c>
      <c r="AM394" s="179"/>
      <c r="AN394" s="169">
        <v>4.54</v>
      </c>
      <c r="AO394" s="154"/>
      <c r="AP394" s="178" t="s">
        <v>134</v>
      </c>
      <c r="AQ394" s="179"/>
      <c r="AR394" s="169">
        <v>4.54</v>
      </c>
      <c r="AS394" s="154"/>
      <c r="AT394" s="178" t="s">
        <v>134</v>
      </c>
      <c r="AU394" s="179"/>
      <c r="AV394" s="169">
        <v>4.54</v>
      </c>
      <c r="AW394" s="154"/>
      <c r="AX394" s="178" t="s">
        <v>134</v>
      </c>
      <c r="AY394" s="179"/>
      <c r="AZ394" s="169">
        <v>4.54</v>
      </c>
      <c r="BA394" s="154"/>
      <c r="BB394" s="178" t="s">
        <v>134</v>
      </c>
      <c r="BC394" s="179"/>
      <c r="BD394" s="169">
        <v>4.54</v>
      </c>
      <c r="BE394" s="154"/>
      <c r="BF394" s="178" t="s">
        <v>134</v>
      </c>
      <c r="BG394" s="179"/>
      <c r="BH394" s="169">
        <v>4.54</v>
      </c>
      <c r="BI394" s="154"/>
      <c r="BJ394" s="178" t="s">
        <v>134</v>
      </c>
      <c r="BK394" s="179"/>
      <c r="BL394" s="169">
        <v>4.54</v>
      </c>
      <c r="BM394" s="154"/>
      <c r="BN394" s="178" t="s">
        <v>134</v>
      </c>
      <c r="BO394" s="179"/>
      <c r="BP394" s="169">
        <v>4.49</v>
      </c>
      <c r="BQ394" s="154"/>
      <c r="BR394" s="178" t="s">
        <v>134</v>
      </c>
      <c r="BS394" s="179"/>
      <c r="BT394" s="169">
        <v>4.49</v>
      </c>
      <c r="BU394" s="154"/>
      <c r="BV394" s="178" t="s">
        <v>134</v>
      </c>
      <c r="BW394" s="179"/>
      <c r="BX394" s="169">
        <v>4.49</v>
      </c>
      <c r="BY394" s="154"/>
      <c r="BZ394" s="178" t="s">
        <v>134</v>
      </c>
      <c r="CA394" s="179"/>
      <c r="CB394" s="169">
        <v>4.49</v>
      </c>
      <c r="CC394" s="154"/>
      <c r="CD394" s="178" t="s">
        <v>134</v>
      </c>
      <c r="CE394" s="179"/>
      <c r="CF394" s="169">
        <v>4.49</v>
      </c>
      <c r="CG394" s="154"/>
      <c r="CH394" s="178" t="s">
        <v>134</v>
      </c>
      <c r="CI394" s="179"/>
      <c r="CJ394" s="169">
        <v>4.49</v>
      </c>
      <c r="CK394" s="154"/>
      <c r="CL394" s="178" t="s">
        <v>134</v>
      </c>
      <c r="CM394" s="179"/>
      <c r="CN394" s="169">
        <v>4.49</v>
      </c>
      <c r="CO394" s="154"/>
      <c r="CP394" s="178" t="s">
        <v>134</v>
      </c>
      <c r="CQ394" s="179"/>
      <c r="CR394" s="169">
        <v>4.49</v>
      </c>
      <c r="CS394" s="154"/>
      <c r="CT394" s="178" t="s">
        <v>134</v>
      </c>
      <c r="CU394" s="179"/>
      <c r="CV394" s="169">
        <v>4.49</v>
      </c>
      <c r="CW394" s="154"/>
      <c r="CX394" s="178" t="s">
        <v>134</v>
      </c>
      <c r="CY394" s="179"/>
      <c r="CZ394" s="169">
        <v>4.49</v>
      </c>
      <c r="DA394" s="154"/>
      <c r="DB394" s="178" t="s">
        <v>134</v>
      </c>
      <c r="DC394" s="179"/>
      <c r="DD394" s="169">
        <v>4.49</v>
      </c>
      <c r="DE394" s="154"/>
      <c r="DF394" s="178" t="s">
        <v>134</v>
      </c>
      <c r="DG394" s="179"/>
      <c r="DH394" s="169">
        <v>4.49</v>
      </c>
      <c r="DI394" s="154"/>
      <c r="DJ394" s="178" t="s">
        <v>134</v>
      </c>
      <c r="DK394" s="179"/>
      <c r="DL394" s="169">
        <v>4.49</v>
      </c>
      <c r="DM394" s="154"/>
      <c r="DN394" s="178" t="s">
        <v>134</v>
      </c>
      <c r="DO394" s="179"/>
      <c r="DP394" s="169">
        <v>4.49</v>
      </c>
      <c r="DQ394" s="154"/>
      <c r="DR394" s="178" t="s">
        <v>134</v>
      </c>
      <c r="DS394" s="179"/>
      <c r="DT394" s="169">
        <v>4.49</v>
      </c>
      <c r="DU394" s="154"/>
      <c r="DV394" s="178" t="s">
        <v>134</v>
      </c>
      <c r="DW394" s="179"/>
      <c r="DX394" s="169">
        <v>4.49</v>
      </c>
      <c r="DY394" s="154"/>
      <c r="DZ394" s="178" t="s">
        <v>134</v>
      </c>
      <c r="EA394" s="179"/>
      <c r="EB394" s="169">
        <v>4.49</v>
      </c>
      <c r="EC394" s="154"/>
      <c r="ED394" s="178" t="s">
        <v>134</v>
      </c>
      <c r="EE394" s="179"/>
      <c r="EF394" s="169">
        <v>4.49</v>
      </c>
      <c r="EG394" s="154"/>
      <c r="EH394" s="178" t="s">
        <v>134</v>
      </c>
      <c r="EI394" s="179"/>
      <c r="EJ394" s="169">
        <v>4.49</v>
      </c>
      <c r="EK394" s="154"/>
      <c r="EL394" s="178" t="s">
        <v>134</v>
      </c>
      <c r="EM394" s="179"/>
      <c r="EN394" s="169">
        <v>4.49</v>
      </c>
      <c r="EO394" s="154"/>
      <c r="EP394" s="178" t="s">
        <v>134</v>
      </c>
      <c r="EQ394" s="179"/>
      <c r="ER394" s="169">
        <v>4.49</v>
      </c>
      <c r="ES394" s="154"/>
      <c r="ET394" s="178" t="s">
        <v>134</v>
      </c>
      <c r="EU394" s="179"/>
      <c r="EV394" s="169">
        <v>4.49</v>
      </c>
      <c r="EW394" s="154"/>
      <c r="EX394" s="155" t="s">
        <v>134</v>
      </c>
      <c r="EY394" s="156"/>
      <c r="EZ394" s="169">
        <v>4.49</v>
      </c>
      <c r="FA394" s="154"/>
      <c r="FB394" s="155" t="s">
        <v>134</v>
      </c>
      <c r="FC394" s="156"/>
      <c r="FD394" s="169">
        <v>4.49</v>
      </c>
      <c r="FE394" s="154"/>
      <c r="FF394" s="155" t="s">
        <v>134</v>
      </c>
      <c r="FG394" s="156"/>
      <c r="FH394" s="169">
        <v>4.49</v>
      </c>
      <c r="FI394" s="154"/>
      <c r="FJ394" s="155" t="s">
        <v>134</v>
      </c>
      <c r="FK394" s="156"/>
      <c r="FL394" s="169">
        <v>4.49</v>
      </c>
      <c r="FM394" s="154"/>
      <c r="FN394" s="155" t="s">
        <v>134</v>
      </c>
      <c r="FO394" s="156"/>
      <c r="FP394" s="169">
        <v>4.4400000000000004</v>
      </c>
      <c r="FQ394" s="154"/>
      <c r="FR394" s="155" t="s">
        <v>134</v>
      </c>
      <c r="FS394" s="156"/>
      <c r="FT394" s="169">
        <v>4.4400000000000004</v>
      </c>
      <c r="FU394" s="154"/>
      <c r="FV394" s="155" t="s">
        <v>134</v>
      </c>
      <c r="FW394" s="156"/>
      <c r="FX394" s="169">
        <v>0.16</v>
      </c>
      <c r="FY394" s="154"/>
      <c r="FZ394" s="155" t="s">
        <v>134</v>
      </c>
      <c r="GA394" s="156"/>
      <c r="GB394" s="169">
        <v>0.16</v>
      </c>
      <c r="GC394" s="154"/>
      <c r="GD394" s="155" t="s">
        <v>134</v>
      </c>
      <c r="GE394" s="156"/>
      <c r="GF394" s="169">
        <v>0.16</v>
      </c>
      <c r="GG394" s="154"/>
      <c r="GH394" s="155" t="s">
        <v>134</v>
      </c>
      <c r="GI394" s="156"/>
      <c r="GJ394" s="169">
        <v>0.16</v>
      </c>
      <c r="GK394" s="154"/>
      <c r="GL394" s="155" t="s">
        <v>134</v>
      </c>
      <c r="GM394" s="156"/>
      <c r="GN394" s="169">
        <v>0.16</v>
      </c>
      <c r="GO394" s="154"/>
      <c r="GP394" s="155" t="s">
        <v>134</v>
      </c>
      <c r="GQ394" s="156"/>
      <c r="GR394" s="169">
        <v>0.37</v>
      </c>
      <c r="GS394" s="154"/>
      <c r="GT394" s="155" t="s">
        <v>134</v>
      </c>
      <c r="GU394" s="156"/>
      <c r="GV394" s="169">
        <v>0.37</v>
      </c>
      <c r="GW394" s="154"/>
      <c r="GX394" s="155" t="s">
        <v>134</v>
      </c>
      <c r="GY394" s="156"/>
      <c r="GZ394" s="169">
        <v>0.37</v>
      </c>
      <c r="HA394" s="154"/>
      <c r="HB394" s="155" t="s">
        <v>134</v>
      </c>
      <c r="HC394" s="156"/>
      <c r="HD394" s="169">
        <v>0.37</v>
      </c>
      <c r="HE394" s="154"/>
      <c r="HF394" s="155" t="s">
        <v>134</v>
      </c>
      <c r="HG394" s="156"/>
      <c r="HH394" s="169">
        <v>0.37</v>
      </c>
      <c r="HI394" s="154"/>
      <c r="HJ394" s="155" t="s">
        <v>134</v>
      </c>
      <c r="HK394" s="156"/>
      <c r="HL394" s="169">
        <v>0.37</v>
      </c>
      <c r="HM394" s="154"/>
      <c r="HN394" s="155" t="s">
        <v>134</v>
      </c>
      <c r="HO394" s="156"/>
      <c r="HP394" s="169">
        <v>0.37</v>
      </c>
      <c r="HQ394" s="154"/>
      <c r="HR394" s="155" t="s">
        <v>134</v>
      </c>
      <c r="HS394" s="156"/>
      <c r="HT394" s="169">
        <v>0.37</v>
      </c>
      <c r="HU394" s="154"/>
      <c r="HV394" s="155" t="s">
        <v>134</v>
      </c>
      <c r="HW394" s="156"/>
      <c r="HX394" s="169">
        <v>0.37</v>
      </c>
      <c r="HY394" s="154"/>
      <c r="HZ394" s="155" t="s">
        <v>134</v>
      </c>
      <c r="IA394" s="156"/>
      <c r="IB394" s="169">
        <v>0.37</v>
      </c>
      <c r="IC394" s="154"/>
      <c r="ID394" s="155" t="s">
        <v>134</v>
      </c>
      <c r="IE394" s="156"/>
      <c r="IF394" s="169">
        <v>0.37</v>
      </c>
      <c r="IG394" s="154"/>
      <c r="IH394" s="155" t="s">
        <v>134</v>
      </c>
      <c r="II394" s="156"/>
      <c r="IJ394" s="169">
        <v>0.37</v>
      </c>
      <c r="IK394" s="154"/>
      <c r="IL394" s="155" t="s">
        <v>134</v>
      </c>
      <c r="IM394" s="156"/>
      <c r="IN394" s="169">
        <v>0.37</v>
      </c>
      <c r="IO394" s="154"/>
      <c r="IP394" s="155" t="s">
        <v>134</v>
      </c>
      <c r="IQ394" s="156"/>
      <c r="IR394" s="169">
        <v>0.37</v>
      </c>
      <c r="IS394" s="154"/>
      <c r="IT394" s="155" t="s">
        <v>134</v>
      </c>
      <c r="IU394" s="156"/>
      <c r="IV394" s="169">
        <v>0.21</v>
      </c>
      <c r="IW394" s="154"/>
      <c r="IX394" s="155" t="s">
        <v>134</v>
      </c>
      <c r="IY394" s="156"/>
      <c r="IZ394" s="169">
        <v>0.21</v>
      </c>
      <c r="JA394" s="154"/>
      <c r="JB394" s="155" t="s">
        <v>134</v>
      </c>
      <c r="JC394" s="156"/>
      <c r="JD394" s="169">
        <v>0.21</v>
      </c>
      <c r="JE394" s="154"/>
      <c r="JF394" s="155" t="s">
        <v>134</v>
      </c>
      <c r="JG394" s="156"/>
      <c r="JH394" s="169">
        <v>0.21</v>
      </c>
      <c r="JI394" s="154"/>
      <c r="JJ394" s="155" t="s">
        <v>134</v>
      </c>
      <c r="JK394" s="156"/>
      <c r="JL394" s="169">
        <v>0.21</v>
      </c>
      <c r="JM394" s="154"/>
      <c r="JN394" s="155" t="s">
        <v>134</v>
      </c>
      <c r="JO394" s="156"/>
      <c r="JP394" s="169">
        <v>6.61</v>
      </c>
      <c r="JQ394" s="154"/>
      <c r="JR394" s="155" t="s">
        <v>134</v>
      </c>
      <c r="JS394" s="156"/>
      <c r="JT394" s="169">
        <v>0.21</v>
      </c>
      <c r="JU394" s="154"/>
      <c r="JV394" s="155" t="s">
        <v>134</v>
      </c>
      <c r="JW394" s="156"/>
      <c r="JX394" s="169">
        <v>0.21</v>
      </c>
      <c r="JY394" s="154"/>
      <c r="JZ394" s="155" t="s">
        <v>134</v>
      </c>
      <c r="KA394" s="156"/>
      <c r="KB394" s="169">
        <v>0.21</v>
      </c>
      <c r="KC394" s="154"/>
      <c r="KD394" s="155" t="s">
        <v>134</v>
      </c>
      <c r="KE394" s="156"/>
      <c r="KF394" s="169">
        <v>0.21</v>
      </c>
      <c r="KG394" s="154"/>
      <c r="KH394" s="155" t="s">
        <v>134</v>
      </c>
      <c r="KI394" s="156"/>
      <c r="KJ394" s="169">
        <v>0.21</v>
      </c>
      <c r="KK394" s="154"/>
      <c r="KL394" s="155" t="s">
        <v>134</v>
      </c>
      <c r="KM394" s="156"/>
      <c r="KN394" s="169">
        <v>0.21</v>
      </c>
      <c r="KO394" s="154"/>
      <c r="KP394" s="155" t="s">
        <v>134</v>
      </c>
      <c r="KQ394" s="156"/>
      <c r="KR394" s="169">
        <v>0.21</v>
      </c>
      <c r="KS394" s="154"/>
      <c r="KT394" s="155" t="s">
        <v>134</v>
      </c>
      <c r="KU394" s="156"/>
      <c r="KV394" s="169">
        <v>0.21</v>
      </c>
      <c r="KW394" s="154"/>
      <c r="KX394" s="155" t="s">
        <v>134</v>
      </c>
      <c r="KY394" s="156"/>
      <c r="KZ394" s="169">
        <v>0.21</v>
      </c>
      <c r="LA394" s="154"/>
      <c r="LB394" s="155" t="s">
        <v>134</v>
      </c>
      <c r="LC394" s="156"/>
      <c r="LD394" s="169">
        <v>0.21</v>
      </c>
      <c r="LE394" s="154"/>
      <c r="LF394" s="155" t="s">
        <v>134</v>
      </c>
      <c r="LG394" s="156"/>
      <c r="LH394" s="169">
        <v>0.21</v>
      </c>
      <c r="LI394" s="154"/>
      <c r="LJ394" s="155" t="s">
        <v>134</v>
      </c>
      <c r="LK394" s="156"/>
      <c r="LL394" s="169">
        <v>0.21</v>
      </c>
      <c r="LM394" s="154"/>
      <c r="LN394" s="155" t="s">
        <v>134</v>
      </c>
      <c r="LO394" s="156"/>
      <c r="LP394" s="169">
        <v>0.21</v>
      </c>
      <c r="LQ394" s="154"/>
      <c r="LR394" s="155" t="s">
        <v>134</v>
      </c>
      <c r="LS394" s="156"/>
      <c r="LT394" s="169">
        <v>0.21</v>
      </c>
      <c r="LU394" s="154"/>
      <c r="LV394" s="155" t="s">
        <v>134</v>
      </c>
      <c r="LW394" s="156"/>
      <c r="LX394" s="169">
        <v>0.21</v>
      </c>
      <c r="LY394" s="154"/>
      <c r="LZ394" s="155" t="s">
        <v>134</v>
      </c>
      <c r="MA394" s="156"/>
      <c r="MB394" s="169">
        <v>0.21</v>
      </c>
      <c r="MC394" s="154"/>
      <c r="MD394" s="155" t="s">
        <v>134</v>
      </c>
      <c r="ME394" s="156"/>
    </row>
    <row r="395" spans="2:343" ht="25.5" customHeight="1" x14ac:dyDescent="0.4">
      <c r="B395" s="206"/>
      <c r="C395" s="207"/>
      <c r="D395" s="170"/>
      <c r="E395" s="158"/>
      <c r="F395" s="180"/>
      <c r="G395" s="181"/>
      <c r="H395" s="170"/>
      <c r="I395" s="158"/>
      <c r="J395" s="180"/>
      <c r="K395" s="181"/>
      <c r="L395" s="170"/>
      <c r="M395" s="158"/>
      <c r="N395" s="180"/>
      <c r="O395" s="181"/>
      <c r="P395" s="170"/>
      <c r="Q395" s="158"/>
      <c r="R395" s="180"/>
      <c r="S395" s="181"/>
      <c r="T395" s="170"/>
      <c r="U395" s="158"/>
      <c r="V395" s="180"/>
      <c r="W395" s="181"/>
      <c r="X395" s="170"/>
      <c r="Y395" s="158"/>
      <c r="Z395" s="180"/>
      <c r="AA395" s="181"/>
      <c r="AB395" s="170"/>
      <c r="AC395" s="158"/>
      <c r="AD395" s="180"/>
      <c r="AE395" s="181"/>
      <c r="AF395" s="170"/>
      <c r="AG395" s="158"/>
      <c r="AH395" s="180"/>
      <c r="AI395" s="181"/>
      <c r="AJ395" s="170"/>
      <c r="AK395" s="158"/>
      <c r="AL395" s="180"/>
      <c r="AM395" s="181"/>
      <c r="AN395" s="170"/>
      <c r="AO395" s="158"/>
      <c r="AP395" s="180"/>
      <c r="AQ395" s="181"/>
      <c r="AR395" s="170"/>
      <c r="AS395" s="158"/>
      <c r="AT395" s="180"/>
      <c r="AU395" s="181"/>
      <c r="AV395" s="170"/>
      <c r="AW395" s="158"/>
      <c r="AX395" s="180"/>
      <c r="AY395" s="181"/>
      <c r="AZ395" s="170"/>
      <c r="BA395" s="158"/>
      <c r="BB395" s="180"/>
      <c r="BC395" s="181"/>
      <c r="BD395" s="170"/>
      <c r="BE395" s="158"/>
      <c r="BF395" s="180"/>
      <c r="BG395" s="181"/>
      <c r="BH395" s="170"/>
      <c r="BI395" s="158"/>
      <c r="BJ395" s="180"/>
      <c r="BK395" s="181"/>
      <c r="BL395" s="170"/>
      <c r="BM395" s="158"/>
      <c r="BN395" s="180"/>
      <c r="BO395" s="181"/>
      <c r="BP395" s="170"/>
      <c r="BQ395" s="158"/>
      <c r="BR395" s="180"/>
      <c r="BS395" s="181"/>
      <c r="BT395" s="170"/>
      <c r="BU395" s="158"/>
      <c r="BV395" s="180"/>
      <c r="BW395" s="181"/>
      <c r="BX395" s="170"/>
      <c r="BY395" s="158"/>
      <c r="BZ395" s="180"/>
      <c r="CA395" s="181"/>
      <c r="CB395" s="170"/>
      <c r="CC395" s="158"/>
      <c r="CD395" s="180"/>
      <c r="CE395" s="181"/>
      <c r="CF395" s="170"/>
      <c r="CG395" s="158"/>
      <c r="CH395" s="180"/>
      <c r="CI395" s="181"/>
      <c r="CJ395" s="170"/>
      <c r="CK395" s="158"/>
      <c r="CL395" s="180"/>
      <c r="CM395" s="181"/>
      <c r="CN395" s="170"/>
      <c r="CO395" s="158"/>
      <c r="CP395" s="180"/>
      <c r="CQ395" s="181"/>
      <c r="CR395" s="170"/>
      <c r="CS395" s="158"/>
      <c r="CT395" s="180"/>
      <c r="CU395" s="181"/>
      <c r="CV395" s="170"/>
      <c r="CW395" s="158"/>
      <c r="CX395" s="180"/>
      <c r="CY395" s="181"/>
      <c r="CZ395" s="170"/>
      <c r="DA395" s="158"/>
      <c r="DB395" s="180"/>
      <c r="DC395" s="181"/>
      <c r="DD395" s="170"/>
      <c r="DE395" s="158"/>
      <c r="DF395" s="180"/>
      <c r="DG395" s="181"/>
      <c r="DH395" s="170"/>
      <c r="DI395" s="158"/>
      <c r="DJ395" s="180"/>
      <c r="DK395" s="181"/>
      <c r="DL395" s="170"/>
      <c r="DM395" s="158"/>
      <c r="DN395" s="180"/>
      <c r="DO395" s="181"/>
      <c r="DP395" s="170"/>
      <c r="DQ395" s="158"/>
      <c r="DR395" s="180"/>
      <c r="DS395" s="181"/>
      <c r="DT395" s="170"/>
      <c r="DU395" s="158"/>
      <c r="DV395" s="180"/>
      <c r="DW395" s="181"/>
      <c r="DX395" s="170"/>
      <c r="DY395" s="158"/>
      <c r="DZ395" s="180"/>
      <c r="EA395" s="181"/>
      <c r="EB395" s="170"/>
      <c r="EC395" s="158"/>
      <c r="ED395" s="180"/>
      <c r="EE395" s="181"/>
      <c r="EF395" s="170"/>
      <c r="EG395" s="158"/>
      <c r="EH395" s="180"/>
      <c r="EI395" s="181"/>
      <c r="EJ395" s="170"/>
      <c r="EK395" s="158"/>
      <c r="EL395" s="180"/>
      <c r="EM395" s="181"/>
      <c r="EN395" s="170"/>
      <c r="EO395" s="158"/>
      <c r="EP395" s="180"/>
      <c r="EQ395" s="181"/>
      <c r="ER395" s="170"/>
      <c r="ES395" s="158"/>
      <c r="ET395" s="180"/>
      <c r="EU395" s="181"/>
      <c r="EV395" s="170"/>
      <c r="EW395" s="158"/>
      <c r="EX395" s="159"/>
      <c r="EY395" s="160"/>
      <c r="EZ395" s="170"/>
      <c r="FA395" s="158"/>
      <c r="FB395" s="159"/>
      <c r="FC395" s="160"/>
      <c r="FD395" s="170"/>
      <c r="FE395" s="158"/>
      <c r="FF395" s="159"/>
      <c r="FG395" s="160"/>
      <c r="FH395" s="170"/>
      <c r="FI395" s="158"/>
      <c r="FJ395" s="159"/>
      <c r="FK395" s="160"/>
      <c r="FL395" s="170"/>
      <c r="FM395" s="158"/>
      <c r="FN395" s="159"/>
      <c r="FO395" s="160"/>
      <c r="FP395" s="170"/>
      <c r="FQ395" s="158"/>
      <c r="FR395" s="159"/>
      <c r="FS395" s="160"/>
      <c r="FT395" s="170"/>
      <c r="FU395" s="158"/>
      <c r="FV395" s="159"/>
      <c r="FW395" s="160"/>
      <c r="FX395" s="170"/>
      <c r="FY395" s="158"/>
      <c r="FZ395" s="159"/>
      <c r="GA395" s="160"/>
      <c r="GB395" s="170"/>
      <c r="GC395" s="158"/>
      <c r="GD395" s="159"/>
      <c r="GE395" s="160"/>
      <c r="GF395" s="170"/>
      <c r="GG395" s="158"/>
      <c r="GH395" s="159"/>
      <c r="GI395" s="160"/>
      <c r="GJ395" s="170"/>
      <c r="GK395" s="158"/>
      <c r="GL395" s="159"/>
      <c r="GM395" s="160"/>
      <c r="GN395" s="170"/>
      <c r="GO395" s="158"/>
      <c r="GP395" s="159"/>
      <c r="GQ395" s="160"/>
      <c r="GR395" s="170"/>
      <c r="GS395" s="158"/>
      <c r="GT395" s="159"/>
      <c r="GU395" s="160"/>
      <c r="GV395" s="170"/>
      <c r="GW395" s="158"/>
      <c r="GX395" s="159"/>
      <c r="GY395" s="160"/>
      <c r="GZ395" s="170"/>
      <c r="HA395" s="158"/>
      <c r="HB395" s="159"/>
      <c r="HC395" s="160"/>
      <c r="HD395" s="170"/>
      <c r="HE395" s="158"/>
      <c r="HF395" s="159"/>
      <c r="HG395" s="160"/>
      <c r="HH395" s="170"/>
      <c r="HI395" s="158"/>
      <c r="HJ395" s="159"/>
      <c r="HK395" s="160"/>
      <c r="HL395" s="170"/>
      <c r="HM395" s="158"/>
      <c r="HN395" s="159"/>
      <c r="HO395" s="160"/>
      <c r="HP395" s="170"/>
      <c r="HQ395" s="158"/>
      <c r="HR395" s="159"/>
      <c r="HS395" s="160"/>
      <c r="HT395" s="170"/>
      <c r="HU395" s="158"/>
      <c r="HV395" s="159"/>
      <c r="HW395" s="160"/>
      <c r="HX395" s="170"/>
      <c r="HY395" s="158"/>
      <c r="HZ395" s="159"/>
      <c r="IA395" s="160"/>
      <c r="IB395" s="170"/>
      <c r="IC395" s="158"/>
      <c r="ID395" s="159"/>
      <c r="IE395" s="160"/>
      <c r="IF395" s="170"/>
      <c r="IG395" s="158"/>
      <c r="IH395" s="159"/>
      <c r="II395" s="160"/>
      <c r="IJ395" s="170"/>
      <c r="IK395" s="158"/>
      <c r="IL395" s="159"/>
      <c r="IM395" s="160"/>
      <c r="IN395" s="170"/>
      <c r="IO395" s="158"/>
      <c r="IP395" s="159"/>
      <c r="IQ395" s="160"/>
      <c r="IR395" s="170"/>
      <c r="IS395" s="158"/>
      <c r="IT395" s="159"/>
      <c r="IU395" s="160"/>
      <c r="IV395" s="170"/>
      <c r="IW395" s="158"/>
      <c r="IX395" s="159"/>
      <c r="IY395" s="160"/>
      <c r="IZ395" s="170"/>
      <c r="JA395" s="158"/>
      <c r="JB395" s="159"/>
      <c r="JC395" s="160"/>
      <c r="JD395" s="170"/>
      <c r="JE395" s="158"/>
      <c r="JF395" s="159"/>
      <c r="JG395" s="160"/>
      <c r="JH395" s="170"/>
      <c r="JI395" s="158"/>
      <c r="JJ395" s="159"/>
      <c r="JK395" s="160"/>
      <c r="JL395" s="170"/>
      <c r="JM395" s="158"/>
      <c r="JN395" s="159"/>
      <c r="JO395" s="160"/>
      <c r="JP395" s="170"/>
      <c r="JQ395" s="158"/>
      <c r="JR395" s="159"/>
      <c r="JS395" s="160"/>
      <c r="JT395" s="170"/>
      <c r="JU395" s="158"/>
      <c r="JV395" s="159"/>
      <c r="JW395" s="160"/>
      <c r="JX395" s="170"/>
      <c r="JY395" s="158"/>
      <c r="JZ395" s="159"/>
      <c r="KA395" s="160"/>
      <c r="KB395" s="170"/>
      <c r="KC395" s="158"/>
      <c r="KD395" s="159"/>
      <c r="KE395" s="160"/>
      <c r="KF395" s="170"/>
      <c r="KG395" s="158"/>
      <c r="KH395" s="159"/>
      <c r="KI395" s="160"/>
      <c r="KJ395" s="170"/>
      <c r="KK395" s="158"/>
      <c r="KL395" s="159"/>
      <c r="KM395" s="160"/>
      <c r="KN395" s="170"/>
      <c r="KO395" s="158"/>
      <c r="KP395" s="159"/>
      <c r="KQ395" s="160"/>
      <c r="KR395" s="170"/>
      <c r="KS395" s="158"/>
      <c r="KT395" s="159"/>
      <c r="KU395" s="160"/>
      <c r="KV395" s="170"/>
      <c r="KW395" s="158"/>
      <c r="KX395" s="159"/>
      <c r="KY395" s="160"/>
      <c r="KZ395" s="170"/>
      <c r="LA395" s="158"/>
      <c r="LB395" s="159"/>
      <c r="LC395" s="160"/>
      <c r="LD395" s="170"/>
      <c r="LE395" s="158"/>
      <c r="LF395" s="159"/>
      <c r="LG395" s="160"/>
      <c r="LH395" s="170"/>
      <c r="LI395" s="158"/>
      <c r="LJ395" s="159"/>
      <c r="LK395" s="160"/>
      <c r="LL395" s="170"/>
      <c r="LM395" s="158"/>
      <c r="LN395" s="159"/>
      <c r="LO395" s="160"/>
      <c r="LP395" s="170"/>
      <c r="LQ395" s="158"/>
      <c r="LR395" s="159"/>
      <c r="LS395" s="160"/>
      <c r="LT395" s="170"/>
      <c r="LU395" s="158"/>
      <c r="LV395" s="159"/>
      <c r="LW395" s="160"/>
      <c r="LX395" s="170"/>
      <c r="LY395" s="158"/>
      <c r="LZ395" s="159"/>
      <c r="MA395" s="160"/>
      <c r="MB395" s="170"/>
      <c r="MC395" s="158"/>
      <c r="MD395" s="159"/>
      <c r="ME395" s="160"/>
    </row>
    <row r="396" spans="2:343" ht="23.5" customHeight="1" x14ac:dyDescent="0.4">
      <c r="B396" s="135" t="s">
        <v>196</v>
      </c>
      <c r="C396" s="136"/>
      <c r="D396" s="161" t="s">
        <v>8</v>
      </c>
      <c r="E396" s="162"/>
      <c r="F396" s="163" t="s">
        <v>8</v>
      </c>
      <c r="G396" s="164"/>
      <c r="H396" s="161" t="s">
        <v>8</v>
      </c>
      <c r="I396" s="162"/>
      <c r="J396" s="163" t="s">
        <v>8</v>
      </c>
      <c r="K396" s="164"/>
      <c r="L396" s="161" t="s">
        <v>8</v>
      </c>
      <c r="M396" s="162"/>
      <c r="N396" s="163" t="s">
        <v>8</v>
      </c>
      <c r="O396" s="164"/>
      <c r="P396" s="161" t="s">
        <v>8</v>
      </c>
      <c r="Q396" s="162"/>
      <c r="R396" s="163" t="s">
        <v>8</v>
      </c>
      <c r="S396" s="164"/>
      <c r="T396" s="161" t="s">
        <v>8</v>
      </c>
      <c r="U396" s="162"/>
      <c r="V396" s="163" t="s">
        <v>8</v>
      </c>
      <c r="W396" s="164"/>
      <c r="X396" s="161" t="s">
        <v>8</v>
      </c>
      <c r="Y396" s="162"/>
      <c r="Z396" s="163" t="s">
        <v>8</v>
      </c>
      <c r="AA396" s="164"/>
      <c r="AB396" s="161">
        <v>1.57</v>
      </c>
      <c r="AC396" s="162"/>
      <c r="AD396" s="163" t="s">
        <v>134</v>
      </c>
      <c r="AE396" s="164"/>
      <c r="AF396" s="161">
        <v>1.57</v>
      </c>
      <c r="AG396" s="162"/>
      <c r="AH396" s="163" t="s">
        <v>134</v>
      </c>
      <c r="AI396" s="164"/>
      <c r="AJ396" s="161">
        <v>1.5699999999999998</v>
      </c>
      <c r="AK396" s="162"/>
      <c r="AL396" s="163" t="s">
        <v>134</v>
      </c>
      <c r="AM396" s="164"/>
      <c r="AN396" s="161">
        <v>1.5699999999999998</v>
      </c>
      <c r="AO396" s="162"/>
      <c r="AP396" s="163" t="s">
        <v>134</v>
      </c>
      <c r="AQ396" s="164"/>
      <c r="AR396" s="161">
        <v>1.5699999999999998</v>
      </c>
      <c r="AS396" s="162"/>
      <c r="AT396" s="163" t="s">
        <v>134</v>
      </c>
      <c r="AU396" s="164"/>
      <c r="AV396" s="161">
        <v>1.5699999999999998</v>
      </c>
      <c r="AW396" s="162"/>
      <c r="AX396" s="163" t="s">
        <v>134</v>
      </c>
      <c r="AY396" s="164"/>
      <c r="AZ396" s="161">
        <v>1.5699999999999998</v>
      </c>
      <c r="BA396" s="162"/>
      <c r="BB396" s="163" t="s">
        <v>134</v>
      </c>
      <c r="BC396" s="164"/>
      <c r="BD396" s="161">
        <v>1.62</v>
      </c>
      <c r="BE396" s="162"/>
      <c r="BF396" s="163" t="s">
        <v>134</v>
      </c>
      <c r="BG396" s="164"/>
      <c r="BH396" s="161">
        <v>1.62</v>
      </c>
      <c r="BI396" s="162"/>
      <c r="BJ396" s="163" t="s">
        <v>134</v>
      </c>
      <c r="BK396" s="164"/>
      <c r="BL396" s="161">
        <v>1.62</v>
      </c>
      <c r="BM396" s="162"/>
      <c r="BN396" s="163" t="s">
        <v>134</v>
      </c>
      <c r="BO396" s="164"/>
      <c r="BP396" s="161">
        <f>1.52+0.1</f>
        <v>1.62</v>
      </c>
      <c r="BQ396" s="162"/>
      <c r="BR396" s="163" t="s">
        <v>134</v>
      </c>
      <c r="BS396" s="164"/>
      <c r="BT396" s="161">
        <f>1.52+0.1</f>
        <v>1.62</v>
      </c>
      <c r="BU396" s="162"/>
      <c r="BV396" s="163" t="s">
        <v>134</v>
      </c>
      <c r="BW396" s="164"/>
      <c r="BX396" s="161">
        <f>1.52+0.1</f>
        <v>1.62</v>
      </c>
      <c r="BY396" s="162"/>
      <c r="BZ396" s="163" t="s">
        <v>134</v>
      </c>
      <c r="CA396" s="164"/>
      <c r="CB396" s="161">
        <f>1.52+0.1</f>
        <v>1.62</v>
      </c>
      <c r="CC396" s="162"/>
      <c r="CD396" s="163" t="s">
        <v>134</v>
      </c>
      <c r="CE396" s="164"/>
      <c r="CF396" s="161">
        <f>1.52+0.1</f>
        <v>1.62</v>
      </c>
      <c r="CG396" s="162"/>
      <c r="CH396" s="163" t="s">
        <v>134</v>
      </c>
      <c r="CI396" s="164"/>
      <c r="CJ396" s="161">
        <f>1.52+0.1</f>
        <v>1.62</v>
      </c>
      <c r="CK396" s="162"/>
      <c r="CL396" s="163" t="s">
        <v>134</v>
      </c>
      <c r="CM396" s="164"/>
      <c r="CN396" s="161">
        <f>1.52+0.1</f>
        <v>1.62</v>
      </c>
      <c r="CO396" s="162"/>
      <c r="CP396" s="163" t="s">
        <v>134</v>
      </c>
      <c r="CQ396" s="164"/>
      <c r="CR396" s="161">
        <f>1.52+0.1</f>
        <v>1.62</v>
      </c>
      <c r="CS396" s="162"/>
      <c r="CT396" s="163" t="s">
        <v>134</v>
      </c>
      <c r="CU396" s="164"/>
      <c r="CV396" s="161">
        <f>1.52+0.1</f>
        <v>1.62</v>
      </c>
      <c r="CW396" s="162"/>
      <c r="CX396" s="163" t="s">
        <v>134</v>
      </c>
      <c r="CY396" s="164"/>
      <c r="CZ396" s="161">
        <f>1.52+0.1</f>
        <v>1.62</v>
      </c>
      <c r="DA396" s="162"/>
      <c r="DB396" s="163" t="s">
        <v>134</v>
      </c>
      <c r="DC396" s="164"/>
      <c r="DD396" s="161">
        <f>1.52+0.1</f>
        <v>1.62</v>
      </c>
      <c r="DE396" s="162"/>
      <c r="DF396" s="163" t="s">
        <v>134</v>
      </c>
      <c r="DG396" s="164"/>
      <c r="DH396" s="161">
        <f>1.52+0.1</f>
        <v>1.62</v>
      </c>
      <c r="DI396" s="162"/>
      <c r="DJ396" s="163" t="s">
        <v>134</v>
      </c>
      <c r="DK396" s="164"/>
      <c r="DL396" s="161">
        <f>1.52+0.1</f>
        <v>1.62</v>
      </c>
      <c r="DM396" s="162"/>
      <c r="DN396" s="163" t="s">
        <v>134</v>
      </c>
      <c r="DO396" s="164"/>
      <c r="DP396" s="161">
        <f>1.52+0.1</f>
        <v>1.62</v>
      </c>
      <c r="DQ396" s="162"/>
      <c r="DR396" s="163" t="s">
        <v>134</v>
      </c>
      <c r="DS396" s="164"/>
      <c r="DT396" s="161">
        <f>1.52+0.1</f>
        <v>1.62</v>
      </c>
      <c r="DU396" s="162"/>
      <c r="DV396" s="163" t="s">
        <v>134</v>
      </c>
      <c r="DW396" s="164"/>
      <c r="DX396" s="161">
        <f>1.52+0.1</f>
        <v>1.62</v>
      </c>
      <c r="DY396" s="162"/>
      <c r="DZ396" s="163" t="s">
        <v>134</v>
      </c>
      <c r="EA396" s="164"/>
      <c r="EB396" s="161">
        <f>1.52+0.1</f>
        <v>1.62</v>
      </c>
      <c r="EC396" s="162"/>
      <c r="ED396" s="163" t="s">
        <v>134</v>
      </c>
      <c r="EE396" s="164"/>
      <c r="EF396" s="161">
        <f>1.52+0.1</f>
        <v>1.62</v>
      </c>
      <c r="EG396" s="162"/>
      <c r="EH396" s="163" t="s">
        <v>134</v>
      </c>
      <c r="EI396" s="164"/>
      <c r="EJ396" s="161">
        <f>1.52+0.1</f>
        <v>1.62</v>
      </c>
      <c r="EK396" s="162"/>
      <c r="EL396" s="163" t="s">
        <v>134</v>
      </c>
      <c r="EM396" s="164"/>
      <c r="EN396" s="161">
        <f>1.52+0.1</f>
        <v>1.62</v>
      </c>
      <c r="EO396" s="162"/>
      <c r="EP396" s="163" t="s">
        <v>134</v>
      </c>
      <c r="EQ396" s="164"/>
      <c r="ER396" s="161">
        <f>1.52+0.1</f>
        <v>1.62</v>
      </c>
      <c r="ES396" s="162"/>
      <c r="ET396" s="163" t="s">
        <v>134</v>
      </c>
      <c r="EU396" s="164"/>
      <c r="EV396" s="161">
        <f>1.52+0.1</f>
        <v>1.62</v>
      </c>
      <c r="EW396" s="162"/>
      <c r="EX396" s="163" t="s">
        <v>134</v>
      </c>
      <c r="EY396" s="164"/>
      <c r="EZ396" s="161">
        <f>1.52+0.1</f>
        <v>1.62</v>
      </c>
      <c r="FA396" s="162"/>
      <c r="FB396" s="163" t="s">
        <v>134</v>
      </c>
      <c r="FC396" s="164"/>
      <c r="FD396" s="161">
        <f>1.52+0.1</f>
        <v>1.62</v>
      </c>
      <c r="FE396" s="162"/>
      <c r="FF396" s="163" t="s">
        <v>134</v>
      </c>
      <c r="FG396" s="164"/>
      <c r="FH396" s="161">
        <f>1.52+0.1</f>
        <v>1.62</v>
      </c>
      <c r="FI396" s="162"/>
      <c r="FJ396" s="163" t="s">
        <v>134</v>
      </c>
      <c r="FK396" s="164"/>
      <c r="FL396" s="161">
        <f>1.52+0.1</f>
        <v>1.62</v>
      </c>
      <c r="FM396" s="162"/>
      <c r="FN396" s="163" t="s">
        <v>134</v>
      </c>
      <c r="FO396" s="164"/>
      <c r="FP396" s="161">
        <v>1.57</v>
      </c>
      <c r="FQ396" s="162"/>
      <c r="FR396" s="163" t="s">
        <v>134</v>
      </c>
      <c r="FS396" s="164"/>
      <c r="FT396" s="161">
        <v>1.57</v>
      </c>
      <c r="FU396" s="162"/>
      <c r="FV396" s="163" t="s">
        <v>134</v>
      </c>
      <c r="FW396" s="164"/>
      <c r="FX396" s="161">
        <v>1.36</v>
      </c>
      <c r="FY396" s="162"/>
      <c r="FZ396" s="163" t="s">
        <v>134</v>
      </c>
      <c r="GA396" s="164"/>
      <c r="GB396" s="161">
        <v>1.36</v>
      </c>
      <c r="GC396" s="162"/>
      <c r="GD396" s="163" t="s">
        <v>134</v>
      </c>
      <c r="GE396" s="164"/>
      <c r="GF396" s="161">
        <v>1.36</v>
      </c>
      <c r="GG396" s="162"/>
      <c r="GH396" s="163" t="s">
        <v>134</v>
      </c>
      <c r="GI396" s="164"/>
      <c r="GJ396" s="161">
        <v>1.36</v>
      </c>
      <c r="GK396" s="162"/>
      <c r="GL396" s="163" t="s">
        <v>134</v>
      </c>
      <c r="GM396" s="164"/>
      <c r="GN396" s="161">
        <v>1.36</v>
      </c>
      <c r="GO396" s="162"/>
      <c r="GP396" s="163" t="s">
        <v>134</v>
      </c>
      <c r="GQ396" s="164"/>
      <c r="GR396" s="161">
        <v>1.36</v>
      </c>
      <c r="GS396" s="162"/>
      <c r="GT396" s="163" t="s">
        <v>134</v>
      </c>
      <c r="GU396" s="164"/>
      <c r="GV396" s="161">
        <v>1.36</v>
      </c>
      <c r="GW396" s="162"/>
      <c r="GX396" s="163" t="s">
        <v>134</v>
      </c>
      <c r="GY396" s="164"/>
      <c r="GZ396" s="161">
        <v>1.36</v>
      </c>
      <c r="HA396" s="162"/>
      <c r="HB396" s="163" t="s">
        <v>134</v>
      </c>
      <c r="HC396" s="164"/>
      <c r="HD396" s="161">
        <v>1.36</v>
      </c>
      <c r="HE396" s="162"/>
      <c r="HF396" s="163" t="s">
        <v>134</v>
      </c>
      <c r="HG396" s="164"/>
      <c r="HH396" s="161">
        <v>1.36</v>
      </c>
      <c r="HI396" s="162"/>
      <c r="HJ396" s="163" t="s">
        <v>134</v>
      </c>
      <c r="HK396" s="164"/>
      <c r="HL396" s="161">
        <v>1.36</v>
      </c>
      <c r="HM396" s="162"/>
      <c r="HN396" s="163" t="s">
        <v>134</v>
      </c>
      <c r="HO396" s="164"/>
      <c r="HP396" s="161">
        <v>1.36</v>
      </c>
      <c r="HQ396" s="162"/>
      <c r="HR396" s="163" t="s">
        <v>134</v>
      </c>
      <c r="HS396" s="164"/>
      <c r="HT396" s="161">
        <v>1.36</v>
      </c>
      <c r="HU396" s="162"/>
      <c r="HV396" s="163" t="s">
        <v>134</v>
      </c>
      <c r="HW396" s="164"/>
      <c r="HX396" s="161">
        <v>1.36</v>
      </c>
      <c r="HY396" s="162"/>
      <c r="HZ396" s="163" t="s">
        <v>134</v>
      </c>
      <c r="IA396" s="164"/>
      <c r="IB396" s="161">
        <v>1.36</v>
      </c>
      <c r="IC396" s="162"/>
      <c r="ID396" s="163" t="s">
        <v>134</v>
      </c>
      <c r="IE396" s="164"/>
      <c r="IF396" s="161">
        <v>1.36</v>
      </c>
      <c r="IG396" s="162"/>
      <c r="IH396" s="163" t="s">
        <v>134</v>
      </c>
      <c r="II396" s="164"/>
      <c r="IJ396" s="161">
        <v>1.36</v>
      </c>
      <c r="IK396" s="162"/>
      <c r="IL396" s="163" t="s">
        <v>134</v>
      </c>
      <c r="IM396" s="164"/>
      <c r="IN396" s="161">
        <v>1.36</v>
      </c>
      <c r="IO396" s="162"/>
      <c r="IP396" s="163" t="s">
        <v>134</v>
      </c>
      <c r="IQ396" s="164"/>
      <c r="IR396" s="161">
        <v>1.36</v>
      </c>
      <c r="IS396" s="162"/>
      <c r="IT396" s="163" t="s">
        <v>134</v>
      </c>
      <c r="IU396" s="164"/>
      <c r="IV396" s="161">
        <v>1.36</v>
      </c>
      <c r="IW396" s="162"/>
      <c r="IX396" s="163" t="s">
        <v>134</v>
      </c>
      <c r="IY396" s="164"/>
      <c r="IZ396" s="161">
        <v>1.36</v>
      </c>
      <c r="JA396" s="162"/>
      <c r="JB396" s="163" t="s">
        <v>134</v>
      </c>
      <c r="JC396" s="164"/>
      <c r="JD396" s="161">
        <v>1.36</v>
      </c>
      <c r="JE396" s="162"/>
      <c r="JF396" s="163" t="s">
        <v>134</v>
      </c>
      <c r="JG396" s="164"/>
      <c r="JH396" s="161">
        <v>1.36</v>
      </c>
      <c r="JI396" s="162"/>
      <c r="JJ396" s="163" t="s">
        <v>134</v>
      </c>
      <c r="JK396" s="164"/>
      <c r="JL396" s="161">
        <v>1.36</v>
      </c>
      <c r="JM396" s="162"/>
      <c r="JN396" s="163" t="s">
        <v>134</v>
      </c>
      <c r="JO396" s="164"/>
      <c r="JP396" s="161">
        <v>1.36</v>
      </c>
      <c r="JQ396" s="162"/>
      <c r="JR396" s="163" t="s">
        <v>134</v>
      </c>
      <c r="JS396" s="164"/>
      <c r="JT396" s="161">
        <v>1.36</v>
      </c>
      <c r="JU396" s="162"/>
      <c r="JV396" s="163" t="s">
        <v>134</v>
      </c>
      <c r="JW396" s="164"/>
      <c r="JX396" s="161">
        <v>1.36</v>
      </c>
      <c r="JY396" s="162"/>
      <c r="JZ396" s="163" t="s">
        <v>134</v>
      </c>
      <c r="KA396" s="164"/>
      <c r="KB396" s="161">
        <v>1.36</v>
      </c>
      <c r="KC396" s="162"/>
      <c r="KD396" s="163" t="s">
        <v>134</v>
      </c>
      <c r="KE396" s="164"/>
      <c r="KF396" s="161">
        <v>1.36</v>
      </c>
      <c r="KG396" s="162"/>
      <c r="KH396" s="163" t="s">
        <v>134</v>
      </c>
      <c r="KI396" s="164"/>
      <c r="KJ396" s="161">
        <v>1.36</v>
      </c>
      <c r="KK396" s="162"/>
      <c r="KL396" s="163" t="s">
        <v>134</v>
      </c>
      <c r="KM396" s="164"/>
      <c r="KN396" s="161">
        <v>1.36</v>
      </c>
      <c r="KO396" s="162"/>
      <c r="KP396" s="163" t="s">
        <v>134</v>
      </c>
      <c r="KQ396" s="164"/>
      <c r="KR396" s="161">
        <v>1.36</v>
      </c>
      <c r="KS396" s="162"/>
      <c r="KT396" s="163" t="s">
        <v>134</v>
      </c>
      <c r="KU396" s="164"/>
      <c r="KV396" s="161">
        <v>1.36</v>
      </c>
      <c r="KW396" s="162"/>
      <c r="KX396" s="163" t="s">
        <v>134</v>
      </c>
      <c r="KY396" s="164"/>
      <c r="KZ396" s="161">
        <v>1.36</v>
      </c>
      <c r="LA396" s="162"/>
      <c r="LB396" s="163" t="s">
        <v>134</v>
      </c>
      <c r="LC396" s="164"/>
      <c r="LD396" s="161">
        <v>1.36</v>
      </c>
      <c r="LE396" s="162"/>
      <c r="LF396" s="163" t="s">
        <v>134</v>
      </c>
      <c r="LG396" s="164"/>
      <c r="LH396" s="161">
        <v>1.36</v>
      </c>
      <c r="LI396" s="162"/>
      <c r="LJ396" s="163" t="s">
        <v>134</v>
      </c>
      <c r="LK396" s="164"/>
      <c r="LL396" s="161">
        <v>1.36</v>
      </c>
      <c r="LM396" s="162"/>
      <c r="LN396" s="163" t="s">
        <v>134</v>
      </c>
      <c r="LO396" s="164"/>
      <c r="LP396" s="161">
        <v>1.36</v>
      </c>
      <c r="LQ396" s="162"/>
      <c r="LR396" s="163" t="s">
        <v>134</v>
      </c>
      <c r="LS396" s="164"/>
      <c r="LT396" s="161">
        <v>1.36</v>
      </c>
      <c r="LU396" s="162"/>
      <c r="LV396" s="163" t="s">
        <v>134</v>
      </c>
      <c r="LW396" s="164"/>
      <c r="LX396" s="161">
        <v>1.36</v>
      </c>
      <c r="LY396" s="162"/>
      <c r="LZ396" s="163" t="s">
        <v>134</v>
      </c>
      <c r="MA396" s="164"/>
      <c r="MB396" s="161">
        <v>1.36</v>
      </c>
      <c r="MC396" s="162"/>
      <c r="MD396" s="163" t="s">
        <v>134</v>
      </c>
      <c r="ME396" s="164"/>
    </row>
    <row r="397" spans="2:343" ht="23.5" customHeight="1" x14ac:dyDescent="0.4">
      <c r="B397" s="204" t="s">
        <v>92</v>
      </c>
      <c r="C397" s="205"/>
      <c r="D397" s="169" t="s">
        <v>8</v>
      </c>
      <c r="E397" s="154"/>
      <c r="F397" s="178" t="s">
        <v>8</v>
      </c>
      <c r="G397" s="179"/>
      <c r="H397" s="169" t="s">
        <v>8</v>
      </c>
      <c r="I397" s="154"/>
      <c r="J397" s="178" t="s">
        <v>8</v>
      </c>
      <c r="K397" s="179"/>
      <c r="L397" s="169" t="s">
        <v>8</v>
      </c>
      <c r="M397" s="154"/>
      <c r="N397" s="178" t="s">
        <v>8</v>
      </c>
      <c r="O397" s="179"/>
      <c r="P397" s="169" t="s">
        <v>8</v>
      </c>
      <c r="Q397" s="154"/>
      <c r="R397" s="178" t="s">
        <v>8</v>
      </c>
      <c r="S397" s="179"/>
      <c r="T397" s="169" t="s">
        <v>8</v>
      </c>
      <c r="U397" s="154"/>
      <c r="V397" s="178" t="s">
        <v>8</v>
      </c>
      <c r="W397" s="179"/>
      <c r="X397" s="169" t="s">
        <v>8</v>
      </c>
      <c r="Y397" s="154"/>
      <c r="Z397" s="178" t="s">
        <v>8</v>
      </c>
      <c r="AA397" s="179"/>
      <c r="AB397" s="169" t="s">
        <v>8</v>
      </c>
      <c r="AC397" s="154"/>
      <c r="AD397" s="178" t="s">
        <v>8</v>
      </c>
      <c r="AE397" s="179"/>
      <c r="AF397" s="169" t="s">
        <v>8</v>
      </c>
      <c r="AG397" s="154"/>
      <c r="AH397" s="178" t="s">
        <v>8</v>
      </c>
      <c r="AI397" s="179"/>
      <c r="AJ397" s="169" t="s">
        <v>8</v>
      </c>
      <c r="AK397" s="154"/>
      <c r="AL397" s="178" t="s">
        <v>8</v>
      </c>
      <c r="AM397" s="179"/>
      <c r="AN397" s="169" t="s">
        <v>8</v>
      </c>
      <c r="AO397" s="154"/>
      <c r="AP397" s="178" t="s">
        <v>8</v>
      </c>
      <c r="AQ397" s="179"/>
      <c r="AR397" s="169" t="s">
        <v>8</v>
      </c>
      <c r="AS397" s="154"/>
      <c r="AT397" s="178" t="s">
        <v>8</v>
      </c>
      <c r="AU397" s="179"/>
      <c r="AV397" s="169" t="s">
        <v>8</v>
      </c>
      <c r="AW397" s="154"/>
      <c r="AX397" s="178" t="s">
        <v>8</v>
      </c>
      <c r="AY397" s="179"/>
      <c r="AZ397" s="169" t="s">
        <v>8</v>
      </c>
      <c r="BA397" s="154"/>
      <c r="BB397" s="178" t="s">
        <v>8</v>
      </c>
      <c r="BC397" s="179"/>
      <c r="BD397" s="169" t="s">
        <v>8</v>
      </c>
      <c r="BE397" s="154"/>
      <c r="BF397" s="178" t="s">
        <v>8</v>
      </c>
      <c r="BG397" s="179"/>
      <c r="BH397" s="169" t="s">
        <v>8</v>
      </c>
      <c r="BI397" s="154"/>
      <c r="BJ397" s="178" t="s">
        <v>8</v>
      </c>
      <c r="BK397" s="179"/>
      <c r="BL397" s="169" t="s">
        <v>8</v>
      </c>
      <c r="BM397" s="154"/>
      <c r="BN397" s="178" t="s">
        <v>8</v>
      </c>
      <c r="BO397" s="179"/>
      <c r="BP397" s="169" t="s">
        <v>8</v>
      </c>
      <c r="BQ397" s="154"/>
      <c r="BR397" s="178" t="s">
        <v>8</v>
      </c>
      <c r="BS397" s="179"/>
      <c r="BT397" s="169" t="s">
        <v>8</v>
      </c>
      <c r="BU397" s="154"/>
      <c r="BV397" s="178" t="s">
        <v>8</v>
      </c>
      <c r="BW397" s="179"/>
      <c r="BX397" s="169" t="s">
        <v>8</v>
      </c>
      <c r="BY397" s="154"/>
      <c r="BZ397" s="178" t="s">
        <v>8</v>
      </c>
      <c r="CA397" s="179"/>
      <c r="CB397" s="169" t="s">
        <v>8</v>
      </c>
      <c r="CC397" s="154"/>
      <c r="CD397" s="178" t="s">
        <v>8</v>
      </c>
      <c r="CE397" s="179"/>
      <c r="CF397" s="153">
        <v>0.6</v>
      </c>
      <c r="CG397" s="154"/>
      <c r="CH397" s="155" t="s">
        <v>244</v>
      </c>
      <c r="CI397" s="156"/>
      <c r="CJ397" s="153">
        <v>0.6</v>
      </c>
      <c r="CK397" s="154"/>
      <c r="CL397" s="155" t="s">
        <v>244</v>
      </c>
      <c r="CM397" s="156"/>
      <c r="CN397" s="153">
        <v>0.6</v>
      </c>
      <c r="CO397" s="154"/>
      <c r="CP397" s="155" t="s">
        <v>244</v>
      </c>
      <c r="CQ397" s="156"/>
      <c r="CR397" s="153">
        <v>0.6</v>
      </c>
      <c r="CS397" s="154"/>
      <c r="CT397" s="155" t="s">
        <v>244</v>
      </c>
      <c r="CU397" s="156"/>
      <c r="CV397" s="153">
        <v>0.6</v>
      </c>
      <c r="CW397" s="154"/>
      <c r="CX397" s="155" t="s">
        <v>244</v>
      </c>
      <c r="CY397" s="156"/>
      <c r="CZ397" s="153">
        <v>0.6</v>
      </c>
      <c r="DA397" s="154"/>
      <c r="DB397" s="155" t="s">
        <v>244</v>
      </c>
      <c r="DC397" s="156"/>
      <c r="DD397" s="153">
        <v>0.6</v>
      </c>
      <c r="DE397" s="154"/>
      <c r="DF397" s="155" t="s">
        <v>244</v>
      </c>
      <c r="DG397" s="156"/>
      <c r="DH397" s="153">
        <v>0.6</v>
      </c>
      <c r="DI397" s="154"/>
      <c r="DJ397" s="155" t="s">
        <v>244</v>
      </c>
      <c r="DK397" s="156"/>
      <c r="DL397" s="153">
        <v>0.6</v>
      </c>
      <c r="DM397" s="154"/>
      <c r="DN397" s="155" t="s">
        <v>244</v>
      </c>
      <c r="DO397" s="156"/>
      <c r="DP397" s="153">
        <v>0.6</v>
      </c>
      <c r="DQ397" s="154"/>
      <c r="DR397" s="155" t="s">
        <v>244</v>
      </c>
      <c r="DS397" s="156"/>
      <c r="DT397" s="153">
        <v>0.6</v>
      </c>
      <c r="DU397" s="154"/>
      <c r="DV397" s="155" t="s">
        <v>244</v>
      </c>
      <c r="DW397" s="156"/>
      <c r="DX397" s="153">
        <v>0.6</v>
      </c>
      <c r="DY397" s="154"/>
      <c r="DZ397" s="155" t="s">
        <v>244</v>
      </c>
      <c r="EA397" s="156"/>
      <c r="EB397" s="153">
        <v>0.6</v>
      </c>
      <c r="EC397" s="154"/>
      <c r="ED397" s="155" t="s">
        <v>244</v>
      </c>
      <c r="EE397" s="156"/>
      <c r="EF397" s="153">
        <v>0.6</v>
      </c>
      <c r="EG397" s="154"/>
      <c r="EH397" s="155" t="s">
        <v>244</v>
      </c>
      <c r="EI397" s="156"/>
      <c r="EJ397" s="153">
        <v>0.6</v>
      </c>
      <c r="EK397" s="154"/>
      <c r="EL397" s="155" t="s">
        <v>244</v>
      </c>
      <c r="EM397" s="156"/>
      <c r="EN397" s="153">
        <v>0.6</v>
      </c>
      <c r="EO397" s="154"/>
      <c r="EP397" s="155" t="s">
        <v>244</v>
      </c>
      <c r="EQ397" s="156"/>
      <c r="ER397" s="153">
        <v>0.6</v>
      </c>
      <c r="ES397" s="154"/>
      <c r="ET397" s="155" t="s">
        <v>244</v>
      </c>
      <c r="EU397" s="156"/>
      <c r="EV397" s="153">
        <v>0.6</v>
      </c>
      <c r="EW397" s="154"/>
      <c r="EX397" s="155" t="s">
        <v>244</v>
      </c>
      <c r="EY397" s="156"/>
      <c r="EZ397" s="153">
        <v>0.6</v>
      </c>
      <c r="FA397" s="154"/>
      <c r="FB397" s="155" t="s">
        <v>244</v>
      </c>
      <c r="FC397" s="156"/>
      <c r="FD397" s="153">
        <v>0.6</v>
      </c>
      <c r="FE397" s="154"/>
      <c r="FF397" s="155" t="s">
        <v>244</v>
      </c>
      <c r="FG397" s="156"/>
      <c r="FH397" s="169" t="s">
        <v>8</v>
      </c>
      <c r="FI397" s="154"/>
      <c r="FJ397" s="155" t="s">
        <v>8</v>
      </c>
      <c r="FK397" s="156"/>
      <c r="FL397" s="169" t="s">
        <v>8</v>
      </c>
      <c r="FM397" s="154"/>
      <c r="FN397" s="155" t="s">
        <v>8</v>
      </c>
      <c r="FO397" s="156"/>
      <c r="FP397" s="169" t="s">
        <v>8</v>
      </c>
      <c r="FQ397" s="154"/>
      <c r="FR397" s="155" t="s">
        <v>8</v>
      </c>
      <c r="FS397" s="156"/>
      <c r="FT397" s="169" t="s">
        <v>8</v>
      </c>
      <c r="FU397" s="154"/>
      <c r="FV397" s="155" t="s">
        <v>8</v>
      </c>
      <c r="FW397" s="156"/>
      <c r="FX397" s="169" t="s">
        <v>8</v>
      </c>
      <c r="FY397" s="154"/>
      <c r="FZ397" s="155" t="s">
        <v>8</v>
      </c>
      <c r="GA397" s="156"/>
      <c r="GB397" s="169" t="s">
        <v>8</v>
      </c>
      <c r="GC397" s="154"/>
      <c r="GD397" s="155" t="s">
        <v>8</v>
      </c>
      <c r="GE397" s="156"/>
      <c r="GF397" s="169" t="s">
        <v>8</v>
      </c>
      <c r="GG397" s="154"/>
      <c r="GH397" s="155" t="s">
        <v>8</v>
      </c>
      <c r="GI397" s="156"/>
      <c r="GJ397" s="169">
        <v>0.6</v>
      </c>
      <c r="GK397" s="154"/>
      <c r="GL397" s="155" t="s">
        <v>244</v>
      </c>
      <c r="GM397" s="156"/>
      <c r="GN397" s="169">
        <v>0.6</v>
      </c>
      <c r="GO397" s="154"/>
      <c r="GP397" s="155" t="s">
        <v>244</v>
      </c>
      <c r="GQ397" s="156"/>
      <c r="GR397" s="169">
        <v>0.6</v>
      </c>
      <c r="GS397" s="154"/>
      <c r="GT397" s="155" t="s">
        <v>244</v>
      </c>
      <c r="GU397" s="156"/>
      <c r="GV397" s="169">
        <v>0.6</v>
      </c>
      <c r="GW397" s="154"/>
      <c r="GX397" s="155" t="s">
        <v>244</v>
      </c>
      <c r="GY397" s="156"/>
      <c r="GZ397" s="169">
        <v>0.6</v>
      </c>
      <c r="HA397" s="154"/>
      <c r="HB397" s="155" t="s">
        <v>244</v>
      </c>
      <c r="HC397" s="156"/>
      <c r="HD397" s="169">
        <v>0.6</v>
      </c>
      <c r="HE397" s="154"/>
      <c r="HF397" s="155" t="s">
        <v>244</v>
      </c>
      <c r="HG397" s="156"/>
      <c r="HH397" s="169">
        <v>0.6</v>
      </c>
      <c r="HI397" s="154"/>
      <c r="HJ397" s="155" t="s">
        <v>244</v>
      </c>
      <c r="HK397" s="156"/>
      <c r="HL397" s="169">
        <v>0.6</v>
      </c>
      <c r="HM397" s="154"/>
      <c r="HN397" s="155" t="s">
        <v>244</v>
      </c>
      <c r="HO397" s="156"/>
      <c r="HP397" s="169" t="s">
        <v>8</v>
      </c>
      <c r="HQ397" s="154"/>
      <c r="HR397" s="155" t="s">
        <v>8</v>
      </c>
      <c r="HS397" s="156"/>
      <c r="HT397" s="169" t="s">
        <v>8</v>
      </c>
      <c r="HU397" s="154"/>
      <c r="HV397" s="155" t="s">
        <v>8</v>
      </c>
      <c r="HW397" s="156"/>
      <c r="HX397" s="169" t="s">
        <v>8</v>
      </c>
      <c r="HY397" s="154"/>
      <c r="HZ397" s="155" t="s">
        <v>8</v>
      </c>
      <c r="IA397" s="156"/>
      <c r="IB397" s="153">
        <v>0.6</v>
      </c>
      <c r="IC397" s="154"/>
      <c r="ID397" s="155" t="s">
        <v>244</v>
      </c>
      <c r="IE397" s="156"/>
      <c r="IF397" s="153">
        <v>0.6</v>
      </c>
      <c r="IG397" s="154"/>
      <c r="IH397" s="155" t="s">
        <v>244</v>
      </c>
      <c r="II397" s="156"/>
      <c r="IJ397" s="153">
        <v>0.6</v>
      </c>
      <c r="IK397" s="154"/>
      <c r="IL397" s="155" t="s">
        <v>244</v>
      </c>
      <c r="IM397" s="156"/>
      <c r="IN397" s="153">
        <v>0.6</v>
      </c>
      <c r="IO397" s="154"/>
      <c r="IP397" s="155" t="s">
        <v>244</v>
      </c>
      <c r="IQ397" s="156"/>
      <c r="IR397" s="153">
        <v>0.6</v>
      </c>
      <c r="IS397" s="154"/>
      <c r="IT397" s="155" t="s">
        <v>244</v>
      </c>
      <c r="IU397" s="156"/>
      <c r="IV397" s="153">
        <v>0.6</v>
      </c>
      <c r="IW397" s="154"/>
      <c r="IX397" s="155" t="s">
        <v>244</v>
      </c>
      <c r="IY397" s="156"/>
      <c r="IZ397" s="153">
        <v>0.6</v>
      </c>
      <c r="JA397" s="154"/>
      <c r="JB397" s="155" t="s">
        <v>244</v>
      </c>
      <c r="JC397" s="156"/>
      <c r="JD397" s="153">
        <v>0.6</v>
      </c>
      <c r="JE397" s="154"/>
      <c r="JF397" s="155" t="s">
        <v>244</v>
      </c>
      <c r="JG397" s="156"/>
      <c r="JH397" s="153">
        <v>0.6</v>
      </c>
      <c r="JI397" s="154"/>
      <c r="JJ397" s="155" t="s">
        <v>244</v>
      </c>
      <c r="JK397" s="156"/>
      <c r="JL397" s="153">
        <v>0.6</v>
      </c>
      <c r="JM397" s="154"/>
      <c r="JN397" s="155" t="s">
        <v>244</v>
      </c>
      <c r="JO397" s="156"/>
      <c r="JP397" s="153">
        <v>0.6</v>
      </c>
      <c r="JQ397" s="154"/>
      <c r="JR397" s="155" t="s">
        <v>244</v>
      </c>
      <c r="JS397" s="156"/>
      <c r="JT397" s="153">
        <v>0.6</v>
      </c>
      <c r="JU397" s="154"/>
      <c r="JV397" s="155" t="s">
        <v>244</v>
      </c>
      <c r="JW397" s="156"/>
      <c r="JX397" s="153">
        <v>0.6</v>
      </c>
      <c r="JY397" s="154"/>
      <c r="JZ397" s="155" t="s">
        <v>244</v>
      </c>
      <c r="KA397" s="156"/>
      <c r="KB397" s="153">
        <v>0.6</v>
      </c>
      <c r="KC397" s="154"/>
      <c r="KD397" s="155" t="s">
        <v>244</v>
      </c>
      <c r="KE397" s="156"/>
      <c r="KF397" s="153">
        <v>0.6</v>
      </c>
      <c r="KG397" s="154"/>
      <c r="KH397" s="155" t="s">
        <v>244</v>
      </c>
      <c r="KI397" s="156"/>
      <c r="KJ397" s="153">
        <v>0.6</v>
      </c>
      <c r="KK397" s="154"/>
      <c r="KL397" s="155" t="s">
        <v>244</v>
      </c>
      <c r="KM397" s="156"/>
      <c r="KN397" s="153">
        <v>0.6</v>
      </c>
      <c r="KO397" s="154"/>
      <c r="KP397" s="155" t="s">
        <v>244</v>
      </c>
      <c r="KQ397" s="156"/>
      <c r="KR397" s="153">
        <v>0.6</v>
      </c>
      <c r="KS397" s="154"/>
      <c r="KT397" s="155" t="s">
        <v>244</v>
      </c>
      <c r="KU397" s="156"/>
      <c r="KV397" s="153">
        <v>0.6</v>
      </c>
      <c r="KW397" s="154"/>
      <c r="KX397" s="155" t="s">
        <v>244</v>
      </c>
      <c r="KY397" s="156"/>
      <c r="KZ397" s="153">
        <v>0.6</v>
      </c>
      <c r="LA397" s="154"/>
      <c r="LB397" s="155" t="s">
        <v>244</v>
      </c>
      <c r="LC397" s="156"/>
      <c r="LD397" s="153">
        <v>0.6</v>
      </c>
      <c r="LE397" s="154"/>
      <c r="LF397" s="155" t="s">
        <v>244</v>
      </c>
      <c r="LG397" s="156"/>
      <c r="LH397" s="153">
        <v>0.6</v>
      </c>
      <c r="LI397" s="154"/>
      <c r="LJ397" s="155" t="s">
        <v>244</v>
      </c>
      <c r="LK397" s="156"/>
      <c r="LL397" s="153">
        <v>0.63</v>
      </c>
      <c r="LM397" s="154"/>
      <c r="LN397" s="155" t="s">
        <v>244</v>
      </c>
      <c r="LO397" s="156"/>
      <c r="LP397" s="153">
        <v>0.63</v>
      </c>
      <c r="LQ397" s="154"/>
      <c r="LR397" s="155" t="s">
        <v>244</v>
      </c>
      <c r="LS397" s="156"/>
      <c r="LT397" s="153">
        <v>0.63</v>
      </c>
      <c r="LU397" s="154"/>
      <c r="LV397" s="155" t="s">
        <v>244</v>
      </c>
      <c r="LW397" s="156"/>
      <c r="LX397" s="153">
        <v>0.63</v>
      </c>
      <c r="LY397" s="154"/>
      <c r="LZ397" s="155" t="s">
        <v>244</v>
      </c>
      <c r="MA397" s="156"/>
      <c r="MB397" s="153">
        <v>0.63</v>
      </c>
      <c r="MC397" s="154"/>
      <c r="MD397" s="155" t="s">
        <v>244</v>
      </c>
      <c r="ME397" s="156"/>
    </row>
    <row r="398" spans="2:343" ht="23.5" customHeight="1" x14ac:dyDescent="0.4">
      <c r="B398" s="206"/>
      <c r="C398" s="207"/>
      <c r="D398" s="170"/>
      <c r="E398" s="158"/>
      <c r="F398" s="180"/>
      <c r="G398" s="181"/>
      <c r="H398" s="170"/>
      <c r="I398" s="158"/>
      <c r="J398" s="180"/>
      <c r="K398" s="181"/>
      <c r="L398" s="170"/>
      <c r="M398" s="158"/>
      <c r="N398" s="180"/>
      <c r="O398" s="181"/>
      <c r="P398" s="170"/>
      <c r="Q398" s="158"/>
      <c r="R398" s="180"/>
      <c r="S398" s="181"/>
      <c r="T398" s="170"/>
      <c r="U398" s="158"/>
      <c r="V398" s="180"/>
      <c r="W398" s="181"/>
      <c r="X398" s="170"/>
      <c r="Y398" s="158"/>
      <c r="Z398" s="180"/>
      <c r="AA398" s="181"/>
      <c r="AB398" s="170"/>
      <c r="AC398" s="158"/>
      <c r="AD398" s="180"/>
      <c r="AE398" s="181"/>
      <c r="AF398" s="170"/>
      <c r="AG398" s="158"/>
      <c r="AH398" s="180"/>
      <c r="AI398" s="181"/>
      <c r="AJ398" s="170"/>
      <c r="AK398" s="158"/>
      <c r="AL398" s="180"/>
      <c r="AM398" s="181"/>
      <c r="AN398" s="170"/>
      <c r="AO398" s="158"/>
      <c r="AP398" s="180"/>
      <c r="AQ398" s="181"/>
      <c r="AR398" s="170"/>
      <c r="AS398" s="158"/>
      <c r="AT398" s="180"/>
      <c r="AU398" s="181"/>
      <c r="AV398" s="170"/>
      <c r="AW398" s="158"/>
      <c r="AX398" s="180"/>
      <c r="AY398" s="181"/>
      <c r="AZ398" s="170"/>
      <c r="BA398" s="158"/>
      <c r="BB398" s="180"/>
      <c r="BC398" s="181"/>
      <c r="BD398" s="170"/>
      <c r="BE398" s="158"/>
      <c r="BF398" s="180"/>
      <c r="BG398" s="181"/>
      <c r="BH398" s="170"/>
      <c r="BI398" s="158"/>
      <c r="BJ398" s="180"/>
      <c r="BK398" s="181"/>
      <c r="BL398" s="170"/>
      <c r="BM398" s="158"/>
      <c r="BN398" s="180"/>
      <c r="BO398" s="181"/>
      <c r="BP398" s="170"/>
      <c r="BQ398" s="158"/>
      <c r="BR398" s="180"/>
      <c r="BS398" s="181"/>
      <c r="BT398" s="170"/>
      <c r="BU398" s="158"/>
      <c r="BV398" s="180"/>
      <c r="BW398" s="181"/>
      <c r="BX398" s="170"/>
      <c r="BY398" s="158"/>
      <c r="BZ398" s="180"/>
      <c r="CA398" s="181"/>
      <c r="CB398" s="170"/>
      <c r="CC398" s="158"/>
      <c r="CD398" s="180"/>
      <c r="CE398" s="181"/>
      <c r="CF398" s="157">
        <v>6.1000000000000005</v>
      </c>
      <c r="CG398" s="158"/>
      <c r="CH398" s="159" t="s">
        <v>134</v>
      </c>
      <c r="CI398" s="160"/>
      <c r="CJ398" s="157">
        <v>6.1000000000000005</v>
      </c>
      <c r="CK398" s="158"/>
      <c r="CL398" s="159" t="s">
        <v>134</v>
      </c>
      <c r="CM398" s="160"/>
      <c r="CN398" s="157">
        <v>6.1000000000000005</v>
      </c>
      <c r="CO398" s="158"/>
      <c r="CP398" s="159" t="s">
        <v>134</v>
      </c>
      <c r="CQ398" s="160"/>
      <c r="CR398" s="157">
        <v>6.1000000000000005</v>
      </c>
      <c r="CS398" s="158"/>
      <c r="CT398" s="159" t="s">
        <v>134</v>
      </c>
      <c r="CU398" s="160"/>
      <c r="CV398" s="157">
        <v>6.1000000000000005</v>
      </c>
      <c r="CW398" s="158"/>
      <c r="CX398" s="159" t="s">
        <v>134</v>
      </c>
      <c r="CY398" s="160"/>
      <c r="CZ398" s="157">
        <v>10.220000000000001</v>
      </c>
      <c r="DA398" s="158"/>
      <c r="DB398" s="159" t="s">
        <v>134</v>
      </c>
      <c r="DC398" s="160"/>
      <c r="DD398" s="157">
        <v>10.220000000000001</v>
      </c>
      <c r="DE398" s="158"/>
      <c r="DF398" s="159" t="s">
        <v>134</v>
      </c>
      <c r="DG398" s="160"/>
      <c r="DH398" s="157">
        <v>10.220000000000001</v>
      </c>
      <c r="DI398" s="158"/>
      <c r="DJ398" s="159" t="s">
        <v>134</v>
      </c>
      <c r="DK398" s="160"/>
      <c r="DL398" s="157">
        <v>10.220000000000001</v>
      </c>
      <c r="DM398" s="158"/>
      <c r="DN398" s="159" t="s">
        <v>134</v>
      </c>
      <c r="DO398" s="160"/>
      <c r="DP398" s="157">
        <v>10.220000000000001</v>
      </c>
      <c r="DQ398" s="158"/>
      <c r="DR398" s="159" t="s">
        <v>134</v>
      </c>
      <c r="DS398" s="160"/>
      <c r="DT398" s="157">
        <v>10.220000000000001</v>
      </c>
      <c r="DU398" s="158"/>
      <c r="DV398" s="159" t="s">
        <v>134</v>
      </c>
      <c r="DW398" s="160"/>
      <c r="DX398" s="157">
        <v>10.220000000000001</v>
      </c>
      <c r="DY398" s="158"/>
      <c r="DZ398" s="159" t="s">
        <v>134</v>
      </c>
      <c r="EA398" s="160"/>
      <c r="EB398" s="157">
        <v>10.220000000000001</v>
      </c>
      <c r="EC398" s="158"/>
      <c r="ED398" s="159" t="s">
        <v>134</v>
      </c>
      <c r="EE398" s="160"/>
      <c r="EF398" s="157">
        <v>10.220000000000001</v>
      </c>
      <c r="EG398" s="158"/>
      <c r="EH398" s="159" t="s">
        <v>134</v>
      </c>
      <c r="EI398" s="160"/>
      <c r="EJ398" s="157">
        <v>10.220000000000001</v>
      </c>
      <c r="EK398" s="158"/>
      <c r="EL398" s="159" t="s">
        <v>134</v>
      </c>
      <c r="EM398" s="160"/>
      <c r="EN398" s="157">
        <v>10.220000000000001</v>
      </c>
      <c r="EO398" s="158"/>
      <c r="EP398" s="159" t="s">
        <v>134</v>
      </c>
      <c r="EQ398" s="160"/>
      <c r="ER398" s="157">
        <v>10.220000000000001</v>
      </c>
      <c r="ES398" s="158"/>
      <c r="ET398" s="159" t="s">
        <v>134</v>
      </c>
      <c r="EU398" s="160"/>
      <c r="EV398" s="157">
        <v>10.220000000000001</v>
      </c>
      <c r="EW398" s="158"/>
      <c r="EX398" s="159" t="s">
        <v>134</v>
      </c>
      <c r="EY398" s="160"/>
      <c r="EZ398" s="157">
        <v>10.220000000000001</v>
      </c>
      <c r="FA398" s="158"/>
      <c r="FB398" s="159" t="s">
        <v>134</v>
      </c>
      <c r="FC398" s="160"/>
      <c r="FD398" s="157">
        <v>14.35</v>
      </c>
      <c r="FE398" s="158"/>
      <c r="FF398" s="159" t="s">
        <v>134</v>
      </c>
      <c r="FG398" s="160"/>
      <c r="FH398" s="170">
        <v>6.1000000000000005</v>
      </c>
      <c r="FI398" s="158"/>
      <c r="FJ398" s="159" t="s">
        <v>134</v>
      </c>
      <c r="FK398" s="160"/>
      <c r="FL398" s="170">
        <v>6.1000000000000005</v>
      </c>
      <c r="FM398" s="158"/>
      <c r="FN398" s="159" t="s">
        <v>134</v>
      </c>
      <c r="FO398" s="160"/>
      <c r="FP398" s="170">
        <v>6.0500000000000007</v>
      </c>
      <c r="FQ398" s="158"/>
      <c r="FR398" s="159" t="s">
        <v>134</v>
      </c>
      <c r="FS398" s="160"/>
      <c r="FT398" s="170">
        <v>6.0500000000000007</v>
      </c>
      <c r="FU398" s="158"/>
      <c r="FV398" s="159" t="s">
        <v>134</v>
      </c>
      <c r="FW398" s="160"/>
      <c r="FX398" s="170">
        <v>6.0500000000000007</v>
      </c>
      <c r="FY398" s="158"/>
      <c r="FZ398" s="159" t="s">
        <v>134</v>
      </c>
      <c r="GA398" s="160"/>
      <c r="GB398" s="170">
        <v>6.0500000000000007</v>
      </c>
      <c r="GC398" s="158"/>
      <c r="GD398" s="159" t="s">
        <v>134</v>
      </c>
      <c r="GE398" s="160"/>
      <c r="GF398" s="170">
        <v>6.0500000000000007</v>
      </c>
      <c r="GG398" s="158"/>
      <c r="GH398" s="159" t="s">
        <v>134</v>
      </c>
      <c r="GI398" s="160"/>
      <c r="GJ398" s="170">
        <v>14.299999999999999</v>
      </c>
      <c r="GK398" s="158"/>
      <c r="GL398" s="159" t="s">
        <v>134</v>
      </c>
      <c r="GM398" s="160"/>
      <c r="GN398" s="170">
        <v>14.299999999999999</v>
      </c>
      <c r="GO398" s="158"/>
      <c r="GP398" s="159" t="s">
        <v>134</v>
      </c>
      <c r="GQ398" s="160"/>
      <c r="GR398" s="170">
        <v>14.299999999999999</v>
      </c>
      <c r="GS398" s="158"/>
      <c r="GT398" s="159" t="s">
        <v>134</v>
      </c>
      <c r="GU398" s="160"/>
      <c r="GV398" s="170">
        <v>14.299999999999999</v>
      </c>
      <c r="GW398" s="158"/>
      <c r="GX398" s="159" t="s">
        <v>134</v>
      </c>
      <c r="GY398" s="160"/>
      <c r="GZ398" s="170">
        <v>14.299999999999999</v>
      </c>
      <c r="HA398" s="158"/>
      <c r="HB398" s="159" t="s">
        <v>134</v>
      </c>
      <c r="HC398" s="160"/>
      <c r="HD398" s="170">
        <v>14.299999999999999</v>
      </c>
      <c r="HE398" s="158"/>
      <c r="HF398" s="159" t="s">
        <v>134</v>
      </c>
      <c r="HG398" s="160"/>
      <c r="HH398" s="170">
        <v>14.299999999999999</v>
      </c>
      <c r="HI398" s="158"/>
      <c r="HJ398" s="159" t="s">
        <v>134</v>
      </c>
      <c r="HK398" s="160"/>
      <c r="HL398" s="170">
        <v>14.299999999999999</v>
      </c>
      <c r="HM398" s="158"/>
      <c r="HN398" s="159" t="s">
        <v>134</v>
      </c>
      <c r="HO398" s="160"/>
      <c r="HP398" s="170"/>
      <c r="HQ398" s="158"/>
      <c r="HR398" s="159"/>
      <c r="HS398" s="160"/>
      <c r="HT398" s="170"/>
      <c r="HU398" s="158"/>
      <c r="HV398" s="159"/>
      <c r="HW398" s="160"/>
      <c r="HX398" s="170"/>
      <c r="HY398" s="158"/>
      <c r="HZ398" s="159"/>
      <c r="IA398" s="160"/>
      <c r="IB398" s="157">
        <v>14.299999999999999</v>
      </c>
      <c r="IC398" s="158"/>
      <c r="ID398" s="159" t="s">
        <v>134</v>
      </c>
      <c r="IE398" s="160"/>
      <c r="IF398" s="157">
        <v>14.299999999999999</v>
      </c>
      <c r="IG398" s="158"/>
      <c r="IH398" s="159" t="s">
        <v>134</v>
      </c>
      <c r="II398" s="160"/>
      <c r="IJ398" s="157">
        <v>14.299999999999999</v>
      </c>
      <c r="IK398" s="158"/>
      <c r="IL398" s="159" t="s">
        <v>134</v>
      </c>
      <c r="IM398" s="160"/>
      <c r="IN398" s="157">
        <v>14.299999999999999</v>
      </c>
      <c r="IO398" s="158"/>
      <c r="IP398" s="159" t="s">
        <v>134</v>
      </c>
      <c r="IQ398" s="160"/>
      <c r="IR398" s="157">
        <v>14.299999999999999</v>
      </c>
      <c r="IS398" s="158"/>
      <c r="IT398" s="159" t="s">
        <v>134</v>
      </c>
      <c r="IU398" s="160"/>
      <c r="IV398" s="157">
        <v>14.299999999999999</v>
      </c>
      <c r="IW398" s="158"/>
      <c r="IX398" s="159" t="s">
        <v>134</v>
      </c>
      <c r="IY398" s="160"/>
      <c r="IZ398" s="157">
        <v>14.299999999999999</v>
      </c>
      <c r="JA398" s="158"/>
      <c r="JB398" s="159" t="s">
        <v>134</v>
      </c>
      <c r="JC398" s="160"/>
      <c r="JD398" s="157">
        <v>14.299999999999999</v>
      </c>
      <c r="JE398" s="158"/>
      <c r="JF398" s="159" t="s">
        <v>134</v>
      </c>
      <c r="JG398" s="160"/>
      <c r="JH398" s="157">
        <v>14.299999999999999</v>
      </c>
      <c r="JI398" s="158"/>
      <c r="JJ398" s="159" t="s">
        <v>134</v>
      </c>
      <c r="JK398" s="160"/>
      <c r="JL398" s="157">
        <v>14.299999999999999</v>
      </c>
      <c r="JM398" s="158"/>
      <c r="JN398" s="159" t="s">
        <v>134</v>
      </c>
      <c r="JO398" s="160"/>
      <c r="JP398" s="157">
        <v>14.299999999999999</v>
      </c>
      <c r="JQ398" s="158"/>
      <c r="JR398" s="159" t="s">
        <v>134</v>
      </c>
      <c r="JS398" s="160"/>
      <c r="JT398" s="157">
        <v>14.299999999999999</v>
      </c>
      <c r="JU398" s="158"/>
      <c r="JV398" s="159" t="s">
        <v>134</v>
      </c>
      <c r="JW398" s="160"/>
      <c r="JX398" s="157">
        <v>14.299999999999999</v>
      </c>
      <c r="JY398" s="158"/>
      <c r="JZ398" s="159" t="s">
        <v>134</v>
      </c>
      <c r="KA398" s="160"/>
      <c r="KB398" s="157">
        <v>14.299999999999999</v>
      </c>
      <c r="KC398" s="158"/>
      <c r="KD398" s="159" t="s">
        <v>134</v>
      </c>
      <c r="KE398" s="160"/>
      <c r="KF398" s="157">
        <v>14.299999999999999</v>
      </c>
      <c r="KG398" s="158"/>
      <c r="KH398" s="159" t="s">
        <v>134</v>
      </c>
      <c r="KI398" s="160"/>
      <c r="KJ398" s="157">
        <v>14.299999999999999</v>
      </c>
      <c r="KK398" s="158"/>
      <c r="KL398" s="159" t="s">
        <v>134</v>
      </c>
      <c r="KM398" s="160"/>
      <c r="KN398" s="157">
        <v>14.299999999999999</v>
      </c>
      <c r="KO398" s="158"/>
      <c r="KP398" s="159" t="s">
        <v>134</v>
      </c>
      <c r="KQ398" s="160"/>
      <c r="KR398" s="157">
        <v>14.299999999999999</v>
      </c>
      <c r="KS398" s="158"/>
      <c r="KT398" s="159" t="s">
        <v>134</v>
      </c>
      <c r="KU398" s="160"/>
      <c r="KV398" s="157">
        <v>14.299999999999999</v>
      </c>
      <c r="KW398" s="158"/>
      <c r="KX398" s="159" t="s">
        <v>134</v>
      </c>
      <c r="KY398" s="160"/>
      <c r="KZ398" s="157">
        <v>14.299999999999999</v>
      </c>
      <c r="LA398" s="158"/>
      <c r="LB398" s="159" t="s">
        <v>134</v>
      </c>
      <c r="LC398" s="160"/>
      <c r="LD398" s="157">
        <v>14.299999999999999</v>
      </c>
      <c r="LE398" s="158"/>
      <c r="LF398" s="159" t="s">
        <v>134</v>
      </c>
      <c r="LG398" s="160"/>
      <c r="LH398" s="157">
        <v>14.299999999999999</v>
      </c>
      <c r="LI398" s="158"/>
      <c r="LJ398" s="159" t="s">
        <v>134</v>
      </c>
      <c r="LK398" s="160"/>
      <c r="LL398" s="157">
        <v>15.05</v>
      </c>
      <c r="LM398" s="158"/>
      <c r="LN398" s="159" t="s">
        <v>134</v>
      </c>
      <c r="LO398" s="160"/>
      <c r="LP398" s="157">
        <v>15.05</v>
      </c>
      <c r="LQ398" s="158"/>
      <c r="LR398" s="159" t="s">
        <v>134</v>
      </c>
      <c r="LS398" s="160"/>
      <c r="LT398" s="157">
        <v>15.05</v>
      </c>
      <c r="LU398" s="158"/>
      <c r="LV398" s="159" t="s">
        <v>134</v>
      </c>
      <c r="LW398" s="160"/>
      <c r="LX398" s="157">
        <v>15.05</v>
      </c>
      <c r="LY398" s="158"/>
      <c r="LZ398" s="159" t="s">
        <v>134</v>
      </c>
      <c r="MA398" s="160"/>
      <c r="MB398" s="157">
        <v>15.05</v>
      </c>
      <c r="MC398" s="158"/>
      <c r="MD398" s="159" t="s">
        <v>134</v>
      </c>
      <c r="ME398" s="160"/>
    </row>
    <row r="399" spans="2:343" ht="23.5" customHeight="1" x14ac:dyDescent="0.4">
      <c r="B399" s="202" t="s">
        <v>21</v>
      </c>
      <c r="C399" s="203"/>
      <c r="D399" s="161">
        <v>2.25</v>
      </c>
      <c r="E399" s="162"/>
      <c r="F399" s="163" t="s">
        <v>134</v>
      </c>
      <c r="G399" s="164"/>
      <c r="H399" s="161">
        <v>2.25</v>
      </c>
      <c r="I399" s="162"/>
      <c r="J399" s="163" t="s">
        <v>134</v>
      </c>
      <c r="K399" s="164"/>
      <c r="L399" s="161">
        <v>2.25</v>
      </c>
      <c r="M399" s="162"/>
      <c r="N399" s="163" t="s">
        <v>134</v>
      </c>
      <c r="O399" s="164"/>
      <c r="P399" s="161">
        <v>2.25</v>
      </c>
      <c r="Q399" s="162"/>
      <c r="R399" s="163" t="s">
        <v>134</v>
      </c>
      <c r="S399" s="164"/>
      <c r="T399" s="161">
        <v>2.25</v>
      </c>
      <c r="U399" s="162"/>
      <c r="V399" s="163" t="s">
        <v>134</v>
      </c>
      <c r="W399" s="164"/>
      <c r="X399" s="161">
        <v>2.25</v>
      </c>
      <c r="Y399" s="162"/>
      <c r="Z399" s="163" t="s">
        <v>134</v>
      </c>
      <c r="AA399" s="164"/>
      <c r="AB399" s="161">
        <v>2.25</v>
      </c>
      <c r="AC399" s="162"/>
      <c r="AD399" s="163" t="s">
        <v>134</v>
      </c>
      <c r="AE399" s="164"/>
      <c r="AF399" s="161">
        <v>2.25</v>
      </c>
      <c r="AG399" s="162"/>
      <c r="AH399" s="163" t="s">
        <v>134</v>
      </c>
      <c r="AI399" s="164"/>
      <c r="AJ399" s="161">
        <v>2.25</v>
      </c>
      <c r="AK399" s="162"/>
      <c r="AL399" s="163" t="s">
        <v>134</v>
      </c>
      <c r="AM399" s="164"/>
      <c r="AN399" s="161" t="s">
        <v>8</v>
      </c>
      <c r="AO399" s="162"/>
      <c r="AP399" s="163" t="s">
        <v>8</v>
      </c>
      <c r="AQ399" s="164"/>
      <c r="AR399" s="161" t="s">
        <v>8</v>
      </c>
      <c r="AS399" s="162"/>
      <c r="AT399" s="163" t="s">
        <v>8</v>
      </c>
      <c r="AU399" s="164"/>
      <c r="AV399" s="161" t="s">
        <v>8</v>
      </c>
      <c r="AW399" s="162"/>
      <c r="AX399" s="163" t="s">
        <v>8</v>
      </c>
      <c r="AY399" s="164"/>
      <c r="AZ399" s="161" t="s">
        <v>8</v>
      </c>
      <c r="BA399" s="162"/>
      <c r="BB399" s="163" t="s">
        <v>8</v>
      </c>
      <c r="BC399" s="164"/>
      <c r="BD399" s="161" t="s">
        <v>8</v>
      </c>
      <c r="BE399" s="162"/>
      <c r="BF399" s="163" t="s">
        <v>8</v>
      </c>
      <c r="BG399" s="164"/>
      <c r="BH399" s="161" t="s">
        <v>8</v>
      </c>
      <c r="BI399" s="162"/>
      <c r="BJ399" s="163" t="s">
        <v>8</v>
      </c>
      <c r="BK399" s="164"/>
      <c r="BL399" s="161" t="s">
        <v>8</v>
      </c>
      <c r="BM399" s="162"/>
      <c r="BN399" s="163" t="s">
        <v>8</v>
      </c>
      <c r="BO399" s="164"/>
      <c r="BP399" s="161" t="s">
        <v>8</v>
      </c>
      <c r="BQ399" s="162"/>
      <c r="BR399" s="163" t="s">
        <v>8</v>
      </c>
      <c r="BS399" s="164"/>
      <c r="BT399" s="161" t="s">
        <v>8</v>
      </c>
      <c r="BU399" s="162"/>
      <c r="BV399" s="163" t="s">
        <v>8</v>
      </c>
      <c r="BW399" s="164"/>
      <c r="BX399" s="161" t="s">
        <v>8</v>
      </c>
      <c r="BY399" s="162"/>
      <c r="BZ399" s="163" t="s">
        <v>8</v>
      </c>
      <c r="CA399" s="164"/>
      <c r="CB399" s="161" t="s">
        <v>8</v>
      </c>
      <c r="CC399" s="162"/>
      <c r="CD399" s="163" t="s">
        <v>8</v>
      </c>
      <c r="CE399" s="164"/>
      <c r="CF399" s="161" t="s">
        <v>8</v>
      </c>
      <c r="CG399" s="162"/>
      <c r="CH399" s="163" t="s">
        <v>8</v>
      </c>
      <c r="CI399" s="164"/>
      <c r="CJ399" s="161" t="s">
        <v>8</v>
      </c>
      <c r="CK399" s="162"/>
      <c r="CL399" s="163" t="s">
        <v>8</v>
      </c>
      <c r="CM399" s="164"/>
      <c r="CN399" s="161">
        <v>0.52</v>
      </c>
      <c r="CO399" s="162"/>
      <c r="CP399" s="163" t="s">
        <v>134</v>
      </c>
      <c r="CQ399" s="164"/>
      <c r="CR399" s="161">
        <v>0.52</v>
      </c>
      <c r="CS399" s="162"/>
      <c r="CT399" s="163" t="s">
        <v>134</v>
      </c>
      <c r="CU399" s="164"/>
      <c r="CV399" s="161">
        <v>0.52</v>
      </c>
      <c r="CW399" s="162"/>
      <c r="CX399" s="163" t="s">
        <v>134</v>
      </c>
      <c r="CY399" s="164"/>
      <c r="CZ399" s="161">
        <v>0.52</v>
      </c>
      <c r="DA399" s="162"/>
      <c r="DB399" s="163" t="s">
        <v>134</v>
      </c>
      <c r="DC399" s="164"/>
      <c r="DD399" s="161">
        <v>0.52</v>
      </c>
      <c r="DE399" s="162"/>
      <c r="DF399" s="163" t="s">
        <v>134</v>
      </c>
      <c r="DG399" s="164"/>
      <c r="DH399" s="161">
        <v>0.52</v>
      </c>
      <c r="DI399" s="162"/>
      <c r="DJ399" s="163" t="s">
        <v>134</v>
      </c>
      <c r="DK399" s="164"/>
      <c r="DL399" s="161">
        <v>0.52</v>
      </c>
      <c r="DM399" s="162"/>
      <c r="DN399" s="163" t="s">
        <v>134</v>
      </c>
      <c r="DO399" s="164"/>
      <c r="DP399" s="161">
        <v>0.52</v>
      </c>
      <c r="DQ399" s="162"/>
      <c r="DR399" s="163" t="s">
        <v>134</v>
      </c>
      <c r="DS399" s="164"/>
      <c r="DT399" s="161">
        <v>1.85</v>
      </c>
      <c r="DU399" s="162"/>
      <c r="DV399" s="163" t="s">
        <v>134</v>
      </c>
      <c r="DW399" s="164"/>
      <c r="DX399" s="161">
        <v>1.85</v>
      </c>
      <c r="DY399" s="162"/>
      <c r="DZ399" s="163" t="s">
        <v>134</v>
      </c>
      <c r="EA399" s="164"/>
      <c r="EB399" s="161">
        <v>1.85</v>
      </c>
      <c r="EC399" s="162"/>
      <c r="ED399" s="163" t="s">
        <v>134</v>
      </c>
      <c r="EE399" s="164"/>
      <c r="EF399" s="161">
        <v>1.85</v>
      </c>
      <c r="EG399" s="162"/>
      <c r="EH399" s="163" t="s">
        <v>134</v>
      </c>
      <c r="EI399" s="164"/>
      <c r="EJ399" s="161">
        <v>1.85</v>
      </c>
      <c r="EK399" s="162"/>
      <c r="EL399" s="163" t="s">
        <v>134</v>
      </c>
      <c r="EM399" s="164"/>
      <c r="EN399" s="161">
        <v>1.85</v>
      </c>
      <c r="EO399" s="162"/>
      <c r="EP399" s="163" t="s">
        <v>134</v>
      </c>
      <c r="EQ399" s="164"/>
      <c r="ER399" s="161">
        <v>1.85</v>
      </c>
      <c r="ES399" s="162"/>
      <c r="ET399" s="163" t="s">
        <v>134</v>
      </c>
      <c r="EU399" s="164"/>
      <c r="EV399" s="161">
        <v>1.85</v>
      </c>
      <c r="EW399" s="162"/>
      <c r="EX399" s="163" t="s">
        <v>134</v>
      </c>
      <c r="EY399" s="164"/>
      <c r="EZ399" s="161">
        <v>1.85</v>
      </c>
      <c r="FA399" s="162"/>
      <c r="FB399" s="163" t="s">
        <v>134</v>
      </c>
      <c r="FC399" s="164"/>
      <c r="FD399" s="161">
        <v>1.85</v>
      </c>
      <c r="FE399" s="162"/>
      <c r="FF399" s="163" t="s">
        <v>134</v>
      </c>
      <c r="FG399" s="164"/>
      <c r="FH399" s="161">
        <v>1.85</v>
      </c>
      <c r="FI399" s="162"/>
      <c r="FJ399" s="163" t="s">
        <v>134</v>
      </c>
      <c r="FK399" s="164"/>
      <c r="FL399" s="161">
        <v>1.85</v>
      </c>
      <c r="FM399" s="162"/>
      <c r="FN399" s="163" t="s">
        <v>134</v>
      </c>
      <c r="FO399" s="164"/>
      <c r="FP399" s="161">
        <v>1.8</v>
      </c>
      <c r="FQ399" s="162"/>
      <c r="FR399" s="163" t="s">
        <v>134</v>
      </c>
      <c r="FS399" s="164"/>
      <c r="FT399" s="161">
        <v>1.8</v>
      </c>
      <c r="FU399" s="162"/>
      <c r="FV399" s="163" t="s">
        <v>134</v>
      </c>
      <c r="FW399" s="164"/>
      <c r="FX399" s="161">
        <v>1.8</v>
      </c>
      <c r="FY399" s="162"/>
      <c r="FZ399" s="163" t="s">
        <v>134</v>
      </c>
      <c r="GA399" s="164"/>
      <c r="GB399" s="161">
        <v>1.8</v>
      </c>
      <c r="GC399" s="162"/>
      <c r="GD399" s="163" t="s">
        <v>134</v>
      </c>
      <c r="GE399" s="164"/>
      <c r="GF399" s="161">
        <v>1.8</v>
      </c>
      <c r="GG399" s="162"/>
      <c r="GH399" s="163" t="s">
        <v>134</v>
      </c>
      <c r="GI399" s="164"/>
      <c r="GJ399" s="161">
        <v>1.8</v>
      </c>
      <c r="GK399" s="162"/>
      <c r="GL399" s="163" t="s">
        <v>134</v>
      </c>
      <c r="GM399" s="164"/>
      <c r="GN399" s="161">
        <v>1.8</v>
      </c>
      <c r="GO399" s="162"/>
      <c r="GP399" s="163" t="s">
        <v>134</v>
      </c>
      <c r="GQ399" s="164"/>
      <c r="GR399" s="161">
        <v>1.8</v>
      </c>
      <c r="GS399" s="162"/>
      <c r="GT399" s="163" t="s">
        <v>134</v>
      </c>
      <c r="GU399" s="164"/>
      <c r="GV399" s="161">
        <v>1.8</v>
      </c>
      <c r="GW399" s="162"/>
      <c r="GX399" s="163" t="s">
        <v>134</v>
      </c>
      <c r="GY399" s="164"/>
      <c r="GZ399" s="161">
        <v>1.8</v>
      </c>
      <c r="HA399" s="162"/>
      <c r="HB399" s="163" t="s">
        <v>134</v>
      </c>
      <c r="HC399" s="164"/>
      <c r="HD399" s="161">
        <v>1.8</v>
      </c>
      <c r="HE399" s="162"/>
      <c r="HF399" s="163" t="s">
        <v>134</v>
      </c>
      <c r="HG399" s="164"/>
      <c r="HH399" s="161">
        <v>1.8</v>
      </c>
      <c r="HI399" s="162"/>
      <c r="HJ399" s="163" t="s">
        <v>134</v>
      </c>
      <c r="HK399" s="164"/>
      <c r="HL399" s="161">
        <v>1.8</v>
      </c>
      <c r="HM399" s="162"/>
      <c r="HN399" s="163" t="s">
        <v>134</v>
      </c>
      <c r="HO399" s="164"/>
      <c r="HP399" s="161">
        <v>1.8</v>
      </c>
      <c r="HQ399" s="162"/>
      <c r="HR399" s="163" t="s">
        <v>134</v>
      </c>
      <c r="HS399" s="164"/>
      <c r="HT399" s="161">
        <v>1.8</v>
      </c>
      <c r="HU399" s="162"/>
      <c r="HV399" s="163" t="s">
        <v>134</v>
      </c>
      <c r="HW399" s="164"/>
      <c r="HX399" s="161">
        <v>1.8</v>
      </c>
      <c r="HY399" s="162"/>
      <c r="HZ399" s="163" t="s">
        <v>134</v>
      </c>
      <c r="IA399" s="164"/>
      <c r="IB399" s="161">
        <v>1.8</v>
      </c>
      <c r="IC399" s="162"/>
      <c r="ID399" s="163" t="s">
        <v>134</v>
      </c>
      <c r="IE399" s="164"/>
      <c r="IF399" s="161">
        <v>1.8</v>
      </c>
      <c r="IG399" s="162"/>
      <c r="IH399" s="163" t="s">
        <v>134</v>
      </c>
      <c r="II399" s="164"/>
      <c r="IJ399" s="161">
        <v>1.8</v>
      </c>
      <c r="IK399" s="162"/>
      <c r="IL399" s="163" t="s">
        <v>134</v>
      </c>
      <c r="IM399" s="164"/>
      <c r="IN399" s="161">
        <v>1.8</v>
      </c>
      <c r="IO399" s="162"/>
      <c r="IP399" s="163" t="s">
        <v>134</v>
      </c>
      <c r="IQ399" s="164"/>
      <c r="IR399" s="161">
        <v>1.8</v>
      </c>
      <c r="IS399" s="162"/>
      <c r="IT399" s="163" t="s">
        <v>134</v>
      </c>
      <c r="IU399" s="164"/>
      <c r="IV399" s="161">
        <v>1.8</v>
      </c>
      <c r="IW399" s="162"/>
      <c r="IX399" s="163" t="s">
        <v>134</v>
      </c>
      <c r="IY399" s="164"/>
      <c r="IZ399" s="161">
        <v>1.8</v>
      </c>
      <c r="JA399" s="162"/>
      <c r="JB399" s="163" t="s">
        <v>134</v>
      </c>
      <c r="JC399" s="164"/>
      <c r="JD399" s="161">
        <v>1.8</v>
      </c>
      <c r="JE399" s="162"/>
      <c r="JF399" s="163" t="s">
        <v>134</v>
      </c>
      <c r="JG399" s="164"/>
      <c r="JH399" s="161">
        <v>1.8</v>
      </c>
      <c r="JI399" s="162"/>
      <c r="JJ399" s="163" t="s">
        <v>134</v>
      </c>
      <c r="JK399" s="164"/>
      <c r="JL399" s="161">
        <v>1.8</v>
      </c>
      <c r="JM399" s="162"/>
      <c r="JN399" s="163" t="s">
        <v>134</v>
      </c>
      <c r="JO399" s="164"/>
      <c r="JP399" s="161">
        <v>1.8</v>
      </c>
      <c r="JQ399" s="162"/>
      <c r="JR399" s="163" t="s">
        <v>134</v>
      </c>
      <c r="JS399" s="164"/>
      <c r="JT399" s="161">
        <v>1.8</v>
      </c>
      <c r="JU399" s="162"/>
      <c r="JV399" s="163" t="s">
        <v>134</v>
      </c>
      <c r="JW399" s="164"/>
      <c r="JX399" s="161">
        <v>1.8</v>
      </c>
      <c r="JY399" s="162"/>
      <c r="JZ399" s="163" t="s">
        <v>134</v>
      </c>
      <c r="KA399" s="164"/>
      <c r="KB399" s="161">
        <v>1.8</v>
      </c>
      <c r="KC399" s="162"/>
      <c r="KD399" s="163" t="s">
        <v>134</v>
      </c>
      <c r="KE399" s="164"/>
      <c r="KF399" s="161">
        <v>1.8</v>
      </c>
      <c r="KG399" s="162"/>
      <c r="KH399" s="163" t="s">
        <v>134</v>
      </c>
      <c r="KI399" s="164"/>
      <c r="KJ399" s="161">
        <v>1.8</v>
      </c>
      <c r="KK399" s="162"/>
      <c r="KL399" s="163" t="s">
        <v>134</v>
      </c>
      <c r="KM399" s="164"/>
      <c r="KN399" s="161">
        <v>1.8</v>
      </c>
      <c r="KO399" s="162"/>
      <c r="KP399" s="163" t="s">
        <v>134</v>
      </c>
      <c r="KQ399" s="164"/>
      <c r="KR399" s="161">
        <v>1.8</v>
      </c>
      <c r="KS399" s="162"/>
      <c r="KT399" s="163" t="s">
        <v>134</v>
      </c>
      <c r="KU399" s="164"/>
      <c r="KV399" s="161">
        <v>1.8</v>
      </c>
      <c r="KW399" s="162"/>
      <c r="KX399" s="163" t="s">
        <v>134</v>
      </c>
      <c r="KY399" s="164"/>
      <c r="KZ399" s="161">
        <v>1.8</v>
      </c>
      <c r="LA399" s="162"/>
      <c r="LB399" s="163" t="s">
        <v>134</v>
      </c>
      <c r="LC399" s="164"/>
      <c r="LD399" s="161">
        <v>1.8</v>
      </c>
      <c r="LE399" s="162"/>
      <c r="LF399" s="163" t="s">
        <v>134</v>
      </c>
      <c r="LG399" s="164"/>
      <c r="LH399" s="161">
        <v>1.8</v>
      </c>
      <c r="LI399" s="162"/>
      <c r="LJ399" s="163" t="s">
        <v>134</v>
      </c>
      <c r="LK399" s="164"/>
      <c r="LL399" s="161">
        <v>1.8</v>
      </c>
      <c r="LM399" s="162"/>
      <c r="LN399" s="163" t="s">
        <v>134</v>
      </c>
      <c r="LO399" s="164"/>
      <c r="LP399" s="161">
        <v>1.8</v>
      </c>
      <c r="LQ399" s="162"/>
      <c r="LR399" s="163" t="s">
        <v>134</v>
      </c>
      <c r="LS399" s="164"/>
      <c r="LT399" s="161">
        <v>1.8</v>
      </c>
      <c r="LU399" s="162"/>
      <c r="LV399" s="163" t="s">
        <v>134</v>
      </c>
      <c r="LW399" s="164"/>
      <c r="LX399" s="161">
        <v>1.8</v>
      </c>
      <c r="LY399" s="162"/>
      <c r="LZ399" s="163" t="s">
        <v>134</v>
      </c>
      <c r="MA399" s="164"/>
      <c r="MB399" s="161">
        <v>1.8</v>
      </c>
      <c r="MC399" s="162"/>
      <c r="MD399" s="163" t="s">
        <v>134</v>
      </c>
      <c r="ME399" s="164"/>
    </row>
    <row r="400" spans="2:343" ht="23.5" customHeight="1" x14ac:dyDescent="0.4">
      <c r="B400" s="204" t="s">
        <v>169</v>
      </c>
      <c r="C400" s="205"/>
      <c r="D400" s="169">
        <v>2.84</v>
      </c>
      <c r="E400" s="154"/>
      <c r="F400" s="178" t="s">
        <v>134</v>
      </c>
      <c r="G400" s="179"/>
      <c r="H400" s="169">
        <v>2.84</v>
      </c>
      <c r="I400" s="154"/>
      <c r="J400" s="178" t="s">
        <v>134</v>
      </c>
      <c r="K400" s="179"/>
      <c r="L400" s="169">
        <v>2.84</v>
      </c>
      <c r="M400" s="154"/>
      <c r="N400" s="178" t="s">
        <v>134</v>
      </c>
      <c r="O400" s="179"/>
      <c r="P400" s="169">
        <v>2.84</v>
      </c>
      <c r="Q400" s="154"/>
      <c r="R400" s="178" t="s">
        <v>134</v>
      </c>
      <c r="S400" s="179"/>
      <c r="T400" s="169">
        <v>2.84</v>
      </c>
      <c r="U400" s="154"/>
      <c r="V400" s="178" t="s">
        <v>134</v>
      </c>
      <c r="W400" s="179"/>
      <c r="X400" s="169">
        <v>2.84</v>
      </c>
      <c r="Y400" s="154"/>
      <c r="Z400" s="178" t="s">
        <v>134</v>
      </c>
      <c r="AA400" s="179"/>
      <c r="AB400" s="169">
        <v>2.84</v>
      </c>
      <c r="AC400" s="154"/>
      <c r="AD400" s="178" t="s">
        <v>134</v>
      </c>
      <c r="AE400" s="179"/>
      <c r="AF400" s="169">
        <v>2.84</v>
      </c>
      <c r="AG400" s="154"/>
      <c r="AH400" s="178" t="s">
        <v>134</v>
      </c>
      <c r="AI400" s="179"/>
      <c r="AJ400" s="169">
        <v>2.84</v>
      </c>
      <c r="AK400" s="154"/>
      <c r="AL400" s="178" t="s">
        <v>134</v>
      </c>
      <c r="AM400" s="179"/>
      <c r="AN400" s="169">
        <v>2.84</v>
      </c>
      <c r="AO400" s="154"/>
      <c r="AP400" s="178" t="s">
        <v>134</v>
      </c>
      <c r="AQ400" s="179"/>
      <c r="AR400" s="169">
        <v>2.84</v>
      </c>
      <c r="AS400" s="154"/>
      <c r="AT400" s="178" t="s">
        <v>134</v>
      </c>
      <c r="AU400" s="179"/>
      <c r="AV400" s="153">
        <v>0.6</v>
      </c>
      <c r="AW400" s="154"/>
      <c r="AX400" s="155" t="s">
        <v>244</v>
      </c>
      <c r="AY400" s="156"/>
      <c r="AZ400" s="153">
        <v>0.6</v>
      </c>
      <c r="BA400" s="154"/>
      <c r="BB400" s="155" t="s">
        <v>244</v>
      </c>
      <c r="BC400" s="156"/>
      <c r="BD400" s="153">
        <v>0.6</v>
      </c>
      <c r="BE400" s="154"/>
      <c r="BF400" s="155" t="s">
        <v>244</v>
      </c>
      <c r="BG400" s="156"/>
      <c r="BH400" s="153">
        <v>0.6</v>
      </c>
      <c r="BI400" s="154"/>
      <c r="BJ400" s="155" t="s">
        <v>244</v>
      </c>
      <c r="BK400" s="156"/>
      <c r="BL400" s="153">
        <v>0.6</v>
      </c>
      <c r="BM400" s="154"/>
      <c r="BN400" s="155" t="s">
        <v>244</v>
      </c>
      <c r="BO400" s="156"/>
      <c r="BP400" s="153">
        <v>0.6</v>
      </c>
      <c r="BQ400" s="154"/>
      <c r="BR400" s="155" t="s">
        <v>244</v>
      </c>
      <c r="BS400" s="156"/>
      <c r="BT400" s="153">
        <v>0.6</v>
      </c>
      <c r="BU400" s="154"/>
      <c r="BV400" s="155" t="s">
        <v>244</v>
      </c>
      <c r="BW400" s="156"/>
      <c r="BX400" s="153">
        <v>0.6</v>
      </c>
      <c r="BY400" s="154"/>
      <c r="BZ400" s="155" t="s">
        <v>244</v>
      </c>
      <c r="CA400" s="156"/>
      <c r="CB400" s="153">
        <v>0.6</v>
      </c>
      <c r="CC400" s="154"/>
      <c r="CD400" s="155" t="s">
        <v>244</v>
      </c>
      <c r="CE400" s="156"/>
      <c r="CF400" s="153">
        <v>0.6</v>
      </c>
      <c r="CG400" s="154"/>
      <c r="CH400" s="155" t="s">
        <v>244</v>
      </c>
      <c r="CI400" s="156"/>
      <c r="CJ400" s="153">
        <v>0.6</v>
      </c>
      <c r="CK400" s="154"/>
      <c r="CL400" s="155" t="s">
        <v>244</v>
      </c>
      <c r="CM400" s="156"/>
      <c r="CN400" s="153">
        <v>0.6</v>
      </c>
      <c r="CO400" s="154"/>
      <c r="CP400" s="155" t="s">
        <v>244</v>
      </c>
      <c r="CQ400" s="156"/>
      <c r="CR400" s="153">
        <v>0.6</v>
      </c>
      <c r="CS400" s="154"/>
      <c r="CT400" s="155" t="s">
        <v>244</v>
      </c>
      <c r="CU400" s="156"/>
      <c r="CV400" s="169">
        <v>2.79</v>
      </c>
      <c r="CW400" s="154"/>
      <c r="CX400" s="155" t="s">
        <v>134</v>
      </c>
      <c r="CY400" s="156"/>
      <c r="CZ400" s="169">
        <v>2.79</v>
      </c>
      <c r="DA400" s="154"/>
      <c r="DB400" s="155" t="s">
        <v>134</v>
      </c>
      <c r="DC400" s="156"/>
      <c r="DD400" s="169">
        <v>2.79</v>
      </c>
      <c r="DE400" s="154"/>
      <c r="DF400" s="155" t="s">
        <v>134</v>
      </c>
      <c r="DG400" s="156"/>
      <c r="DH400" s="169">
        <v>2.79</v>
      </c>
      <c r="DI400" s="154"/>
      <c r="DJ400" s="155" t="s">
        <v>134</v>
      </c>
      <c r="DK400" s="156"/>
      <c r="DL400" s="169">
        <v>2.79</v>
      </c>
      <c r="DM400" s="154"/>
      <c r="DN400" s="155" t="s">
        <v>134</v>
      </c>
      <c r="DO400" s="156"/>
      <c r="DP400" s="169">
        <v>2.79</v>
      </c>
      <c r="DQ400" s="154"/>
      <c r="DR400" s="155" t="s">
        <v>134</v>
      </c>
      <c r="DS400" s="156"/>
      <c r="DT400" s="169">
        <v>2.79</v>
      </c>
      <c r="DU400" s="154"/>
      <c r="DV400" s="155" t="s">
        <v>134</v>
      </c>
      <c r="DW400" s="156"/>
      <c r="DX400" s="169">
        <v>2.79</v>
      </c>
      <c r="DY400" s="154"/>
      <c r="DZ400" s="155" t="s">
        <v>134</v>
      </c>
      <c r="EA400" s="156"/>
      <c r="EB400" s="169">
        <v>2.79</v>
      </c>
      <c r="EC400" s="154"/>
      <c r="ED400" s="155" t="s">
        <v>134</v>
      </c>
      <c r="EE400" s="156"/>
      <c r="EF400" s="169">
        <v>4.33</v>
      </c>
      <c r="EG400" s="154"/>
      <c r="EH400" s="155" t="s">
        <v>134</v>
      </c>
      <c r="EI400" s="156"/>
      <c r="EJ400" s="169">
        <v>4.33</v>
      </c>
      <c r="EK400" s="154"/>
      <c r="EL400" s="155" t="s">
        <v>134</v>
      </c>
      <c r="EM400" s="156"/>
      <c r="EN400" s="169">
        <v>4.33</v>
      </c>
      <c r="EO400" s="154"/>
      <c r="EP400" s="155" t="s">
        <v>134</v>
      </c>
      <c r="EQ400" s="156"/>
      <c r="ER400" s="169">
        <v>4.33</v>
      </c>
      <c r="ES400" s="154"/>
      <c r="ET400" s="155" t="s">
        <v>134</v>
      </c>
      <c r="EU400" s="156"/>
      <c r="EV400" s="169">
        <v>4.33</v>
      </c>
      <c r="EW400" s="154"/>
      <c r="EX400" s="155" t="s">
        <v>134</v>
      </c>
      <c r="EY400" s="156"/>
      <c r="EZ400" s="169">
        <v>4.33</v>
      </c>
      <c r="FA400" s="154"/>
      <c r="FB400" s="155" t="s">
        <v>134</v>
      </c>
      <c r="FC400" s="156"/>
      <c r="FD400" s="169" t="s">
        <v>8</v>
      </c>
      <c r="FE400" s="154"/>
      <c r="FF400" s="155" t="s">
        <v>8</v>
      </c>
      <c r="FG400" s="156"/>
      <c r="FH400" s="169" t="s">
        <v>8</v>
      </c>
      <c r="FI400" s="154"/>
      <c r="FJ400" s="155" t="s">
        <v>8</v>
      </c>
      <c r="FK400" s="156"/>
      <c r="FL400" s="169" t="s">
        <v>8</v>
      </c>
      <c r="FM400" s="154"/>
      <c r="FN400" s="155" t="s">
        <v>8</v>
      </c>
      <c r="FO400" s="156"/>
      <c r="FP400" s="169" t="s">
        <v>8</v>
      </c>
      <c r="FQ400" s="154"/>
      <c r="FR400" s="155" t="s">
        <v>8</v>
      </c>
      <c r="FS400" s="156"/>
      <c r="FT400" s="169" t="s">
        <v>8</v>
      </c>
      <c r="FU400" s="154"/>
      <c r="FV400" s="155" t="s">
        <v>8</v>
      </c>
      <c r="FW400" s="156"/>
      <c r="FX400" s="169" t="s">
        <v>8</v>
      </c>
      <c r="FY400" s="154"/>
      <c r="FZ400" s="155" t="s">
        <v>8</v>
      </c>
      <c r="GA400" s="156"/>
      <c r="GB400" s="169" t="s">
        <v>8</v>
      </c>
      <c r="GC400" s="154"/>
      <c r="GD400" s="155" t="s">
        <v>8</v>
      </c>
      <c r="GE400" s="156"/>
      <c r="GF400" s="169" t="s">
        <v>8</v>
      </c>
      <c r="GG400" s="154"/>
      <c r="GH400" s="155" t="s">
        <v>8</v>
      </c>
      <c r="GI400" s="156"/>
      <c r="GJ400" s="169">
        <v>0.6</v>
      </c>
      <c r="GK400" s="154"/>
      <c r="GL400" s="155" t="s">
        <v>244</v>
      </c>
      <c r="GM400" s="156"/>
      <c r="GN400" s="169">
        <v>0.6</v>
      </c>
      <c r="GO400" s="154"/>
      <c r="GP400" s="155" t="s">
        <v>244</v>
      </c>
      <c r="GQ400" s="156"/>
      <c r="GR400" s="169">
        <v>0.6</v>
      </c>
      <c r="GS400" s="154"/>
      <c r="GT400" s="155" t="s">
        <v>244</v>
      </c>
      <c r="GU400" s="156"/>
      <c r="GV400" s="169">
        <v>0.6</v>
      </c>
      <c r="GW400" s="154"/>
      <c r="GX400" s="155" t="s">
        <v>244</v>
      </c>
      <c r="GY400" s="156"/>
      <c r="GZ400" s="169">
        <v>0.6</v>
      </c>
      <c r="HA400" s="154"/>
      <c r="HB400" s="155" t="s">
        <v>244</v>
      </c>
      <c r="HC400" s="156"/>
      <c r="HD400" s="169">
        <v>0.6</v>
      </c>
      <c r="HE400" s="154"/>
      <c r="HF400" s="155" t="s">
        <v>244</v>
      </c>
      <c r="HG400" s="156"/>
      <c r="HH400" s="169">
        <v>0.6</v>
      </c>
      <c r="HI400" s="154"/>
      <c r="HJ400" s="155" t="s">
        <v>244</v>
      </c>
      <c r="HK400" s="156"/>
      <c r="HL400" s="169">
        <v>0.6</v>
      </c>
      <c r="HM400" s="154"/>
      <c r="HN400" s="155" t="s">
        <v>244</v>
      </c>
      <c r="HO400" s="156"/>
      <c r="HP400" s="169" t="s">
        <v>8</v>
      </c>
      <c r="HQ400" s="154"/>
      <c r="HR400" s="155" t="s">
        <v>8</v>
      </c>
      <c r="HS400" s="156"/>
      <c r="HT400" s="169" t="s">
        <v>8</v>
      </c>
      <c r="HU400" s="154"/>
      <c r="HV400" s="155" t="s">
        <v>8</v>
      </c>
      <c r="HW400" s="156"/>
      <c r="HX400" s="169" t="s">
        <v>8</v>
      </c>
      <c r="HY400" s="154"/>
      <c r="HZ400" s="155" t="s">
        <v>8</v>
      </c>
      <c r="IA400" s="156"/>
      <c r="IB400" s="153">
        <v>0.6</v>
      </c>
      <c r="IC400" s="154"/>
      <c r="ID400" s="155" t="s">
        <v>244</v>
      </c>
      <c r="IE400" s="156"/>
      <c r="IF400" s="153">
        <v>0.6</v>
      </c>
      <c r="IG400" s="154"/>
      <c r="IH400" s="155" t="s">
        <v>244</v>
      </c>
      <c r="II400" s="156"/>
      <c r="IJ400" s="153">
        <v>0.6</v>
      </c>
      <c r="IK400" s="154"/>
      <c r="IL400" s="155" t="s">
        <v>244</v>
      </c>
      <c r="IM400" s="156"/>
      <c r="IN400" s="153">
        <v>0.6</v>
      </c>
      <c r="IO400" s="154"/>
      <c r="IP400" s="155" t="s">
        <v>244</v>
      </c>
      <c r="IQ400" s="156"/>
      <c r="IR400" s="153">
        <v>0.6</v>
      </c>
      <c r="IS400" s="154"/>
      <c r="IT400" s="155" t="s">
        <v>244</v>
      </c>
      <c r="IU400" s="156"/>
      <c r="IV400" s="153">
        <v>0.6</v>
      </c>
      <c r="IW400" s="154"/>
      <c r="IX400" s="155" t="s">
        <v>244</v>
      </c>
      <c r="IY400" s="156"/>
      <c r="IZ400" s="169">
        <v>8.56</v>
      </c>
      <c r="JA400" s="154"/>
      <c r="JB400" s="155" t="s">
        <v>134</v>
      </c>
      <c r="JC400" s="156"/>
      <c r="JD400" s="169">
        <v>8.56</v>
      </c>
      <c r="JE400" s="154"/>
      <c r="JF400" s="155" t="s">
        <v>134</v>
      </c>
      <c r="JG400" s="156"/>
      <c r="JH400" s="169">
        <v>8.56</v>
      </c>
      <c r="JI400" s="154"/>
      <c r="JJ400" s="155" t="s">
        <v>134</v>
      </c>
      <c r="JK400" s="156"/>
      <c r="JL400" s="169">
        <v>8.56</v>
      </c>
      <c r="JM400" s="154"/>
      <c r="JN400" s="155" t="s">
        <v>134</v>
      </c>
      <c r="JO400" s="156"/>
      <c r="JP400" s="169">
        <v>8.56</v>
      </c>
      <c r="JQ400" s="154"/>
      <c r="JR400" s="155" t="s">
        <v>134</v>
      </c>
      <c r="JS400" s="156"/>
      <c r="JT400" s="169">
        <v>8.56</v>
      </c>
      <c r="JU400" s="154"/>
      <c r="JV400" s="155" t="s">
        <v>134</v>
      </c>
      <c r="JW400" s="156"/>
      <c r="JX400" s="169">
        <v>8.56</v>
      </c>
      <c r="JY400" s="154"/>
      <c r="JZ400" s="155" t="s">
        <v>134</v>
      </c>
      <c r="KA400" s="156"/>
      <c r="KB400" s="169">
        <v>8.56</v>
      </c>
      <c r="KC400" s="154"/>
      <c r="KD400" s="155" t="s">
        <v>134</v>
      </c>
      <c r="KE400" s="156"/>
      <c r="KF400" s="169">
        <v>8.56</v>
      </c>
      <c r="KG400" s="154"/>
      <c r="KH400" s="155" t="s">
        <v>134</v>
      </c>
      <c r="KI400" s="156"/>
      <c r="KJ400" s="169">
        <v>8.56</v>
      </c>
      <c r="KK400" s="154"/>
      <c r="KL400" s="155" t="s">
        <v>134</v>
      </c>
      <c r="KM400" s="156"/>
      <c r="KN400" s="169">
        <v>8.56</v>
      </c>
      <c r="KO400" s="154"/>
      <c r="KP400" s="155" t="s">
        <v>134</v>
      </c>
      <c r="KQ400" s="156"/>
      <c r="KR400" s="169">
        <v>8.56</v>
      </c>
      <c r="KS400" s="154"/>
      <c r="KT400" s="155" t="s">
        <v>134</v>
      </c>
      <c r="KU400" s="156"/>
      <c r="KV400" s="169">
        <v>8.56</v>
      </c>
      <c r="KW400" s="154"/>
      <c r="KX400" s="155" t="s">
        <v>134</v>
      </c>
      <c r="KY400" s="156"/>
      <c r="KZ400" s="169">
        <v>8.56</v>
      </c>
      <c r="LA400" s="154"/>
      <c r="LB400" s="155" t="s">
        <v>134</v>
      </c>
      <c r="LC400" s="156"/>
      <c r="LD400" s="169">
        <v>8.56</v>
      </c>
      <c r="LE400" s="154"/>
      <c r="LF400" s="155" t="s">
        <v>134</v>
      </c>
      <c r="LG400" s="156"/>
      <c r="LH400" s="169">
        <v>8.56</v>
      </c>
      <c r="LI400" s="154"/>
      <c r="LJ400" s="155" t="s">
        <v>134</v>
      </c>
      <c r="LK400" s="156"/>
      <c r="LL400" s="169">
        <v>8.56</v>
      </c>
      <c r="LM400" s="154"/>
      <c r="LN400" s="155" t="s">
        <v>134</v>
      </c>
      <c r="LO400" s="156"/>
      <c r="LP400" s="169">
        <v>8.56</v>
      </c>
      <c r="LQ400" s="154"/>
      <c r="LR400" s="155" t="s">
        <v>134</v>
      </c>
      <c r="LS400" s="156"/>
      <c r="LT400" s="169">
        <v>8.56</v>
      </c>
      <c r="LU400" s="154"/>
      <c r="LV400" s="155" t="s">
        <v>134</v>
      </c>
      <c r="LW400" s="156"/>
      <c r="LX400" s="169">
        <v>8.56</v>
      </c>
      <c r="LY400" s="154"/>
      <c r="LZ400" s="155" t="s">
        <v>134</v>
      </c>
      <c r="MA400" s="156"/>
      <c r="MB400" s="169">
        <v>8.56</v>
      </c>
      <c r="MC400" s="154"/>
      <c r="MD400" s="155" t="s">
        <v>134</v>
      </c>
      <c r="ME400" s="156"/>
    </row>
    <row r="401" spans="2:343" ht="23.5" customHeight="1" x14ac:dyDescent="0.4">
      <c r="B401" s="206"/>
      <c r="C401" s="207"/>
      <c r="D401" s="170"/>
      <c r="E401" s="158"/>
      <c r="F401" s="180"/>
      <c r="G401" s="181"/>
      <c r="H401" s="170"/>
      <c r="I401" s="158"/>
      <c r="J401" s="180"/>
      <c r="K401" s="181"/>
      <c r="L401" s="170"/>
      <c r="M401" s="158"/>
      <c r="N401" s="180"/>
      <c r="O401" s="181"/>
      <c r="P401" s="170"/>
      <c r="Q401" s="158"/>
      <c r="R401" s="180"/>
      <c r="S401" s="181"/>
      <c r="T401" s="170"/>
      <c r="U401" s="158"/>
      <c r="V401" s="180"/>
      <c r="W401" s="181"/>
      <c r="X401" s="170"/>
      <c r="Y401" s="158"/>
      <c r="Z401" s="180"/>
      <c r="AA401" s="181"/>
      <c r="AB401" s="170"/>
      <c r="AC401" s="158"/>
      <c r="AD401" s="180"/>
      <c r="AE401" s="181"/>
      <c r="AF401" s="170"/>
      <c r="AG401" s="158"/>
      <c r="AH401" s="180"/>
      <c r="AI401" s="181"/>
      <c r="AJ401" s="170"/>
      <c r="AK401" s="158"/>
      <c r="AL401" s="180"/>
      <c r="AM401" s="181"/>
      <c r="AN401" s="170"/>
      <c r="AO401" s="158"/>
      <c r="AP401" s="180"/>
      <c r="AQ401" s="181"/>
      <c r="AR401" s="170"/>
      <c r="AS401" s="158"/>
      <c r="AT401" s="180"/>
      <c r="AU401" s="181"/>
      <c r="AV401" s="157">
        <f t="shared" ref="AV401" si="9">6.15</f>
        <v>6.15</v>
      </c>
      <c r="AW401" s="158"/>
      <c r="AX401" s="159" t="s">
        <v>134</v>
      </c>
      <c r="AY401" s="160"/>
      <c r="AZ401" s="157">
        <f t="shared" ref="AZ401" si="10">6.15</f>
        <v>6.15</v>
      </c>
      <c r="BA401" s="158"/>
      <c r="BB401" s="159" t="s">
        <v>134</v>
      </c>
      <c r="BC401" s="160"/>
      <c r="BD401" s="157">
        <f t="shared" ref="BD401" si="11">6.15</f>
        <v>6.15</v>
      </c>
      <c r="BE401" s="158"/>
      <c r="BF401" s="159" t="s">
        <v>134</v>
      </c>
      <c r="BG401" s="160"/>
      <c r="BH401" s="157">
        <f t="shared" ref="BH401" si="12">6.15</f>
        <v>6.15</v>
      </c>
      <c r="BI401" s="158"/>
      <c r="BJ401" s="159" t="s">
        <v>134</v>
      </c>
      <c r="BK401" s="160"/>
      <c r="BL401" s="157">
        <f t="shared" ref="BL401" si="13">6.15</f>
        <v>6.15</v>
      </c>
      <c r="BM401" s="158"/>
      <c r="BN401" s="159" t="s">
        <v>134</v>
      </c>
      <c r="BO401" s="160"/>
      <c r="BP401" s="157">
        <v>6.1000000000000005</v>
      </c>
      <c r="BQ401" s="158"/>
      <c r="BR401" s="159" t="s">
        <v>134</v>
      </c>
      <c r="BS401" s="160"/>
      <c r="BT401" s="157">
        <v>6.1000000000000005</v>
      </c>
      <c r="BU401" s="158"/>
      <c r="BV401" s="159" t="s">
        <v>134</v>
      </c>
      <c r="BW401" s="160"/>
      <c r="BX401" s="157">
        <v>6.1000000000000005</v>
      </c>
      <c r="BY401" s="158"/>
      <c r="BZ401" s="159" t="s">
        <v>134</v>
      </c>
      <c r="CA401" s="160"/>
      <c r="CB401" s="157">
        <v>6.1000000000000005</v>
      </c>
      <c r="CC401" s="158"/>
      <c r="CD401" s="159" t="s">
        <v>134</v>
      </c>
      <c r="CE401" s="160"/>
      <c r="CF401" s="157">
        <v>6.1000000000000005</v>
      </c>
      <c r="CG401" s="158"/>
      <c r="CH401" s="159" t="s">
        <v>134</v>
      </c>
      <c r="CI401" s="160"/>
      <c r="CJ401" s="157">
        <v>6.1000000000000005</v>
      </c>
      <c r="CK401" s="158"/>
      <c r="CL401" s="159" t="s">
        <v>134</v>
      </c>
      <c r="CM401" s="160"/>
      <c r="CN401" s="157">
        <v>6.1000000000000005</v>
      </c>
      <c r="CO401" s="158"/>
      <c r="CP401" s="159" t="s">
        <v>134</v>
      </c>
      <c r="CQ401" s="160"/>
      <c r="CR401" s="157">
        <v>6.1000000000000005</v>
      </c>
      <c r="CS401" s="158"/>
      <c r="CT401" s="159" t="s">
        <v>134</v>
      </c>
      <c r="CU401" s="160"/>
      <c r="CV401" s="170">
        <v>6.1000000000000005</v>
      </c>
      <c r="CW401" s="158"/>
      <c r="CX401" s="159" t="s">
        <v>134</v>
      </c>
      <c r="CY401" s="160"/>
      <c r="CZ401" s="170">
        <v>6.1000000000000005</v>
      </c>
      <c r="DA401" s="158"/>
      <c r="DB401" s="159" t="s">
        <v>134</v>
      </c>
      <c r="DC401" s="160"/>
      <c r="DD401" s="170">
        <v>6.1000000000000005</v>
      </c>
      <c r="DE401" s="158"/>
      <c r="DF401" s="159" t="s">
        <v>134</v>
      </c>
      <c r="DG401" s="160"/>
      <c r="DH401" s="170">
        <v>6.1000000000000005</v>
      </c>
      <c r="DI401" s="158"/>
      <c r="DJ401" s="159" t="s">
        <v>134</v>
      </c>
      <c r="DK401" s="160"/>
      <c r="DL401" s="170">
        <v>6.1000000000000005</v>
      </c>
      <c r="DM401" s="158"/>
      <c r="DN401" s="159" t="s">
        <v>134</v>
      </c>
      <c r="DO401" s="160"/>
      <c r="DP401" s="170">
        <v>6.1000000000000005</v>
      </c>
      <c r="DQ401" s="158"/>
      <c r="DR401" s="159" t="s">
        <v>134</v>
      </c>
      <c r="DS401" s="160"/>
      <c r="DT401" s="170">
        <v>6.1000000000000005</v>
      </c>
      <c r="DU401" s="158"/>
      <c r="DV401" s="159" t="s">
        <v>134</v>
      </c>
      <c r="DW401" s="160"/>
      <c r="DX401" s="170">
        <v>6.1000000000000005</v>
      </c>
      <c r="DY401" s="158"/>
      <c r="DZ401" s="159" t="s">
        <v>134</v>
      </c>
      <c r="EA401" s="160"/>
      <c r="EB401" s="170">
        <v>6.1000000000000005</v>
      </c>
      <c r="EC401" s="158"/>
      <c r="ED401" s="159" t="s">
        <v>134</v>
      </c>
      <c r="EE401" s="160"/>
      <c r="EF401" s="170">
        <v>6.1000000000000005</v>
      </c>
      <c r="EG401" s="158"/>
      <c r="EH401" s="159" t="s">
        <v>134</v>
      </c>
      <c r="EI401" s="160"/>
      <c r="EJ401" s="170">
        <v>6.1000000000000005</v>
      </c>
      <c r="EK401" s="158"/>
      <c r="EL401" s="159" t="s">
        <v>134</v>
      </c>
      <c r="EM401" s="160"/>
      <c r="EN401" s="170">
        <v>6.1000000000000005</v>
      </c>
      <c r="EO401" s="158"/>
      <c r="EP401" s="159" t="s">
        <v>134</v>
      </c>
      <c r="EQ401" s="160"/>
      <c r="ER401" s="170">
        <v>6.1000000000000005</v>
      </c>
      <c r="ES401" s="158"/>
      <c r="ET401" s="159" t="s">
        <v>134</v>
      </c>
      <c r="EU401" s="160"/>
      <c r="EV401" s="170">
        <v>6.1000000000000005</v>
      </c>
      <c r="EW401" s="158"/>
      <c r="EX401" s="159" t="s">
        <v>134</v>
      </c>
      <c r="EY401" s="160"/>
      <c r="EZ401" s="170">
        <v>6.1000000000000005</v>
      </c>
      <c r="FA401" s="158"/>
      <c r="FB401" s="159" t="s">
        <v>134</v>
      </c>
      <c r="FC401" s="160"/>
      <c r="FD401" s="170">
        <v>6.1000000000000005</v>
      </c>
      <c r="FE401" s="158"/>
      <c r="FF401" s="159" t="s">
        <v>134</v>
      </c>
      <c r="FG401" s="160"/>
      <c r="FH401" s="170">
        <v>6.1000000000000005</v>
      </c>
      <c r="FI401" s="158"/>
      <c r="FJ401" s="159" t="s">
        <v>134</v>
      </c>
      <c r="FK401" s="160"/>
      <c r="FL401" s="170">
        <v>6.1000000000000005</v>
      </c>
      <c r="FM401" s="158"/>
      <c r="FN401" s="159" t="s">
        <v>134</v>
      </c>
      <c r="FO401" s="160"/>
      <c r="FP401" s="170">
        <v>6.0500000000000007</v>
      </c>
      <c r="FQ401" s="158"/>
      <c r="FR401" s="159" t="s">
        <v>134</v>
      </c>
      <c r="FS401" s="160"/>
      <c r="FT401" s="170">
        <v>6.0500000000000007</v>
      </c>
      <c r="FU401" s="158"/>
      <c r="FV401" s="159" t="s">
        <v>134</v>
      </c>
      <c r="FW401" s="160"/>
      <c r="FX401" s="170">
        <v>6.0500000000000007</v>
      </c>
      <c r="FY401" s="158"/>
      <c r="FZ401" s="159" t="s">
        <v>134</v>
      </c>
      <c r="GA401" s="160"/>
      <c r="GB401" s="170">
        <v>6.0500000000000007</v>
      </c>
      <c r="GC401" s="158"/>
      <c r="GD401" s="159" t="s">
        <v>134</v>
      </c>
      <c r="GE401" s="160"/>
      <c r="GF401" s="170">
        <v>6.0500000000000007</v>
      </c>
      <c r="GG401" s="158"/>
      <c r="GH401" s="159" t="s">
        <v>134</v>
      </c>
      <c r="GI401" s="160"/>
      <c r="GJ401" s="170">
        <v>14.299999999999999</v>
      </c>
      <c r="GK401" s="158"/>
      <c r="GL401" s="159" t="s">
        <v>134</v>
      </c>
      <c r="GM401" s="160"/>
      <c r="GN401" s="170">
        <v>14.299999999999999</v>
      </c>
      <c r="GO401" s="158"/>
      <c r="GP401" s="159" t="s">
        <v>134</v>
      </c>
      <c r="GQ401" s="160"/>
      <c r="GR401" s="170">
        <v>14.299999999999999</v>
      </c>
      <c r="GS401" s="158"/>
      <c r="GT401" s="159" t="s">
        <v>134</v>
      </c>
      <c r="GU401" s="160"/>
      <c r="GV401" s="170">
        <v>14.299999999999999</v>
      </c>
      <c r="GW401" s="158"/>
      <c r="GX401" s="159" t="s">
        <v>134</v>
      </c>
      <c r="GY401" s="160"/>
      <c r="GZ401" s="170">
        <v>14.299999999999999</v>
      </c>
      <c r="HA401" s="158"/>
      <c r="HB401" s="159" t="s">
        <v>134</v>
      </c>
      <c r="HC401" s="160"/>
      <c r="HD401" s="170">
        <v>14.299999999999999</v>
      </c>
      <c r="HE401" s="158"/>
      <c r="HF401" s="159" t="s">
        <v>134</v>
      </c>
      <c r="HG401" s="160"/>
      <c r="HH401" s="170">
        <v>14.299999999999999</v>
      </c>
      <c r="HI401" s="158"/>
      <c r="HJ401" s="159" t="s">
        <v>134</v>
      </c>
      <c r="HK401" s="160"/>
      <c r="HL401" s="170">
        <v>14.299999999999999</v>
      </c>
      <c r="HM401" s="158"/>
      <c r="HN401" s="159" t="s">
        <v>134</v>
      </c>
      <c r="HO401" s="160"/>
      <c r="HP401" s="170"/>
      <c r="HQ401" s="158"/>
      <c r="HR401" s="159"/>
      <c r="HS401" s="160"/>
      <c r="HT401" s="170"/>
      <c r="HU401" s="158"/>
      <c r="HV401" s="159"/>
      <c r="HW401" s="160"/>
      <c r="HX401" s="170"/>
      <c r="HY401" s="158"/>
      <c r="HZ401" s="159"/>
      <c r="IA401" s="160"/>
      <c r="IB401" s="157">
        <v>14.299999999999999</v>
      </c>
      <c r="IC401" s="158"/>
      <c r="ID401" s="159" t="s">
        <v>134</v>
      </c>
      <c r="IE401" s="160"/>
      <c r="IF401" s="157">
        <v>14.299999999999999</v>
      </c>
      <c r="IG401" s="158"/>
      <c r="IH401" s="159" t="s">
        <v>134</v>
      </c>
      <c r="II401" s="160"/>
      <c r="IJ401" s="157">
        <v>14.299999999999999</v>
      </c>
      <c r="IK401" s="158"/>
      <c r="IL401" s="159" t="s">
        <v>134</v>
      </c>
      <c r="IM401" s="160"/>
      <c r="IN401" s="157">
        <v>14.299999999999999</v>
      </c>
      <c r="IO401" s="158"/>
      <c r="IP401" s="159" t="s">
        <v>134</v>
      </c>
      <c r="IQ401" s="160"/>
      <c r="IR401" s="157">
        <v>14.299999999999999</v>
      </c>
      <c r="IS401" s="158"/>
      <c r="IT401" s="159" t="s">
        <v>134</v>
      </c>
      <c r="IU401" s="160"/>
      <c r="IV401" s="157">
        <v>14.299999999999999</v>
      </c>
      <c r="IW401" s="158"/>
      <c r="IX401" s="159" t="s">
        <v>134</v>
      </c>
      <c r="IY401" s="160"/>
      <c r="IZ401" s="170"/>
      <c r="JA401" s="158"/>
      <c r="JB401" s="159"/>
      <c r="JC401" s="160"/>
      <c r="JD401" s="170"/>
      <c r="JE401" s="158"/>
      <c r="JF401" s="159"/>
      <c r="JG401" s="160"/>
      <c r="JH401" s="170"/>
      <c r="JI401" s="158"/>
      <c r="JJ401" s="159"/>
      <c r="JK401" s="160"/>
      <c r="JL401" s="170"/>
      <c r="JM401" s="158"/>
      <c r="JN401" s="159"/>
      <c r="JO401" s="160"/>
      <c r="JP401" s="170"/>
      <c r="JQ401" s="158"/>
      <c r="JR401" s="159"/>
      <c r="JS401" s="160"/>
      <c r="JT401" s="170"/>
      <c r="JU401" s="158"/>
      <c r="JV401" s="159"/>
      <c r="JW401" s="160"/>
      <c r="JX401" s="170"/>
      <c r="JY401" s="158"/>
      <c r="JZ401" s="159"/>
      <c r="KA401" s="160"/>
      <c r="KB401" s="170"/>
      <c r="KC401" s="158"/>
      <c r="KD401" s="159"/>
      <c r="KE401" s="160"/>
      <c r="KF401" s="170"/>
      <c r="KG401" s="158"/>
      <c r="KH401" s="159"/>
      <c r="KI401" s="160"/>
      <c r="KJ401" s="170"/>
      <c r="KK401" s="158"/>
      <c r="KL401" s="159"/>
      <c r="KM401" s="160"/>
      <c r="KN401" s="170"/>
      <c r="KO401" s="158"/>
      <c r="KP401" s="159"/>
      <c r="KQ401" s="160"/>
      <c r="KR401" s="170"/>
      <c r="KS401" s="158"/>
      <c r="KT401" s="159"/>
      <c r="KU401" s="160"/>
      <c r="KV401" s="170"/>
      <c r="KW401" s="158"/>
      <c r="KX401" s="159"/>
      <c r="KY401" s="160"/>
      <c r="KZ401" s="170"/>
      <c r="LA401" s="158"/>
      <c r="LB401" s="159"/>
      <c r="LC401" s="160"/>
      <c r="LD401" s="170"/>
      <c r="LE401" s="158"/>
      <c r="LF401" s="159"/>
      <c r="LG401" s="160"/>
      <c r="LH401" s="170"/>
      <c r="LI401" s="158"/>
      <c r="LJ401" s="159"/>
      <c r="LK401" s="160"/>
      <c r="LL401" s="170"/>
      <c r="LM401" s="158"/>
      <c r="LN401" s="159"/>
      <c r="LO401" s="160"/>
      <c r="LP401" s="170"/>
      <c r="LQ401" s="158"/>
      <c r="LR401" s="159"/>
      <c r="LS401" s="160"/>
      <c r="LT401" s="170"/>
      <c r="LU401" s="158"/>
      <c r="LV401" s="159"/>
      <c r="LW401" s="160"/>
      <c r="LX401" s="170"/>
      <c r="LY401" s="158"/>
      <c r="LZ401" s="159"/>
      <c r="MA401" s="160"/>
      <c r="MB401" s="170"/>
      <c r="MC401" s="158"/>
      <c r="MD401" s="159"/>
      <c r="ME401" s="160"/>
    </row>
    <row r="402" spans="2:343" ht="23.5" customHeight="1" x14ac:dyDescent="0.4">
      <c r="B402" s="202" t="s">
        <v>28</v>
      </c>
      <c r="C402" s="203"/>
      <c r="D402" s="161">
        <v>1.39</v>
      </c>
      <c r="E402" s="162"/>
      <c r="F402" s="163" t="s">
        <v>134</v>
      </c>
      <c r="G402" s="164"/>
      <c r="H402" s="161">
        <v>1.39</v>
      </c>
      <c r="I402" s="162"/>
      <c r="J402" s="163" t="s">
        <v>134</v>
      </c>
      <c r="K402" s="164"/>
      <c r="L402" s="161">
        <v>1.39</v>
      </c>
      <c r="M402" s="162"/>
      <c r="N402" s="163" t="s">
        <v>134</v>
      </c>
      <c r="O402" s="164"/>
      <c r="P402" s="161">
        <v>1.39</v>
      </c>
      <c r="Q402" s="162"/>
      <c r="R402" s="163" t="s">
        <v>134</v>
      </c>
      <c r="S402" s="164"/>
      <c r="T402" s="161">
        <v>1.39</v>
      </c>
      <c r="U402" s="162"/>
      <c r="V402" s="163" t="s">
        <v>134</v>
      </c>
      <c r="W402" s="164"/>
      <c r="X402" s="161">
        <v>1.39</v>
      </c>
      <c r="Y402" s="162"/>
      <c r="Z402" s="163" t="s">
        <v>134</v>
      </c>
      <c r="AA402" s="164"/>
      <c r="AB402" s="161">
        <v>1.39</v>
      </c>
      <c r="AC402" s="162"/>
      <c r="AD402" s="163" t="s">
        <v>134</v>
      </c>
      <c r="AE402" s="164"/>
      <c r="AF402" s="161">
        <v>1.39</v>
      </c>
      <c r="AG402" s="162"/>
      <c r="AH402" s="163" t="s">
        <v>134</v>
      </c>
      <c r="AI402" s="164"/>
      <c r="AJ402" s="161">
        <v>1.39</v>
      </c>
      <c r="AK402" s="162"/>
      <c r="AL402" s="163" t="s">
        <v>134</v>
      </c>
      <c r="AM402" s="164"/>
      <c r="AN402" s="161">
        <v>1.39</v>
      </c>
      <c r="AO402" s="162"/>
      <c r="AP402" s="163" t="s">
        <v>134</v>
      </c>
      <c r="AQ402" s="164"/>
      <c r="AR402" s="161">
        <v>1.39</v>
      </c>
      <c r="AS402" s="162"/>
      <c r="AT402" s="163" t="s">
        <v>134</v>
      </c>
      <c r="AU402" s="164"/>
      <c r="AV402" s="161">
        <v>1.39</v>
      </c>
      <c r="AW402" s="162"/>
      <c r="AX402" s="163" t="s">
        <v>134</v>
      </c>
      <c r="AY402" s="164"/>
      <c r="AZ402" s="161">
        <v>1.39</v>
      </c>
      <c r="BA402" s="162"/>
      <c r="BB402" s="163" t="s">
        <v>134</v>
      </c>
      <c r="BC402" s="164"/>
      <c r="BD402" s="161">
        <v>1.39</v>
      </c>
      <c r="BE402" s="162"/>
      <c r="BF402" s="163" t="s">
        <v>134</v>
      </c>
      <c r="BG402" s="164"/>
      <c r="BH402" s="161">
        <v>1.39</v>
      </c>
      <c r="BI402" s="162"/>
      <c r="BJ402" s="163" t="s">
        <v>134</v>
      </c>
      <c r="BK402" s="164"/>
      <c r="BL402" s="161">
        <v>1.39</v>
      </c>
      <c r="BM402" s="162"/>
      <c r="BN402" s="163" t="s">
        <v>134</v>
      </c>
      <c r="BO402" s="164"/>
      <c r="BP402" s="161">
        <v>1.3399999999999999</v>
      </c>
      <c r="BQ402" s="162"/>
      <c r="BR402" s="163" t="s">
        <v>134</v>
      </c>
      <c r="BS402" s="164"/>
      <c r="BT402" s="161">
        <v>1.3399999999999999</v>
      </c>
      <c r="BU402" s="162"/>
      <c r="BV402" s="163" t="s">
        <v>134</v>
      </c>
      <c r="BW402" s="164"/>
      <c r="BX402" s="161">
        <v>1.3399999999999999</v>
      </c>
      <c r="BY402" s="162"/>
      <c r="BZ402" s="163" t="s">
        <v>134</v>
      </c>
      <c r="CA402" s="164"/>
      <c r="CB402" s="161">
        <v>1.3399999999999999</v>
      </c>
      <c r="CC402" s="162"/>
      <c r="CD402" s="163" t="s">
        <v>134</v>
      </c>
      <c r="CE402" s="164"/>
      <c r="CF402" s="161">
        <v>1.3399999999999999</v>
      </c>
      <c r="CG402" s="162"/>
      <c r="CH402" s="163" t="s">
        <v>134</v>
      </c>
      <c r="CI402" s="164"/>
      <c r="CJ402" s="161">
        <v>1.3399999999999999</v>
      </c>
      <c r="CK402" s="162"/>
      <c r="CL402" s="163" t="s">
        <v>134</v>
      </c>
      <c r="CM402" s="164"/>
      <c r="CN402" s="161">
        <v>1.3399999999999999</v>
      </c>
      <c r="CO402" s="162"/>
      <c r="CP402" s="163" t="s">
        <v>134</v>
      </c>
      <c r="CQ402" s="164"/>
      <c r="CR402" s="161">
        <v>1.3399999999999999</v>
      </c>
      <c r="CS402" s="162"/>
      <c r="CT402" s="163" t="s">
        <v>134</v>
      </c>
      <c r="CU402" s="164"/>
      <c r="CV402" s="161">
        <v>1.3399999999999999</v>
      </c>
      <c r="CW402" s="162"/>
      <c r="CX402" s="163" t="s">
        <v>134</v>
      </c>
      <c r="CY402" s="164"/>
      <c r="CZ402" s="161">
        <v>1.3399999999999999</v>
      </c>
      <c r="DA402" s="162"/>
      <c r="DB402" s="163" t="s">
        <v>134</v>
      </c>
      <c r="DC402" s="164"/>
      <c r="DD402" s="161">
        <v>1.3399999999999999</v>
      </c>
      <c r="DE402" s="162"/>
      <c r="DF402" s="163" t="s">
        <v>134</v>
      </c>
      <c r="DG402" s="164"/>
      <c r="DH402" s="161">
        <v>1.3399999999999999</v>
      </c>
      <c r="DI402" s="162"/>
      <c r="DJ402" s="163" t="s">
        <v>134</v>
      </c>
      <c r="DK402" s="164"/>
      <c r="DL402" s="161">
        <v>1.3399999999999999</v>
      </c>
      <c r="DM402" s="162"/>
      <c r="DN402" s="163" t="s">
        <v>134</v>
      </c>
      <c r="DO402" s="164"/>
      <c r="DP402" s="161">
        <v>1.3399999999999999</v>
      </c>
      <c r="DQ402" s="162"/>
      <c r="DR402" s="163" t="s">
        <v>134</v>
      </c>
      <c r="DS402" s="164"/>
      <c r="DT402" s="161">
        <v>1.3399999999999999</v>
      </c>
      <c r="DU402" s="162"/>
      <c r="DV402" s="163" t="s">
        <v>134</v>
      </c>
      <c r="DW402" s="164"/>
      <c r="DX402" s="161">
        <v>1.3399999999999999</v>
      </c>
      <c r="DY402" s="162"/>
      <c r="DZ402" s="163" t="s">
        <v>134</v>
      </c>
      <c r="EA402" s="164"/>
      <c r="EB402" s="161">
        <v>1.3399999999999999</v>
      </c>
      <c r="EC402" s="162"/>
      <c r="ED402" s="163" t="s">
        <v>134</v>
      </c>
      <c r="EE402" s="164"/>
      <c r="EF402" s="161">
        <v>1.3399999999999999</v>
      </c>
      <c r="EG402" s="162"/>
      <c r="EH402" s="163" t="s">
        <v>134</v>
      </c>
      <c r="EI402" s="164"/>
      <c r="EJ402" s="161">
        <v>1.3399999999999999</v>
      </c>
      <c r="EK402" s="162"/>
      <c r="EL402" s="163" t="s">
        <v>134</v>
      </c>
      <c r="EM402" s="164"/>
      <c r="EN402" s="161">
        <v>1.3399999999999999</v>
      </c>
      <c r="EO402" s="162"/>
      <c r="EP402" s="163" t="s">
        <v>134</v>
      </c>
      <c r="EQ402" s="164"/>
      <c r="ER402" s="161">
        <v>1.3399999999999999</v>
      </c>
      <c r="ES402" s="162"/>
      <c r="ET402" s="163" t="s">
        <v>134</v>
      </c>
      <c r="EU402" s="164"/>
      <c r="EV402" s="161">
        <v>1.3399999999999999</v>
      </c>
      <c r="EW402" s="162"/>
      <c r="EX402" s="163" t="s">
        <v>134</v>
      </c>
      <c r="EY402" s="164"/>
      <c r="EZ402" s="161">
        <v>1.3399999999999999</v>
      </c>
      <c r="FA402" s="162"/>
      <c r="FB402" s="163" t="s">
        <v>134</v>
      </c>
      <c r="FC402" s="164"/>
      <c r="FD402" s="161">
        <v>1.3399999999999999</v>
      </c>
      <c r="FE402" s="162"/>
      <c r="FF402" s="163" t="s">
        <v>134</v>
      </c>
      <c r="FG402" s="164"/>
      <c r="FH402" s="161">
        <v>1.3399999999999999</v>
      </c>
      <c r="FI402" s="162"/>
      <c r="FJ402" s="163" t="s">
        <v>134</v>
      </c>
      <c r="FK402" s="164"/>
      <c r="FL402" s="161">
        <v>1.3399999999999999</v>
      </c>
      <c r="FM402" s="162"/>
      <c r="FN402" s="163" t="s">
        <v>134</v>
      </c>
      <c r="FO402" s="164"/>
      <c r="FP402" s="161">
        <v>1.2899999999999998</v>
      </c>
      <c r="FQ402" s="162"/>
      <c r="FR402" s="163" t="s">
        <v>134</v>
      </c>
      <c r="FS402" s="164"/>
      <c r="FT402" s="161">
        <v>1.2899999999999998</v>
      </c>
      <c r="FU402" s="162"/>
      <c r="FV402" s="163" t="s">
        <v>134</v>
      </c>
      <c r="FW402" s="164"/>
      <c r="FX402" s="161">
        <v>1.2899999999999998</v>
      </c>
      <c r="FY402" s="162"/>
      <c r="FZ402" s="163" t="s">
        <v>134</v>
      </c>
      <c r="GA402" s="164"/>
      <c r="GB402" s="161">
        <v>1.2899999999999998</v>
      </c>
      <c r="GC402" s="162"/>
      <c r="GD402" s="163" t="s">
        <v>134</v>
      </c>
      <c r="GE402" s="164"/>
      <c r="GF402" s="161">
        <v>1.2899999999999998</v>
      </c>
      <c r="GG402" s="162"/>
      <c r="GH402" s="163" t="s">
        <v>134</v>
      </c>
      <c r="GI402" s="164"/>
      <c r="GJ402" s="161">
        <v>1.2899999999999998</v>
      </c>
      <c r="GK402" s="162"/>
      <c r="GL402" s="163" t="s">
        <v>134</v>
      </c>
      <c r="GM402" s="164"/>
      <c r="GN402" s="161">
        <v>1.2899999999999998</v>
      </c>
      <c r="GO402" s="162"/>
      <c r="GP402" s="163" t="s">
        <v>134</v>
      </c>
      <c r="GQ402" s="164"/>
      <c r="GR402" s="161">
        <v>1.2899999999999998</v>
      </c>
      <c r="GS402" s="162"/>
      <c r="GT402" s="163" t="s">
        <v>134</v>
      </c>
      <c r="GU402" s="164"/>
      <c r="GV402" s="161">
        <v>1.2899999999999998</v>
      </c>
      <c r="GW402" s="162"/>
      <c r="GX402" s="163" t="s">
        <v>134</v>
      </c>
      <c r="GY402" s="164"/>
      <c r="GZ402" s="161">
        <v>1.2899999999999998</v>
      </c>
      <c r="HA402" s="162"/>
      <c r="HB402" s="163" t="s">
        <v>134</v>
      </c>
      <c r="HC402" s="164"/>
      <c r="HD402" s="161">
        <v>1.2899999999999998</v>
      </c>
      <c r="HE402" s="162"/>
      <c r="HF402" s="163" t="s">
        <v>134</v>
      </c>
      <c r="HG402" s="164"/>
      <c r="HH402" s="161">
        <v>1.2899999999999998</v>
      </c>
      <c r="HI402" s="162"/>
      <c r="HJ402" s="163" t="s">
        <v>134</v>
      </c>
      <c r="HK402" s="164"/>
      <c r="HL402" s="161">
        <v>1.2899999999999998</v>
      </c>
      <c r="HM402" s="162"/>
      <c r="HN402" s="163" t="s">
        <v>134</v>
      </c>
      <c r="HO402" s="164"/>
      <c r="HP402" s="161">
        <v>1.2899999999999998</v>
      </c>
      <c r="HQ402" s="162"/>
      <c r="HR402" s="163" t="s">
        <v>134</v>
      </c>
      <c r="HS402" s="164"/>
      <c r="HT402" s="161">
        <v>1.2899999999999998</v>
      </c>
      <c r="HU402" s="162"/>
      <c r="HV402" s="163" t="s">
        <v>134</v>
      </c>
      <c r="HW402" s="164"/>
      <c r="HX402" s="161">
        <v>1.2899999999999998</v>
      </c>
      <c r="HY402" s="162"/>
      <c r="HZ402" s="163" t="s">
        <v>134</v>
      </c>
      <c r="IA402" s="164"/>
      <c r="IB402" s="161">
        <v>1.2899999999999998</v>
      </c>
      <c r="IC402" s="162"/>
      <c r="ID402" s="163" t="s">
        <v>134</v>
      </c>
      <c r="IE402" s="164"/>
      <c r="IF402" s="161">
        <v>1.2899999999999998</v>
      </c>
      <c r="IG402" s="162"/>
      <c r="IH402" s="163" t="s">
        <v>134</v>
      </c>
      <c r="II402" s="164"/>
      <c r="IJ402" s="161">
        <v>1.2899999999999998</v>
      </c>
      <c r="IK402" s="162"/>
      <c r="IL402" s="163" t="s">
        <v>134</v>
      </c>
      <c r="IM402" s="164"/>
      <c r="IN402" s="161">
        <v>1.2899999999999998</v>
      </c>
      <c r="IO402" s="162"/>
      <c r="IP402" s="163" t="s">
        <v>134</v>
      </c>
      <c r="IQ402" s="164"/>
      <c r="IR402" s="161">
        <v>1.2899999999999998</v>
      </c>
      <c r="IS402" s="162"/>
      <c r="IT402" s="163" t="s">
        <v>134</v>
      </c>
      <c r="IU402" s="164"/>
      <c r="IV402" s="161">
        <v>1.2899999999999998</v>
      </c>
      <c r="IW402" s="162"/>
      <c r="IX402" s="163" t="s">
        <v>134</v>
      </c>
      <c r="IY402" s="164"/>
      <c r="IZ402" s="161">
        <v>1.2899999999999998</v>
      </c>
      <c r="JA402" s="162"/>
      <c r="JB402" s="163" t="s">
        <v>134</v>
      </c>
      <c r="JC402" s="164"/>
      <c r="JD402" s="161">
        <v>1.2899999999999998</v>
      </c>
      <c r="JE402" s="162"/>
      <c r="JF402" s="163" t="s">
        <v>134</v>
      </c>
      <c r="JG402" s="164"/>
      <c r="JH402" s="161">
        <v>1.2899999999999998</v>
      </c>
      <c r="JI402" s="162"/>
      <c r="JJ402" s="163" t="s">
        <v>134</v>
      </c>
      <c r="JK402" s="164"/>
      <c r="JL402" s="161">
        <v>1.2899999999999998</v>
      </c>
      <c r="JM402" s="162"/>
      <c r="JN402" s="163" t="s">
        <v>134</v>
      </c>
      <c r="JO402" s="164"/>
      <c r="JP402" s="161">
        <v>1.2899999999999998</v>
      </c>
      <c r="JQ402" s="162"/>
      <c r="JR402" s="163" t="s">
        <v>134</v>
      </c>
      <c r="JS402" s="164"/>
      <c r="JT402" s="161">
        <v>1.2899999999999998</v>
      </c>
      <c r="JU402" s="162"/>
      <c r="JV402" s="163" t="s">
        <v>134</v>
      </c>
      <c r="JW402" s="164"/>
      <c r="JX402" s="161">
        <v>1.2899999999999998</v>
      </c>
      <c r="JY402" s="162"/>
      <c r="JZ402" s="163" t="s">
        <v>134</v>
      </c>
      <c r="KA402" s="164"/>
      <c r="KB402" s="161">
        <v>1.2899999999999998</v>
      </c>
      <c r="KC402" s="162"/>
      <c r="KD402" s="163" t="s">
        <v>134</v>
      </c>
      <c r="KE402" s="164"/>
      <c r="KF402" s="161">
        <v>1.2899999999999998</v>
      </c>
      <c r="KG402" s="162"/>
      <c r="KH402" s="163" t="s">
        <v>134</v>
      </c>
      <c r="KI402" s="164"/>
      <c r="KJ402" s="161">
        <v>1.2899999999999998</v>
      </c>
      <c r="KK402" s="162"/>
      <c r="KL402" s="163" t="s">
        <v>134</v>
      </c>
      <c r="KM402" s="164"/>
      <c r="KN402" s="161">
        <v>1.2899999999999998</v>
      </c>
      <c r="KO402" s="162"/>
      <c r="KP402" s="163" t="s">
        <v>134</v>
      </c>
      <c r="KQ402" s="164"/>
      <c r="KR402" s="161">
        <v>1.2899999999999998</v>
      </c>
      <c r="KS402" s="162"/>
      <c r="KT402" s="163" t="s">
        <v>134</v>
      </c>
      <c r="KU402" s="164"/>
      <c r="KV402" s="161">
        <v>1.2899999999999998</v>
      </c>
      <c r="KW402" s="162"/>
      <c r="KX402" s="163" t="s">
        <v>134</v>
      </c>
      <c r="KY402" s="164"/>
      <c r="KZ402" s="161">
        <v>2.08</v>
      </c>
      <c r="LA402" s="162"/>
      <c r="LB402" s="163" t="s">
        <v>134</v>
      </c>
      <c r="LC402" s="164"/>
      <c r="LD402" s="161">
        <v>2.08</v>
      </c>
      <c r="LE402" s="162"/>
      <c r="LF402" s="163" t="s">
        <v>134</v>
      </c>
      <c r="LG402" s="164"/>
      <c r="LH402" s="161">
        <v>2.08</v>
      </c>
      <c r="LI402" s="162"/>
      <c r="LJ402" s="163" t="s">
        <v>134</v>
      </c>
      <c r="LK402" s="164"/>
      <c r="LL402" s="161">
        <v>2.08</v>
      </c>
      <c r="LM402" s="162"/>
      <c r="LN402" s="163" t="s">
        <v>134</v>
      </c>
      <c r="LO402" s="164"/>
      <c r="LP402" s="161">
        <v>2.08</v>
      </c>
      <c r="LQ402" s="162"/>
      <c r="LR402" s="163" t="s">
        <v>134</v>
      </c>
      <c r="LS402" s="164"/>
      <c r="LT402" s="161">
        <v>2.08</v>
      </c>
      <c r="LU402" s="162"/>
      <c r="LV402" s="163" t="s">
        <v>134</v>
      </c>
      <c r="LW402" s="164"/>
      <c r="LX402" s="161">
        <v>2.08</v>
      </c>
      <c r="LY402" s="162"/>
      <c r="LZ402" s="163" t="s">
        <v>134</v>
      </c>
      <c r="MA402" s="164"/>
      <c r="MB402" s="161">
        <v>2.08</v>
      </c>
      <c r="MC402" s="162"/>
      <c r="MD402" s="163" t="s">
        <v>134</v>
      </c>
      <c r="ME402" s="164"/>
    </row>
    <row r="403" spans="2:343" ht="23.5" customHeight="1" x14ac:dyDescent="0.4">
      <c r="B403" s="202" t="s">
        <v>2</v>
      </c>
      <c r="C403" s="203"/>
      <c r="D403" s="161">
        <v>0.47000000000000008</v>
      </c>
      <c r="E403" s="162"/>
      <c r="F403" s="163" t="s">
        <v>134</v>
      </c>
      <c r="G403" s="164"/>
      <c r="H403" s="161">
        <v>0.47000000000000008</v>
      </c>
      <c r="I403" s="162"/>
      <c r="J403" s="163" t="s">
        <v>134</v>
      </c>
      <c r="K403" s="164"/>
      <c r="L403" s="161">
        <v>0.47000000000000008</v>
      </c>
      <c r="M403" s="162"/>
      <c r="N403" s="163" t="s">
        <v>134</v>
      </c>
      <c r="O403" s="164"/>
      <c r="P403" s="161">
        <v>0.47000000000000008</v>
      </c>
      <c r="Q403" s="162"/>
      <c r="R403" s="163" t="s">
        <v>134</v>
      </c>
      <c r="S403" s="164"/>
      <c r="T403" s="161">
        <v>0.47000000000000008</v>
      </c>
      <c r="U403" s="162"/>
      <c r="V403" s="163" t="s">
        <v>134</v>
      </c>
      <c r="W403" s="164"/>
      <c r="X403" s="161">
        <v>0.47000000000000008</v>
      </c>
      <c r="Y403" s="162"/>
      <c r="Z403" s="163" t="s">
        <v>134</v>
      </c>
      <c r="AA403" s="164"/>
      <c r="AB403" s="161">
        <v>0.47000000000000008</v>
      </c>
      <c r="AC403" s="162"/>
      <c r="AD403" s="163" t="s">
        <v>134</v>
      </c>
      <c r="AE403" s="164"/>
      <c r="AF403" s="161">
        <v>0.47000000000000008</v>
      </c>
      <c r="AG403" s="162"/>
      <c r="AH403" s="163" t="s">
        <v>134</v>
      </c>
      <c r="AI403" s="164"/>
      <c r="AJ403" s="161">
        <v>0.47000000000000008</v>
      </c>
      <c r="AK403" s="162"/>
      <c r="AL403" s="163" t="s">
        <v>134</v>
      </c>
      <c r="AM403" s="164"/>
      <c r="AN403" s="161">
        <v>0.47000000000000008</v>
      </c>
      <c r="AO403" s="162"/>
      <c r="AP403" s="163" t="s">
        <v>134</v>
      </c>
      <c r="AQ403" s="164"/>
      <c r="AR403" s="161">
        <v>0.47000000000000008</v>
      </c>
      <c r="AS403" s="162"/>
      <c r="AT403" s="163" t="s">
        <v>134</v>
      </c>
      <c r="AU403" s="164"/>
      <c r="AV403" s="161">
        <v>0.47000000000000008</v>
      </c>
      <c r="AW403" s="162"/>
      <c r="AX403" s="163" t="s">
        <v>134</v>
      </c>
      <c r="AY403" s="164"/>
      <c r="AZ403" s="161">
        <v>0.47000000000000008</v>
      </c>
      <c r="BA403" s="162"/>
      <c r="BB403" s="163" t="s">
        <v>134</v>
      </c>
      <c r="BC403" s="164"/>
      <c r="BD403" s="161">
        <v>0.47000000000000008</v>
      </c>
      <c r="BE403" s="162"/>
      <c r="BF403" s="163" t="s">
        <v>134</v>
      </c>
      <c r="BG403" s="164"/>
      <c r="BH403" s="161">
        <v>0.47000000000000008</v>
      </c>
      <c r="BI403" s="162"/>
      <c r="BJ403" s="163" t="s">
        <v>134</v>
      </c>
      <c r="BK403" s="164"/>
      <c r="BL403" s="161">
        <v>0.47000000000000008</v>
      </c>
      <c r="BM403" s="162"/>
      <c r="BN403" s="163" t="s">
        <v>134</v>
      </c>
      <c r="BO403" s="164"/>
      <c r="BP403" s="161">
        <v>0.4200000000000001</v>
      </c>
      <c r="BQ403" s="162"/>
      <c r="BR403" s="163" t="s">
        <v>134</v>
      </c>
      <c r="BS403" s="164"/>
      <c r="BT403" s="161">
        <v>0.4200000000000001</v>
      </c>
      <c r="BU403" s="162"/>
      <c r="BV403" s="163" t="s">
        <v>134</v>
      </c>
      <c r="BW403" s="164"/>
      <c r="BX403" s="161">
        <v>0.4200000000000001</v>
      </c>
      <c r="BY403" s="162"/>
      <c r="BZ403" s="163" t="s">
        <v>134</v>
      </c>
      <c r="CA403" s="164"/>
      <c r="CB403" s="161">
        <v>0.4200000000000001</v>
      </c>
      <c r="CC403" s="162"/>
      <c r="CD403" s="163" t="s">
        <v>134</v>
      </c>
      <c r="CE403" s="164"/>
      <c r="CF403" s="161">
        <v>0.4200000000000001</v>
      </c>
      <c r="CG403" s="162"/>
      <c r="CH403" s="163" t="s">
        <v>134</v>
      </c>
      <c r="CI403" s="164"/>
      <c r="CJ403" s="161">
        <v>0.4200000000000001</v>
      </c>
      <c r="CK403" s="162"/>
      <c r="CL403" s="163" t="s">
        <v>134</v>
      </c>
      <c r="CM403" s="164"/>
      <c r="CN403" s="161">
        <v>0.4200000000000001</v>
      </c>
      <c r="CO403" s="162"/>
      <c r="CP403" s="163" t="s">
        <v>134</v>
      </c>
      <c r="CQ403" s="164"/>
      <c r="CR403" s="161">
        <v>0.4200000000000001</v>
      </c>
      <c r="CS403" s="162"/>
      <c r="CT403" s="163" t="s">
        <v>134</v>
      </c>
      <c r="CU403" s="164"/>
      <c r="CV403" s="161">
        <v>0.4200000000000001</v>
      </c>
      <c r="CW403" s="162"/>
      <c r="CX403" s="163" t="s">
        <v>134</v>
      </c>
      <c r="CY403" s="164"/>
      <c r="CZ403" s="161">
        <v>0.4200000000000001</v>
      </c>
      <c r="DA403" s="162"/>
      <c r="DB403" s="163" t="s">
        <v>134</v>
      </c>
      <c r="DC403" s="164"/>
      <c r="DD403" s="161">
        <v>0.4200000000000001</v>
      </c>
      <c r="DE403" s="162"/>
      <c r="DF403" s="163" t="s">
        <v>134</v>
      </c>
      <c r="DG403" s="164"/>
      <c r="DH403" s="161">
        <v>0.4200000000000001</v>
      </c>
      <c r="DI403" s="162"/>
      <c r="DJ403" s="163" t="s">
        <v>134</v>
      </c>
      <c r="DK403" s="164"/>
      <c r="DL403" s="161">
        <v>0.4200000000000001</v>
      </c>
      <c r="DM403" s="162"/>
      <c r="DN403" s="163" t="s">
        <v>134</v>
      </c>
      <c r="DO403" s="164"/>
      <c r="DP403" s="161">
        <v>0.4200000000000001</v>
      </c>
      <c r="DQ403" s="162"/>
      <c r="DR403" s="163" t="s">
        <v>134</v>
      </c>
      <c r="DS403" s="164"/>
      <c r="DT403" s="161">
        <v>0.4200000000000001</v>
      </c>
      <c r="DU403" s="162"/>
      <c r="DV403" s="163" t="s">
        <v>134</v>
      </c>
      <c r="DW403" s="164"/>
      <c r="DX403" s="161">
        <v>0.4200000000000001</v>
      </c>
      <c r="DY403" s="162"/>
      <c r="DZ403" s="163" t="s">
        <v>134</v>
      </c>
      <c r="EA403" s="164"/>
      <c r="EB403" s="161">
        <v>0.4200000000000001</v>
      </c>
      <c r="EC403" s="162"/>
      <c r="ED403" s="163" t="s">
        <v>134</v>
      </c>
      <c r="EE403" s="164"/>
      <c r="EF403" s="161">
        <v>0.4200000000000001</v>
      </c>
      <c r="EG403" s="162"/>
      <c r="EH403" s="163" t="s">
        <v>134</v>
      </c>
      <c r="EI403" s="164"/>
      <c r="EJ403" s="161">
        <v>0.4200000000000001</v>
      </c>
      <c r="EK403" s="162"/>
      <c r="EL403" s="163" t="s">
        <v>134</v>
      </c>
      <c r="EM403" s="164"/>
      <c r="EN403" s="161">
        <v>0.4200000000000001</v>
      </c>
      <c r="EO403" s="162"/>
      <c r="EP403" s="163" t="s">
        <v>134</v>
      </c>
      <c r="EQ403" s="164"/>
      <c r="ER403" s="161">
        <v>0.4200000000000001</v>
      </c>
      <c r="ES403" s="162"/>
      <c r="ET403" s="163" t="s">
        <v>134</v>
      </c>
      <c r="EU403" s="164"/>
      <c r="EV403" s="161">
        <v>0.4200000000000001</v>
      </c>
      <c r="EW403" s="162"/>
      <c r="EX403" s="163" t="s">
        <v>134</v>
      </c>
      <c r="EY403" s="164"/>
      <c r="EZ403" s="161">
        <v>0.4200000000000001</v>
      </c>
      <c r="FA403" s="162"/>
      <c r="FB403" s="163" t="s">
        <v>134</v>
      </c>
      <c r="FC403" s="164"/>
      <c r="FD403" s="161">
        <v>0.4200000000000001</v>
      </c>
      <c r="FE403" s="162"/>
      <c r="FF403" s="163" t="s">
        <v>134</v>
      </c>
      <c r="FG403" s="164"/>
      <c r="FH403" s="161">
        <v>0.4200000000000001</v>
      </c>
      <c r="FI403" s="162"/>
      <c r="FJ403" s="163" t="s">
        <v>134</v>
      </c>
      <c r="FK403" s="164"/>
      <c r="FL403" s="161">
        <v>0.4200000000000001</v>
      </c>
      <c r="FM403" s="162"/>
      <c r="FN403" s="163" t="s">
        <v>134</v>
      </c>
      <c r="FO403" s="164"/>
      <c r="FP403" s="161">
        <v>0.37000000000000011</v>
      </c>
      <c r="FQ403" s="162"/>
      <c r="FR403" s="163" t="s">
        <v>134</v>
      </c>
      <c r="FS403" s="164"/>
      <c r="FT403" s="161">
        <v>0.37000000000000011</v>
      </c>
      <c r="FU403" s="162"/>
      <c r="FV403" s="163" t="s">
        <v>134</v>
      </c>
      <c r="FW403" s="164"/>
      <c r="FX403" s="161">
        <v>0.37000000000000011</v>
      </c>
      <c r="FY403" s="162"/>
      <c r="FZ403" s="163" t="s">
        <v>134</v>
      </c>
      <c r="GA403" s="164"/>
      <c r="GB403" s="161">
        <v>0.37000000000000011</v>
      </c>
      <c r="GC403" s="162"/>
      <c r="GD403" s="163" t="s">
        <v>134</v>
      </c>
      <c r="GE403" s="164"/>
      <c r="GF403" s="161">
        <v>0.37000000000000011</v>
      </c>
      <c r="GG403" s="162"/>
      <c r="GH403" s="163" t="s">
        <v>134</v>
      </c>
      <c r="GI403" s="164"/>
      <c r="GJ403" s="161">
        <v>0.37000000000000011</v>
      </c>
      <c r="GK403" s="162"/>
      <c r="GL403" s="163" t="s">
        <v>134</v>
      </c>
      <c r="GM403" s="164"/>
      <c r="GN403" s="161">
        <v>0.37000000000000011</v>
      </c>
      <c r="GO403" s="162"/>
      <c r="GP403" s="163" t="s">
        <v>134</v>
      </c>
      <c r="GQ403" s="164"/>
      <c r="GR403" s="161">
        <v>0.37000000000000011</v>
      </c>
      <c r="GS403" s="162"/>
      <c r="GT403" s="163" t="s">
        <v>134</v>
      </c>
      <c r="GU403" s="164"/>
      <c r="GV403" s="161">
        <v>0.37000000000000011</v>
      </c>
      <c r="GW403" s="162"/>
      <c r="GX403" s="163" t="s">
        <v>134</v>
      </c>
      <c r="GY403" s="164"/>
      <c r="GZ403" s="161">
        <v>0.37000000000000011</v>
      </c>
      <c r="HA403" s="162"/>
      <c r="HB403" s="163" t="s">
        <v>134</v>
      </c>
      <c r="HC403" s="164"/>
      <c r="HD403" s="161">
        <v>0.37000000000000011</v>
      </c>
      <c r="HE403" s="162"/>
      <c r="HF403" s="163" t="s">
        <v>134</v>
      </c>
      <c r="HG403" s="164"/>
      <c r="HH403" s="161">
        <v>0.37000000000000011</v>
      </c>
      <c r="HI403" s="162"/>
      <c r="HJ403" s="163" t="s">
        <v>134</v>
      </c>
      <c r="HK403" s="164"/>
      <c r="HL403" s="161">
        <v>0.37000000000000011</v>
      </c>
      <c r="HM403" s="162"/>
      <c r="HN403" s="163" t="s">
        <v>134</v>
      </c>
      <c r="HO403" s="164"/>
      <c r="HP403" s="161">
        <v>0.37000000000000011</v>
      </c>
      <c r="HQ403" s="162"/>
      <c r="HR403" s="163" t="s">
        <v>134</v>
      </c>
      <c r="HS403" s="164"/>
      <c r="HT403" s="161">
        <v>0.37000000000000011</v>
      </c>
      <c r="HU403" s="162"/>
      <c r="HV403" s="163" t="s">
        <v>134</v>
      </c>
      <c r="HW403" s="164"/>
      <c r="HX403" s="161">
        <v>0.37000000000000011</v>
      </c>
      <c r="HY403" s="162"/>
      <c r="HZ403" s="163" t="s">
        <v>134</v>
      </c>
      <c r="IA403" s="164"/>
      <c r="IB403" s="161">
        <v>0.37000000000000011</v>
      </c>
      <c r="IC403" s="162"/>
      <c r="ID403" s="163" t="s">
        <v>134</v>
      </c>
      <c r="IE403" s="164"/>
      <c r="IF403" s="161">
        <v>0.37000000000000011</v>
      </c>
      <c r="IG403" s="162"/>
      <c r="IH403" s="163" t="s">
        <v>134</v>
      </c>
      <c r="II403" s="164"/>
      <c r="IJ403" s="161">
        <v>0.37000000000000011</v>
      </c>
      <c r="IK403" s="162"/>
      <c r="IL403" s="163" t="s">
        <v>134</v>
      </c>
      <c r="IM403" s="164"/>
      <c r="IN403" s="161">
        <v>0.37000000000000011</v>
      </c>
      <c r="IO403" s="162"/>
      <c r="IP403" s="163" t="s">
        <v>134</v>
      </c>
      <c r="IQ403" s="164"/>
      <c r="IR403" s="161">
        <v>0.37000000000000011</v>
      </c>
      <c r="IS403" s="162"/>
      <c r="IT403" s="163" t="s">
        <v>134</v>
      </c>
      <c r="IU403" s="164"/>
      <c r="IV403" s="161">
        <v>0.37000000000000011</v>
      </c>
      <c r="IW403" s="162"/>
      <c r="IX403" s="163" t="s">
        <v>134</v>
      </c>
      <c r="IY403" s="164"/>
      <c r="IZ403" s="161">
        <v>0.37000000000000011</v>
      </c>
      <c r="JA403" s="162"/>
      <c r="JB403" s="163" t="s">
        <v>134</v>
      </c>
      <c r="JC403" s="164"/>
      <c r="JD403" s="161">
        <v>0.37000000000000011</v>
      </c>
      <c r="JE403" s="162"/>
      <c r="JF403" s="163" t="s">
        <v>134</v>
      </c>
      <c r="JG403" s="164"/>
      <c r="JH403" s="161">
        <v>0.37000000000000011</v>
      </c>
      <c r="JI403" s="162"/>
      <c r="JJ403" s="163" t="s">
        <v>134</v>
      </c>
      <c r="JK403" s="164"/>
      <c r="JL403" s="161">
        <v>0.37000000000000011</v>
      </c>
      <c r="JM403" s="162"/>
      <c r="JN403" s="163" t="s">
        <v>134</v>
      </c>
      <c r="JO403" s="164"/>
      <c r="JP403" s="161">
        <v>0.37000000000000011</v>
      </c>
      <c r="JQ403" s="162"/>
      <c r="JR403" s="163" t="s">
        <v>134</v>
      </c>
      <c r="JS403" s="164"/>
      <c r="JT403" s="161">
        <v>0.37000000000000011</v>
      </c>
      <c r="JU403" s="162"/>
      <c r="JV403" s="163" t="s">
        <v>134</v>
      </c>
      <c r="JW403" s="164"/>
      <c r="JX403" s="161">
        <v>0.37000000000000011</v>
      </c>
      <c r="JY403" s="162"/>
      <c r="JZ403" s="163" t="s">
        <v>134</v>
      </c>
      <c r="KA403" s="164"/>
      <c r="KB403" s="161">
        <v>0.37000000000000011</v>
      </c>
      <c r="KC403" s="162"/>
      <c r="KD403" s="163" t="s">
        <v>134</v>
      </c>
      <c r="KE403" s="164"/>
      <c r="KF403" s="161">
        <v>0.37000000000000011</v>
      </c>
      <c r="KG403" s="162"/>
      <c r="KH403" s="163" t="s">
        <v>134</v>
      </c>
      <c r="KI403" s="164"/>
      <c r="KJ403" s="161">
        <v>0.37000000000000011</v>
      </c>
      <c r="KK403" s="162"/>
      <c r="KL403" s="163" t="s">
        <v>134</v>
      </c>
      <c r="KM403" s="164"/>
      <c r="KN403" s="161">
        <v>0.37000000000000011</v>
      </c>
      <c r="KO403" s="162"/>
      <c r="KP403" s="163" t="s">
        <v>134</v>
      </c>
      <c r="KQ403" s="164"/>
      <c r="KR403" s="161">
        <v>0.37000000000000011</v>
      </c>
      <c r="KS403" s="162"/>
      <c r="KT403" s="163" t="s">
        <v>134</v>
      </c>
      <c r="KU403" s="164"/>
      <c r="KV403" s="161">
        <v>0.37000000000000011</v>
      </c>
      <c r="KW403" s="162"/>
      <c r="KX403" s="163" t="s">
        <v>134</v>
      </c>
      <c r="KY403" s="164"/>
      <c r="KZ403" s="161">
        <v>0.37000000000000011</v>
      </c>
      <c r="LA403" s="162"/>
      <c r="LB403" s="163" t="s">
        <v>134</v>
      </c>
      <c r="LC403" s="164"/>
      <c r="LD403" s="161">
        <v>0.37000000000000011</v>
      </c>
      <c r="LE403" s="162"/>
      <c r="LF403" s="163" t="s">
        <v>134</v>
      </c>
      <c r="LG403" s="164"/>
      <c r="LH403" s="161">
        <v>0.37000000000000011</v>
      </c>
      <c r="LI403" s="162"/>
      <c r="LJ403" s="163" t="s">
        <v>134</v>
      </c>
      <c r="LK403" s="164"/>
      <c r="LL403" s="161">
        <v>0.37000000000000011</v>
      </c>
      <c r="LM403" s="162"/>
      <c r="LN403" s="163" t="s">
        <v>134</v>
      </c>
      <c r="LO403" s="164"/>
      <c r="LP403" s="161">
        <v>0.37000000000000011</v>
      </c>
      <c r="LQ403" s="162"/>
      <c r="LR403" s="163" t="s">
        <v>134</v>
      </c>
      <c r="LS403" s="164"/>
      <c r="LT403" s="161">
        <v>0.37000000000000011</v>
      </c>
      <c r="LU403" s="162"/>
      <c r="LV403" s="163" t="s">
        <v>134</v>
      </c>
      <c r="LW403" s="164"/>
      <c r="LX403" s="161">
        <v>0.37000000000000011</v>
      </c>
      <c r="LY403" s="162"/>
      <c r="LZ403" s="163" t="s">
        <v>134</v>
      </c>
      <c r="MA403" s="164"/>
      <c r="MB403" s="161">
        <v>0.37000000000000011</v>
      </c>
      <c r="MC403" s="162"/>
      <c r="MD403" s="163" t="s">
        <v>134</v>
      </c>
      <c r="ME403" s="164"/>
    </row>
    <row r="404" spans="2:343" ht="23.5" customHeight="1" x14ac:dyDescent="0.4">
      <c r="B404" s="204" t="s">
        <v>32</v>
      </c>
      <c r="C404" s="205"/>
      <c r="D404" s="169">
        <v>2.57</v>
      </c>
      <c r="E404" s="154"/>
      <c r="F404" s="178" t="s">
        <v>134</v>
      </c>
      <c r="G404" s="179"/>
      <c r="H404" s="169">
        <v>2.57</v>
      </c>
      <c r="I404" s="154"/>
      <c r="J404" s="178" t="s">
        <v>134</v>
      </c>
      <c r="K404" s="179"/>
      <c r="L404" s="169">
        <v>2.57</v>
      </c>
      <c r="M404" s="154"/>
      <c r="N404" s="178" t="s">
        <v>134</v>
      </c>
      <c r="O404" s="179"/>
      <c r="P404" s="169">
        <v>2.57</v>
      </c>
      <c r="Q404" s="154"/>
      <c r="R404" s="178" t="s">
        <v>134</v>
      </c>
      <c r="S404" s="179"/>
      <c r="T404" s="169">
        <v>2.57</v>
      </c>
      <c r="U404" s="154"/>
      <c r="V404" s="178" t="s">
        <v>134</v>
      </c>
      <c r="W404" s="179"/>
      <c r="X404" s="169">
        <v>2.57</v>
      </c>
      <c r="Y404" s="154"/>
      <c r="Z404" s="178" t="s">
        <v>134</v>
      </c>
      <c r="AA404" s="179"/>
      <c r="AB404" s="169">
        <v>2.57</v>
      </c>
      <c r="AC404" s="154"/>
      <c r="AD404" s="178" t="s">
        <v>134</v>
      </c>
      <c r="AE404" s="179"/>
      <c r="AF404" s="169">
        <v>2.57</v>
      </c>
      <c r="AG404" s="154"/>
      <c r="AH404" s="178" t="s">
        <v>134</v>
      </c>
      <c r="AI404" s="179"/>
      <c r="AJ404" s="169">
        <v>2.57</v>
      </c>
      <c r="AK404" s="154"/>
      <c r="AL404" s="178" t="s">
        <v>134</v>
      </c>
      <c r="AM404" s="179"/>
      <c r="AN404" s="169">
        <v>2.57</v>
      </c>
      <c r="AO404" s="154"/>
      <c r="AP404" s="178" t="s">
        <v>134</v>
      </c>
      <c r="AQ404" s="179"/>
      <c r="AR404" s="169">
        <v>2.57</v>
      </c>
      <c r="AS404" s="154"/>
      <c r="AT404" s="178" t="s">
        <v>134</v>
      </c>
      <c r="AU404" s="179"/>
      <c r="AV404" s="153">
        <v>0.6</v>
      </c>
      <c r="AW404" s="154"/>
      <c r="AX404" s="155" t="s">
        <v>244</v>
      </c>
      <c r="AY404" s="156"/>
      <c r="AZ404" s="153">
        <v>0.6</v>
      </c>
      <c r="BA404" s="154"/>
      <c r="BB404" s="155" t="s">
        <v>244</v>
      </c>
      <c r="BC404" s="156"/>
      <c r="BD404" s="153">
        <v>0.6</v>
      </c>
      <c r="BE404" s="154"/>
      <c r="BF404" s="155" t="s">
        <v>244</v>
      </c>
      <c r="BG404" s="156"/>
      <c r="BH404" s="153">
        <v>0.6</v>
      </c>
      <c r="BI404" s="154"/>
      <c r="BJ404" s="155" t="s">
        <v>244</v>
      </c>
      <c r="BK404" s="156"/>
      <c r="BL404" s="169">
        <f>2.42+0.15</f>
        <v>2.57</v>
      </c>
      <c r="BM404" s="154"/>
      <c r="BN404" s="155" t="s">
        <v>134</v>
      </c>
      <c r="BO404" s="156"/>
      <c r="BP404" s="169">
        <f>2+0.1</f>
        <v>2.1</v>
      </c>
      <c r="BQ404" s="154"/>
      <c r="BR404" s="155" t="s">
        <v>134</v>
      </c>
      <c r="BS404" s="156"/>
      <c r="BT404" s="169">
        <f>2+0.1</f>
        <v>2.1</v>
      </c>
      <c r="BU404" s="154"/>
      <c r="BV404" s="155" t="s">
        <v>134</v>
      </c>
      <c r="BW404" s="156"/>
      <c r="BX404" s="169">
        <f>2+0.1</f>
        <v>2.1</v>
      </c>
      <c r="BY404" s="154"/>
      <c r="BZ404" s="155" t="s">
        <v>134</v>
      </c>
      <c r="CA404" s="156"/>
      <c r="CB404" s="169">
        <f>2+0.1</f>
        <v>2.1</v>
      </c>
      <c r="CC404" s="154"/>
      <c r="CD404" s="155" t="s">
        <v>134</v>
      </c>
      <c r="CE404" s="156"/>
      <c r="CF404" s="169">
        <f>2+0.1</f>
        <v>2.1</v>
      </c>
      <c r="CG404" s="154"/>
      <c r="CH404" s="155" t="s">
        <v>134</v>
      </c>
      <c r="CI404" s="156"/>
      <c r="CJ404" s="169">
        <f>2+0.1</f>
        <v>2.1</v>
      </c>
      <c r="CK404" s="154"/>
      <c r="CL404" s="155" t="s">
        <v>134</v>
      </c>
      <c r="CM404" s="156"/>
      <c r="CN404" s="169">
        <f>2+0.1</f>
        <v>2.1</v>
      </c>
      <c r="CO404" s="154"/>
      <c r="CP404" s="155" t="s">
        <v>134</v>
      </c>
      <c r="CQ404" s="156"/>
      <c r="CR404" s="169">
        <f>2+0.1</f>
        <v>2.1</v>
      </c>
      <c r="CS404" s="154"/>
      <c r="CT404" s="155" t="s">
        <v>134</v>
      </c>
      <c r="CU404" s="156"/>
      <c r="CV404" s="169">
        <v>0.6</v>
      </c>
      <c r="CW404" s="154"/>
      <c r="CX404" s="155" t="s">
        <v>244</v>
      </c>
      <c r="CY404" s="156"/>
      <c r="CZ404" s="169">
        <v>0.6</v>
      </c>
      <c r="DA404" s="154"/>
      <c r="DB404" s="155" t="s">
        <v>244</v>
      </c>
      <c r="DC404" s="156"/>
      <c r="DD404" s="169">
        <v>0.6</v>
      </c>
      <c r="DE404" s="154"/>
      <c r="DF404" s="155" t="s">
        <v>244</v>
      </c>
      <c r="DG404" s="156"/>
      <c r="DH404" s="169">
        <v>0.6</v>
      </c>
      <c r="DI404" s="154"/>
      <c r="DJ404" s="155" t="s">
        <v>244</v>
      </c>
      <c r="DK404" s="156"/>
      <c r="DL404" s="169">
        <v>0.6</v>
      </c>
      <c r="DM404" s="154"/>
      <c r="DN404" s="155" t="s">
        <v>244</v>
      </c>
      <c r="DO404" s="156"/>
      <c r="DP404" s="169">
        <v>0.6</v>
      </c>
      <c r="DQ404" s="154"/>
      <c r="DR404" s="155" t="s">
        <v>244</v>
      </c>
      <c r="DS404" s="156"/>
      <c r="DT404" s="169">
        <v>0.6</v>
      </c>
      <c r="DU404" s="154"/>
      <c r="DV404" s="155" t="s">
        <v>244</v>
      </c>
      <c r="DW404" s="156"/>
      <c r="DX404" s="169">
        <v>0.6</v>
      </c>
      <c r="DY404" s="154"/>
      <c r="DZ404" s="155" t="s">
        <v>244</v>
      </c>
      <c r="EA404" s="156"/>
      <c r="EB404" s="169">
        <v>0.6</v>
      </c>
      <c r="EC404" s="154"/>
      <c r="ED404" s="155" t="s">
        <v>244</v>
      </c>
      <c r="EE404" s="156"/>
      <c r="EF404" s="169">
        <v>0.6</v>
      </c>
      <c r="EG404" s="154"/>
      <c r="EH404" s="155" t="s">
        <v>244</v>
      </c>
      <c r="EI404" s="156"/>
      <c r="EJ404" s="169">
        <v>0.6</v>
      </c>
      <c r="EK404" s="154"/>
      <c r="EL404" s="155" t="s">
        <v>244</v>
      </c>
      <c r="EM404" s="156"/>
      <c r="EN404" s="169">
        <v>0.6</v>
      </c>
      <c r="EO404" s="154"/>
      <c r="EP404" s="155" t="s">
        <v>244</v>
      </c>
      <c r="EQ404" s="156"/>
      <c r="ER404" s="169">
        <v>0.6</v>
      </c>
      <c r="ES404" s="154"/>
      <c r="ET404" s="155" t="s">
        <v>244</v>
      </c>
      <c r="EU404" s="156"/>
      <c r="EV404" s="169">
        <v>0.6</v>
      </c>
      <c r="EW404" s="154"/>
      <c r="EX404" s="155" t="s">
        <v>244</v>
      </c>
      <c r="EY404" s="156"/>
      <c r="EZ404" s="169">
        <v>0.6</v>
      </c>
      <c r="FA404" s="154"/>
      <c r="FB404" s="155" t="s">
        <v>244</v>
      </c>
      <c r="FC404" s="156"/>
      <c r="FD404" s="169">
        <v>0.6</v>
      </c>
      <c r="FE404" s="154"/>
      <c r="FF404" s="155" t="s">
        <v>244</v>
      </c>
      <c r="FG404" s="156"/>
      <c r="FH404" s="169">
        <v>0.6</v>
      </c>
      <c r="FI404" s="154"/>
      <c r="FJ404" s="155" t="s">
        <v>244</v>
      </c>
      <c r="FK404" s="156"/>
      <c r="FL404" s="169">
        <v>0.6</v>
      </c>
      <c r="FM404" s="154"/>
      <c r="FN404" s="155" t="s">
        <v>244</v>
      </c>
      <c r="FO404" s="156"/>
      <c r="FP404" s="169">
        <v>0.6</v>
      </c>
      <c r="FQ404" s="154"/>
      <c r="FR404" s="155" t="s">
        <v>244</v>
      </c>
      <c r="FS404" s="156"/>
      <c r="FT404" s="169">
        <v>0.6</v>
      </c>
      <c r="FU404" s="154"/>
      <c r="FV404" s="155" t="s">
        <v>244</v>
      </c>
      <c r="FW404" s="156"/>
      <c r="FX404" s="169">
        <v>0.6</v>
      </c>
      <c r="FY404" s="154"/>
      <c r="FZ404" s="155" t="s">
        <v>244</v>
      </c>
      <c r="GA404" s="156"/>
      <c r="GB404" s="169">
        <v>0.6</v>
      </c>
      <c r="GC404" s="154"/>
      <c r="GD404" s="155" t="s">
        <v>244</v>
      </c>
      <c r="GE404" s="156"/>
      <c r="GF404" s="169">
        <v>0.6</v>
      </c>
      <c r="GG404" s="154"/>
      <c r="GH404" s="155" t="s">
        <v>244</v>
      </c>
      <c r="GI404" s="156"/>
      <c r="GJ404" s="169">
        <v>0.6</v>
      </c>
      <c r="GK404" s="154"/>
      <c r="GL404" s="155" t="s">
        <v>244</v>
      </c>
      <c r="GM404" s="156"/>
      <c r="GN404" s="169">
        <v>0.6</v>
      </c>
      <c r="GO404" s="154"/>
      <c r="GP404" s="155" t="s">
        <v>244</v>
      </c>
      <c r="GQ404" s="156"/>
      <c r="GR404" s="169">
        <v>0.6</v>
      </c>
      <c r="GS404" s="154"/>
      <c r="GT404" s="155" t="s">
        <v>244</v>
      </c>
      <c r="GU404" s="156"/>
      <c r="GV404" s="169">
        <v>0.6</v>
      </c>
      <c r="GW404" s="154"/>
      <c r="GX404" s="155" t="s">
        <v>244</v>
      </c>
      <c r="GY404" s="156"/>
      <c r="GZ404" s="169">
        <v>0.6</v>
      </c>
      <c r="HA404" s="154"/>
      <c r="HB404" s="155" t="s">
        <v>244</v>
      </c>
      <c r="HC404" s="156"/>
      <c r="HD404" s="169">
        <v>0.6</v>
      </c>
      <c r="HE404" s="154"/>
      <c r="HF404" s="155" t="s">
        <v>244</v>
      </c>
      <c r="HG404" s="156"/>
      <c r="HH404" s="169">
        <v>0.6</v>
      </c>
      <c r="HI404" s="154"/>
      <c r="HJ404" s="155" t="s">
        <v>244</v>
      </c>
      <c r="HK404" s="156"/>
      <c r="HL404" s="169">
        <v>0.6</v>
      </c>
      <c r="HM404" s="154"/>
      <c r="HN404" s="155" t="s">
        <v>244</v>
      </c>
      <c r="HO404" s="156"/>
      <c r="HP404" s="169">
        <v>0.6</v>
      </c>
      <c r="HQ404" s="154"/>
      <c r="HR404" s="155" t="s">
        <v>244</v>
      </c>
      <c r="HS404" s="156"/>
      <c r="HT404" s="169">
        <v>0.6</v>
      </c>
      <c r="HU404" s="154"/>
      <c r="HV404" s="155" t="s">
        <v>244</v>
      </c>
      <c r="HW404" s="156"/>
      <c r="HX404" s="169">
        <v>0.6</v>
      </c>
      <c r="HY404" s="154"/>
      <c r="HZ404" s="155" t="s">
        <v>244</v>
      </c>
      <c r="IA404" s="156"/>
      <c r="IB404" s="169">
        <v>0.6</v>
      </c>
      <c r="IC404" s="154"/>
      <c r="ID404" s="155" t="s">
        <v>244</v>
      </c>
      <c r="IE404" s="156"/>
      <c r="IF404" s="169">
        <v>0.6</v>
      </c>
      <c r="IG404" s="154"/>
      <c r="IH404" s="155" t="s">
        <v>244</v>
      </c>
      <c r="II404" s="156"/>
      <c r="IJ404" s="169">
        <v>0.6</v>
      </c>
      <c r="IK404" s="154"/>
      <c r="IL404" s="155" t="s">
        <v>244</v>
      </c>
      <c r="IM404" s="156"/>
      <c r="IN404" s="169">
        <v>0.6</v>
      </c>
      <c r="IO404" s="154"/>
      <c r="IP404" s="155" t="s">
        <v>244</v>
      </c>
      <c r="IQ404" s="156"/>
      <c r="IR404" s="169">
        <v>0.6</v>
      </c>
      <c r="IS404" s="154"/>
      <c r="IT404" s="155" t="s">
        <v>244</v>
      </c>
      <c r="IU404" s="156"/>
      <c r="IV404" s="169">
        <v>0.6</v>
      </c>
      <c r="IW404" s="154"/>
      <c r="IX404" s="155" t="s">
        <v>244</v>
      </c>
      <c r="IY404" s="156"/>
      <c r="IZ404" s="169">
        <v>0.6</v>
      </c>
      <c r="JA404" s="154"/>
      <c r="JB404" s="155" t="s">
        <v>244</v>
      </c>
      <c r="JC404" s="156"/>
      <c r="JD404" s="169">
        <v>0.6</v>
      </c>
      <c r="JE404" s="154"/>
      <c r="JF404" s="155" t="s">
        <v>244</v>
      </c>
      <c r="JG404" s="156"/>
      <c r="JH404" s="169">
        <v>0.6</v>
      </c>
      <c r="JI404" s="154"/>
      <c r="JJ404" s="155" t="s">
        <v>244</v>
      </c>
      <c r="JK404" s="156"/>
      <c r="JL404" s="169">
        <v>0.6</v>
      </c>
      <c r="JM404" s="154"/>
      <c r="JN404" s="155" t="s">
        <v>244</v>
      </c>
      <c r="JO404" s="156"/>
      <c r="JP404" s="169">
        <v>0.6</v>
      </c>
      <c r="JQ404" s="154"/>
      <c r="JR404" s="155" t="s">
        <v>244</v>
      </c>
      <c r="JS404" s="156"/>
      <c r="JT404" s="169">
        <v>0.6</v>
      </c>
      <c r="JU404" s="154"/>
      <c r="JV404" s="155" t="s">
        <v>244</v>
      </c>
      <c r="JW404" s="156"/>
      <c r="JX404" s="169">
        <v>0.6</v>
      </c>
      <c r="JY404" s="154"/>
      <c r="JZ404" s="155" t="s">
        <v>244</v>
      </c>
      <c r="KA404" s="156"/>
      <c r="KB404" s="169">
        <v>0.6</v>
      </c>
      <c r="KC404" s="154"/>
      <c r="KD404" s="155" t="s">
        <v>244</v>
      </c>
      <c r="KE404" s="156"/>
      <c r="KF404" s="169">
        <v>0.6</v>
      </c>
      <c r="KG404" s="154"/>
      <c r="KH404" s="155" t="s">
        <v>244</v>
      </c>
      <c r="KI404" s="156"/>
      <c r="KJ404" s="169">
        <v>0.6</v>
      </c>
      <c r="KK404" s="154"/>
      <c r="KL404" s="155" t="s">
        <v>244</v>
      </c>
      <c r="KM404" s="156"/>
      <c r="KN404" s="169">
        <v>0.6</v>
      </c>
      <c r="KO404" s="154"/>
      <c r="KP404" s="155" t="s">
        <v>244</v>
      </c>
      <c r="KQ404" s="156"/>
      <c r="KR404" s="169">
        <v>0.6</v>
      </c>
      <c r="KS404" s="154"/>
      <c r="KT404" s="155" t="s">
        <v>244</v>
      </c>
      <c r="KU404" s="156"/>
      <c r="KV404" s="169">
        <v>0.6</v>
      </c>
      <c r="KW404" s="154"/>
      <c r="KX404" s="155" t="s">
        <v>244</v>
      </c>
      <c r="KY404" s="156"/>
      <c r="KZ404" s="169">
        <v>0.6</v>
      </c>
      <c r="LA404" s="154"/>
      <c r="LB404" s="155" t="s">
        <v>244</v>
      </c>
      <c r="LC404" s="156"/>
      <c r="LD404" s="169">
        <v>0.6</v>
      </c>
      <c r="LE404" s="154"/>
      <c r="LF404" s="155" t="s">
        <v>244</v>
      </c>
      <c r="LG404" s="156"/>
      <c r="LH404" s="169">
        <v>0.6</v>
      </c>
      <c r="LI404" s="154"/>
      <c r="LJ404" s="155" t="s">
        <v>244</v>
      </c>
      <c r="LK404" s="156"/>
      <c r="LL404" s="153">
        <v>0.63</v>
      </c>
      <c r="LM404" s="154"/>
      <c r="LN404" s="155" t="s">
        <v>244</v>
      </c>
      <c r="LO404" s="156"/>
      <c r="LP404" s="153">
        <v>0.63</v>
      </c>
      <c r="LQ404" s="154"/>
      <c r="LR404" s="155" t="s">
        <v>244</v>
      </c>
      <c r="LS404" s="156"/>
      <c r="LT404" s="153">
        <v>0.63</v>
      </c>
      <c r="LU404" s="154"/>
      <c r="LV404" s="155" t="s">
        <v>244</v>
      </c>
      <c r="LW404" s="156"/>
      <c r="LX404" s="153">
        <v>0.63</v>
      </c>
      <c r="LY404" s="154"/>
      <c r="LZ404" s="155" t="s">
        <v>244</v>
      </c>
      <c r="MA404" s="156"/>
      <c r="MB404" s="153">
        <v>0.63</v>
      </c>
      <c r="MC404" s="154"/>
      <c r="MD404" s="155" t="s">
        <v>244</v>
      </c>
      <c r="ME404" s="156"/>
    </row>
    <row r="405" spans="2:343" ht="23.5" customHeight="1" x14ac:dyDescent="0.4">
      <c r="B405" s="206"/>
      <c r="C405" s="207"/>
      <c r="D405" s="170"/>
      <c r="E405" s="158"/>
      <c r="F405" s="180"/>
      <c r="G405" s="181"/>
      <c r="H405" s="170"/>
      <c r="I405" s="158"/>
      <c r="J405" s="180"/>
      <c r="K405" s="181"/>
      <c r="L405" s="170"/>
      <c r="M405" s="158"/>
      <c r="N405" s="180"/>
      <c r="O405" s="181"/>
      <c r="P405" s="170"/>
      <c r="Q405" s="158"/>
      <c r="R405" s="180"/>
      <c r="S405" s="181"/>
      <c r="T405" s="170"/>
      <c r="U405" s="158"/>
      <c r="V405" s="180"/>
      <c r="W405" s="181"/>
      <c r="X405" s="170"/>
      <c r="Y405" s="158"/>
      <c r="Z405" s="180"/>
      <c r="AA405" s="181"/>
      <c r="AB405" s="170"/>
      <c r="AC405" s="158"/>
      <c r="AD405" s="180"/>
      <c r="AE405" s="181"/>
      <c r="AF405" s="170"/>
      <c r="AG405" s="158"/>
      <c r="AH405" s="180"/>
      <c r="AI405" s="181"/>
      <c r="AJ405" s="170"/>
      <c r="AK405" s="158"/>
      <c r="AL405" s="180"/>
      <c r="AM405" s="181"/>
      <c r="AN405" s="170"/>
      <c r="AO405" s="158"/>
      <c r="AP405" s="180"/>
      <c r="AQ405" s="181"/>
      <c r="AR405" s="170"/>
      <c r="AS405" s="158"/>
      <c r="AT405" s="180"/>
      <c r="AU405" s="181"/>
      <c r="AV405" s="157">
        <f t="shared" ref="AV405" si="14">6.15</f>
        <v>6.15</v>
      </c>
      <c r="AW405" s="158"/>
      <c r="AX405" s="159" t="s">
        <v>134</v>
      </c>
      <c r="AY405" s="160"/>
      <c r="AZ405" s="157">
        <f t="shared" ref="AZ405" si="15">6.15</f>
        <v>6.15</v>
      </c>
      <c r="BA405" s="158"/>
      <c r="BB405" s="159" t="s">
        <v>134</v>
      </c>
      <c r="BC405" s="160"/>
      <c r="BD405" s="157">
        <f t="shared" ref="BD405" si="16">6.15</f>
        <v>6.15</v>
      </c>
      <c r="BE405" s="158"/>
      <c r="BF405" s="159" t="s">
        <v>134</v>
      </c>
      <c r="BG405" s="160"/>
      <c r="BH405" s="157">
        <f t="shared" ref="BH405" si="17">6.15</f>
        <v>6.15</v>
      </c>
      <c r="BI405" s="158"/>
      <c r="BJ405" s="159" t="s">
        <v>134</v>
      </c>
      <c r="BK405" s="160"/>
      <c r="BL405" s="170"/>
      <c r="BM405" s="158"/>
      <c r="BN405" s="159"/>
      <c r="BO405" s="160"/>
      <c r="BP405" s="170">
        <v>-0.05</v>
      </c>
      <c r="BQ405" s="158"/>
      <c r="BR405" s="159"/>
      <c r="BS405" s="160"/>
      <c r="BT405" s="170">
        <v>-0.05</v>
      </c>
      <c r="BU405" s="158"/>
      <c r="BV405" s="159"/>
      <c r="BW405" s="160"/>
      <c r="BX405" s="170">
        <v>-0.05</v>
      </c>
      <c r="BY405" s="158"/>
      <c r="BZ405" s="159"/>
      <c r="CA405" s="160"/>
      <c r="CB405" s="170">
        <v>-0.05</v>
      </c>
      <c r="CC405" s="158"/>
      <c r="CD405" s="159"/>
      <c r="CE405" s="160"/>
      <c r="CF405" s="170">
        <v>-0.05</v>
      </c>
      <c r="CG405" s="158"/>
      <c r="CH405" s="159"/>
      <c r="CI405" s="160"/>
      <c r="CJ405" s="170">
        <v>-0.05</v>
      </c>
      <c r="CK405" s="158"/>
      <c r="CL405" s="159"/>
      <c r="CM405" s="160"/>
      <c r="CN405" s="170">
        <v>-0.05</v>
      </c>
      <c r="CO405" s="158"/>
      <c r="CP405" s="159"/>
      <c r="CQ405" s="160"/>
      <c r="CR405" s="170">
        <v>-0.05</v>
      </c>
      <c r="CS405" s="158"/>
      <c r="CT405" s="159"/>
      <c r="CU405" s="160"/>
      <c r="CV405" s="170">
        <v>6.1000000000000005</v>
      </c>
      <c r="CW405" s="158"/>
      <c r="CX405" s="159" t="s">
        <v>134</v>
      </c>
      <c r="CY405" s="160"/>
      <c r="CZ405" s="170">
        <v>10.220000000000001</v>
      </c>
      <c r="DA405" s="158"/>
      <c r="DB405" s="159" t="s">
        <v>134</v>
      </c>
      <c r="DC405" s="160"/>
      <c r="DD405" s="170">
        <v>10.220000000000001</v>
      </c>
      <c r="DE405" s="158"/>
      <c r="DF405" s="159" t="s">
        <v>134</v>
      </c>
      <c r="DG405" s="160"/>
      <c r="DH405" s="170">
        <v>10.220000000000001</v>
      </c>
      <c r="DI405" s="158"/>
      <c r="DJ405" s="159" t="s">
        <v>134</v>
      </c>
      <c r="DK405" s="160"/>
      <c r="DL405" s="170">
        <v>10.220000000000001</v>
      </c>
      <c r="DM405" s="158"/>
      <c r="DN405" s="159" t="s">
        <v>134</v>
      </c>
      <c r="DO405" s="160"/>
      <c r="DP405" s="170">
        <v>10.220000000000001</v>
      </c>
      <c r="DQ405" s="158"/>
      <c r="DR405" s="159" t="s">
        <v>134</v>
      </c>
      <c r="DS405" s="160"/>
      <c r="DT405" s="170">
        <v>10.220000000000001</v>
      </c>
      <c r="DU405" s="158"/>
      <c r="DV405" s="159" t="s">
        <v>134</v>
      </c>
      <c r="DW405" s="160"/>
      <c r="DX405" s="170">
        <v>10.220000000000001</v>
      </c>
      <c r="DY405" s="158"/>
      <c r="DZ405" s="159" t="s">
        <v>134</v>
      </c>
      <c r="EA405" s="160"/>
      <c r="EB405" s="170">
        <v>10.220000000000001</v>
      </c>
      <c r="EC405" s="158"/>
      <c r="ED405" s="159" t="s">
        <v>134</v>
      </c>
      <c r="EE405" s="160"/>
      <c r="EF405" s="170">
        <v>10.220000000000001</v>
      </c>
      <c r="EG405" s="158"/>
      <c r="EH405" s="159" t="s">
        <v>134</v>
      </c>
      <c r="EI405" s="160"/>
      <c r="EJ405" s="170">
        <v>10.220000000000001</v>
      </c>
      <c r="EK405" s="158"/>
      <c r="EL405" s="159" t="s">
        <v>134</v>
      </c>
      <c r="EM405" s="160"/>
      <c r="EN405" s="170">
        <v>10.220000000000001</v>
      </c>
      <c r="EO405" s="158"/>
      <c r="EP405" s="159" t="s">
        <v>134</v>
      </c>
      <c r="EQ405" s="160"/>
      <c r="ER405" s="170">
        <v>10.220000000000001</v>
      </c>
      <c r="ES405" s="158"/>
      <c r="ET405" s="159" t="s">
        <v>134</v>
      </c>
      <c r="EU405" s="160"/>
      <c r="EV405" s="170">
        <v>10.220000000000001</v>
      </c>
      <c r="EW405" s="158"/>
      <c r="EX405" s="159" t="s">
        <v>134</v>
      </c>
      <c r="EY405" s="160"/>
      <c r="EZ405" s="170">
        <v>10.220000000000001</v>
      </c>
      <c r="FA405" s="158"/>
      <c r="FB405" s="159" t="s">
        <v>134</v>
      </c>
      <c r="FC405" s="160"/>
      <c r="FD405" s="170">
        <v>14.35</v>
      </c>
      <c r="FE405" s="158"/>
      <c r="FF405" s="159" t="s">
        <v>134</v>
      </c>
      <c r="FG405" s="160"/>
      <c r="FH405" s="170">
        <v>14.35</v>
      </c>
      <c r="FI405" s="158"/>
      <c r="FJ405" s="159" t="s">
        <v>134</v>
      </c>
      <c r="FK405" s="160"/>
      <c r="FL405" s="170">
        <v>14.35</v>
      </c>
      <c r="FM405" s="158"/>
      <c r="FN405" s="159" t="s">
        <v>134</v>
      </c>
      <c r="FO405" s="160"/>
      <c r="FP405" s="170">
        <v>14.299999999999999</v>
      </c>
      <c r="FQ405" s="158"/>
      <c r="FR405" s="159" t="s">
        <v>134</v>
      </c>
      <c r="FS405" s="160"/>
      <c r="FT405" s="170">
        <v>14.299999999999999</v>
      </c>
      <c r="FU405" s="158"/>
      <c r="FV405" s="159" t="s">
        <v>134</v>
      </c>
      <c r="FW405" s="160"/>
      <c r="FX405" s="170">
        <v>14.299999999999999</v>
      </c>
      <c r="FY405" s="158"/>
      <c r="FZ405" s="159" t="s">
        <v>134</v>
      </c>
      <c r="GA405" s="160"/>
      <c r="GB405" s="170">
        <v>14.299999999999999</v>
      </c>
      <c r="GC405" s="158"/>
      <c r="GD405" s="159" t="s">
        <v>134</v>
      </c>
      <c r="GE405" s="160"/>
      <c r="GF405" s="170">
        <v>14.299999999999999</v>
      </c>
      <c r="GG405" s="158"/>
      <c r="GH405" s="159" t="s">
        <v>134</v>
      </c>
      <c r="GI405" s="160"/>
      <c r="GJ405" s="170">
        <v>14.299999999999999</v>
      </c>
      <c r="GK405" s="158"/>
      <c r="GL405" s="159" t="s">
        <v>134</v>
      </c>
      <c r="GM405" s="160"/>
      <c r="GN405" s="170">
        <v>14.299999999999999</v>
      </c>
      <c r="GO405" s="158"/>
      <c r="GP405" s="159" t="s">
        <v>134</v>
      </c>
      <c r="GQ405" s="160"/>
      <c r="GR405" s="170">
        <v>14.299999999999999</v>
      </c>
      <c r="GS405" s="158"/>
      <c r="GT405" s="159" t="s">
        <v>134</v>
      </c>
      <c r="GU405" s="160"/>
      <c r="GV405" s="170">
        <v>14.299999999999999</v>
      </c>
      <c r="GW405" s="158"/>
      <c r="GX405" s="159" t="s">
        <v>134</v>
      </c>
      <c r="GY405" s="160"/>
      <c r="GZ405" s="170">
        <v>14.299999999999999</v>
      </c>
      <c r="HA405" s="158"/>
      <c r="HB405" s="159" t="s">
        <v>134</v>
      </c>
      <c r="HC405" s="160"/>
      <c r="HD405" s="170">
        <v>14.299999999999999</v>
      </c>
      <c r="HE405" s="158"/>
      <c r="HF405" s="159" t="s">
        <v>134</v>
      </c>
      <c r="HG405" s="160"/>
      <c r="HH405" s="170">
        <v>14.299999999999999</v>
      </c>
      <c r="HI405" s="158"/>
      <c r="HJ405" s="159" t="s">
        <v>134</v>
      </c>
      <c r="HK405" s="160"/>
      <c r="HL405" s="170">
        <v>14.299999999999999</v>
      </c>
      <c r="HM405" s="158"/>
      <c r="HN405" s="159" t="s">
        <v>134</v>
      </c>
      <c r="HO405" s="160"/>
      <c r="HP405" s="170">
        <v>14.299999999999999</v>
      </c>
      <c r="HQ405" s="158"/>
      <c r="HR405" s="159" t="s">
        <v>134</v>
      </c>
      <c r="HS405" s="160"/>
      <c r="HT405" s="170">
        <v>14.299999999999999</v>
      </c>
      <c r="HU405" s="158"/>
      <c r="HV405" s="159" t="s">
        <v>134</v>
      </c>
      <c r="HW405" s="160"/>
      <c r="HX405" s="170">
        <v>14.299999999999999</v>
      </c>
      <c r="HY405" s="158"/>
      <c r="HZ405" s="159" t="s">
        <v>134</v>
      </c>
      <c r="IA405" s="160"/>
      <c r="IB405" s="170">
        <v>14.299999999999999</v>
      </c>
      <c r="IC405" s="158"/>
      <c r="ID405" s="159" t="s">
        <v>134</v>
      </c>
      <c r="IE405" s="160"/>
      <c r="IF405" s="170">
        <v>14.299999999999999</v>
      </c>
      <c r="IG405" s="158"/>
      <c r="IH405" s="159" t="s">
        <v>134</v>
      </c>
      <c r="II405" s="160"/>
      <c r="IJ405" s="170">
        <v>14.299999999999999</v>
      </c>
      <c r="IK405" s="158"/>
      <c r="IL405" s="159" t="s">
        <v>134</v>
      </c>
      <c r="IM405" s="160"/>
      <c r="IN405" s="170">
        <v>14.299999999999999</v>
      </c>
      <c r="IO405" s="158"/>
      <c r="IP405" s="159" t="s">
        <v>134</v>
      </c>
      <c r="IQ405" s="160"/>
      <c r="IR405" s="170">
        <v>14.299999999999999</v>
      </c>
      <c r="IS405" s="158"/>
      <c r="IT405" s="159" t="s">
        <v>134</v>
      </c>
      <c r="IU405" s="160"/>
      <c r="IV405" s="170">
        <v>14.299999999999999</v>
      </c>
      <c r="IW405" s="158"/>
      <c r="IX405" s="159" t="s">
        <v>134</v>
      </c>
      <c r="IY405" s="160"/>
      <c r="IZ405" s="170">
        <v>14.299999999999999</v>
      </c>
      <c r="JA405" s="158"/>
      <c r="JB405" s="159" t="s">
        <v>134</v>
      </c>
      <c r="JC405" s="160"/>
      <c r="JD405" s="170">
        <v>14.299999999999999</v>
      </c>
      <c r="JE405" s="158"/>
      <c r="JF405" s="159" t="s">
        <v>134</v>
      </c>
      <c r="JG405" s="160"/>
      <c r="JH405" s="170">
        <v>14.299999999999999</v>
      </c>
      <c r="JI405" s="158"/>
      <c r="JJ405" s="159" t="s">
        <v>134</v>
      </c>
      <c r="JK405" s="160"/>
      <c r="JL405" s="170">
        <v>14.299999999999999</v>
      </c>
      <c r="JM405" s="158"/>
      <c r="JN405" s="159" t="s">
        <v>134</v>
      </c>
      <c r="JO405" s="160"/>
      <c r="JP405" s="170">
        <v>14.299999999999999</v>
      </c>
      <c r="JQ405" s="158"/>
      <c r="JR405" s="159" t="s">
        <v>134</v>
      </c>
      <c r="JS405" s="160"/>
      <c r="JT405" s="170">
        <v>14.299999999999999</v>
      </c>
      <c r="JU405" s="158"/>
      <c r="JV405" s="159" t="s">
        <v>134</v>
      </c>
      <c r="JW405" s="160"/>
      <c r="JX405" s="170">
        <v>14.299999999999999</v>
      </c>
      <c r="JY405" s="158"/>
      <c r="JZ405" s="159" t="s">
        <v>134</v>
      </c>
      <c r="KA405" s="160"/>
      <c r="KB405" s="170">
        <v>14.299999999999999</v>
      </c>
      <c r="KC405" s="158"/>
      <c r="KD405" s="159" t="s">
        <v>134</v>
      </c>
      <c r="KE405" s="160"/>
      <c r="KF405" s="170">
        <v>14.299999999999999</v>
      </c>
      <c r="KG405" s="158"/>
      <c r="KH405" s="159" t="s">
        <v>134</v>
      </c>
      <c r="KI405" s="160"/>
      <c r="KJ405" s="170">
        <v>14.299999999999999</v>
      </c>
      <c r="KK405" s="158"/>
      <c r="KL405" s="159" t="s">
        <v>134</v>
      </c>
      <c r="KM405" s="160"/>
      <c r="KN405" s="170">
        <v>14.299999999999999</v>
      </c>
      <c r="KO405" s="158"/>
      <c r="KP405" s="159" t="s">
        <v>134</v>
      </c>
      <c r="KQ405" s="160"/>
      <c r="KR405" s="170">
        <v>14.299999999999999</v>
      </c>
      <c r="KS405" s="158"/>
      <c r="KT405" s="159" t="s">
        <v>134</v>
      </c>
      <c r="KU405" s="160"/>
      <c r="KV405" s="170">
        <v>14.299999999999999</v>
      </c>
      <c r="KW405" s="158"/>
      <c r="KX405" s="159" t="s">
        <v>134</v>
      </c>
      <c r="KY405" s="160"/>
      <c r="KZ405" s="170">
        <v>14.299999999999999</v>
      </c>
      <c r="LA405" s="158"/>
      <c r="LB405" s="159" t="s">
        <v>134</v>
      </c>
      <c r="LC405" s="160"/>
      <c r="LD405" s="170">
        <v>14.299999999999999</v>
      </c>
      <c r="LE405" s="158"/>
      <c r="LF405" s="159" t="s">
        <v>134</v>
      </c>
      <c r="LG405" s="160"/>
      <c r="LH405" s="170">
        <v>14.299999999999999</v>
      </c>
      <c r="LI405" s="158"/>
      <c r="LJ405" s="159" t="s">
        <v>134</v>
      </c>
      <c r="LK405" s="160"/>
      <c r="LL405" s="157">
        <v>15.05</v>
      </c>
      <c r="LM405" s="158"/>
      <c r="LN405" s="159" t="s">
        <v>134</v>
      </c>
      <c r="LO405" s="160"/>
      <c r="LP405" s="157">
        <v>15.05</v>
      </c>
      <c r="LQ405" s="158"/>
      <c r="LR405" s="159" t="s">
        <v>134</v>
      </c>
      <c r="LS405" s="160"/>
      <c r="LT405" s="157">
        <v>15.05</v>
      </c>
      <c r="LU405" s="158"/>
      <c r="LV405" s="159" t="s">
        <v>134</v>
      </c>
      <c r="LW405" s="160"/>
      <c r="LX405" s="157">
        <v>15.05</v>
      </c>
      <c r="LY405" s="158"/>
      <c r="LZ405" s="159" t="s">
        <v>134</v>
      </c>
      <c r="MA405" s="160"/>
      <c r="MB405" s="157">
        <v>15.05</v>
      </c>
      <c r="MC405" s="158"/>
      <c r="MD405" s="159" t="s">
        <v>134</v>
      </c>
      <c r="ME405" s="160"/>
    </row>
    <row r="406" spans="2:343" ht="23.5" customHeight="1" x14ac:dyDescent="0.4">
      <c r="B406" s="204" t="s">
        <v>3</v>
      </c>
      <c r="C406" s="205"/>
      <c r="D406" s="169">
        <v>0.54</v>
      </c>
      <c r="E406" s="154"/>
      <c r="F406" s="178" t="s">
        <v>134</v>
      </c>
      <c r="G406" s="179"/>
      <c r="H406" s="169">
        <v>0.54</v>
      </c>
      <c r="I406" s="154"/>
      <c r="J406" s="178" t="s">
        <v>134</v>
      </c>
      <c r="K406" s="179"/>
      <c r="L406" s="169">
        <v>0.54</v>
      </c>
      <c r="M406" s="154"/>
      <c r="N406" s="178" t="s">
        <v>134</v>
      </c>
      <c r="O406" s="179"/>
      <c r="P406" s="169">
        <v>0.54</v>
      </c>
      <c r="Q406" s="154"/>
      <c r="R406" s="178" t="s">
        <v>134</v>
      </c>
      <c r="S406" s="179"/>
      <c r="T406" s="169">
        <v>0.54</v>
      </c>
      <c r="U406" s="154"/>
      <c r="V406" s="178" t="s">
        <v>134</v>
      </c>
      <c r="W406" s="179"/>
      <c r="X406" s="169">
        <v>0.54</v>
      </c>
      <c r="Y406" s="154"/>
      <c r="Z406" s="178" t="s">
        <v>134</v>
      </c>
      <c r="AA406" s="179"/>
      <c r="AB406" s="169">
        <v>0.54</v>
      </c>
      <c r="AC406" s="154"/>
      <c r="AD406" s="178" t="s">
        <v>134</v>
      </c>
      <c r="AE406" s="179"/>
      <c r="AF406" s="169">
        <v>0.54</v>
      </c>
      <c r="AG406" s="154"/>
      <c r="AH406" s="178" t="s">
        <v>134</v>
      </c>
      <c r="AI406" s="179"/>
      <c r="AJ406" s="169">
        <v>0.54</v>
      </c>
      <c r="AK406" s="154"/>
      <c r="AL406" s="178" t="s">
        <v>134</v>
      </c>
      <c r="AM406" s="179"/>
      <c r="AN406" s="169">
        <v>0.54</v>
      </c>
      <c r="AO406" s="154"/>
      <c r="AP406" s="178" t="s">
        <v>134</v>
      </c>
      <c r="AQ406" s="179"/>
      <c r="AR406" s="169">
        <v>0.54</v>
      </c>
      <c r="AS406" s="154"/>
      <c r="AT406" s="178" t="s">
        <v>134</v>
      </c>
      <c r="AU406" s="179"/>
      <c r="AV406" s="169">
        <v>0.54</v>
      </c>
      <c r="AW406" s="154"/>
      <c r="AX406" s="178" t="s">
        <v>134</v>
      </c>
      <c r="AY406" s="179"/>
      <c r="AZ406" s="169">
        <v>0.54</v>
      </c>
      <c r="BA406" s="154"/>
      <c r="BB406" s="178" t="s">
        <v>134</v>
      </c>
      <c r="BC406" s="179"/>
      <c r="BD406" s="169">
        <v>0.54</v>
      </c>
      <c r="BE406" s="154"/>
      <c r="BF406" s="178" t="s">
        <v>134</v>
      </c>
      <c r="BG406" s="179"/>
      <c r="BH406" s="169">
        <v>0.54</v>
      </c>
      <c r="BI406" s="154"/>
      <c r="BJ406" s="178" t="s">
        <v>134</v>
      </c>
      <c r="BK406" s="179"/>
      <c r="BL406" s="169">
        <v>0.54</v>
      </c>
      <c r="BM406" s="154"/>
      <c r="BN406" s="178" t="s">
        <v>134</v>
      </c>
      <c r="BO406" s="179"/>
      <c r="BP406" s="169">
        <v>0.49000000000000005</v>
      </c>
      <c r="BQ406" s="154"/>
      <c r="BR406" s="178" t="s">
        <v>134</v>
      </c>
      <c r="BS406" s="179"/>
      <c r="BT406" s="169">
        <v>0.49000000000000005</v>
      </c>
      <c r="BU406" s="154"/>
      <c r="BV406" s="178" t="s">
        <v>134</v>
      </c>
      <c r="BW406" s="179"/>
      <c r="BX406" s="169">
        <v>0.6</v>
      </c>
      <c r="BY406" s="154"/>
      <c r="BZ406" s="155" t="s">
        <v>244</v>
      </c>
      <c r="CA406" s="156"/>
      <c r="CB406" s="169">
        <v>0.6</v>
      </c>
      <c r="CC406" s="154"/>
      <c r="CD406" s="155" t="s">
        <v>244</v>
      </c>
      <c r="CE406" s="156"/>
      <c r="CF406" s="169">
        <v>0.6</v>
      </c>
      <c r="CG406" s="154"/>
      <c r="CH406" s="155" t="s">
        <v>244</v>
      </c>
      <c r="CI406" s="156"/>
      <c r="CJ406" s="169">
        <v>0.6</v>
      </c>
      <c r="CK406" s="154"/>
      <c r="CL406" s="155" t="s">
        <v>244</v>
      </c>
      <c r="CM406" s="156"/>
      <c r="CN406" s="169">
        <v>0.6</v>
      </c>
      <c r="CO406" s="154"/>
      <c r="CP406" s="155" t="s">
        <v>244</v>
      </c>
      <c r="CQ406" s="156"/>
      <c r="CR406" s="169">
        <v>0.6</v>
      </c>
      <c r="CS406" s="154"/>
      <c r="CT406" s="155" t="s">
        <v>244</v>
      </c>
      <c r="CU406" s="156"/>
      <c r="CV406" s="169">
        <v>0.6</v>
      </c>
      <c r="CW406" s="154"/>
      <c r="CX406" s="155" t="s">
        <v>244</v>
      </c>
      <c r="CY406" s="156"/>
      <c r="CZ406" s="169">
        <v>0.6</v>
      </c>
      <c r="DA406" s="154"/>
      <c r="DB406" s="155" t="s">
        <v>244</v>
      </c>
      <c r="DC406" s="156"/>
      <c r="DD406" s="169">
        <v>0.6</v>
      </c>
      <c r="DE406" s="154"/>
      <c r="DF406" s="155" t="s">
        <v>244</v>
      </c>
      <c r="DG406" s="156"/>
      <c r="DH406" s="169">
        <v>0.6</v>
      </c>
      <c r="DI406" s="154"/>
      <c r="DJ406" s="155" t="s">
        <v>244</v>
      </c>
      <c r="DK406" s="156"/>
      <c r="DL406" s="169">
        <v>0.6</v>
      </c>
      <c r="DM406" s="154"/>
      <c r="DN406" s="155" t="s">
        <v>244</v>
      </c>
      <c r="DO406" s="156"/>
      <c r="DP406" s="169">
        <v>0.6</v>
      </c>
      <c r="DQ406" s="154"/>
      <c r="DR406" s="155" t="s">
        <v>244</v>
      </c>
      <c r="DS406" s="156"/>
      <c r="DT406" s="169">
        <v>0.6</v>
      </c>
      <c r="DU406" s="154"/>
      <c r="DV406" s="155" t="s">
        <v>244</v>
      </c>
      <c r="DW406" s="156"/>
      <c r="DX406" s="169">
        <v>0.6</v>
      </c>
      <c r="DY406" s="154"/>
      <c r="DZ406" s="155" t="s">
        <v>244</v>
      </c>
      <c r="EA406" s="156"/>
      <c r="EB406" s="169">
        <v>0.6</v>
      </c>
      <c r="EC406" s="154"/>
      <c r="ED406" s="155" t="s">
        <v>244</v>
      </c>
      <c r="EE406" s="156"/>
      <c r="EF406" s="169">
        <v>0.6</v>
      </c>
      <c r="EG406" s="154"/>
      <c r="EH406" s="155" t="s">
        <v>244</v>
      </c>
      <c r="EI406" s="156"/>
      <c r="EJ406" s="169">
        <v>0.6</v>
      </c>
      <c r="EK406" s="154"/>
      <c r="EL406" s="155" t="s">
        <v>244</v>
      </c>
      <c r="EM406" s="156"/>
      <c r="EN406" s="169">
        <v>0.6</v>
      </c>
      <c r="EO406" s="154"/>
      <c r="EP406" s="155" t="s">
        <v>244</v>
      </c>
      <c r="EQ406" s="156"/>
      <c r="ER406" s="169">
        <v>0.6</v>
      </c>
      <c r="ES406" s="154"/>
      <c r="ET406" s="155" t="s">
        <v>244</v>
      </c>
      <c r="EU406" s="156"/>
      <c r="EV406" s="169">
        <v>0.6</v>
      </c>
      <c r="EW406" s="154"/>
      <c r="EX406" s="155" t="s">
        <v>244</v>
      </c>
      <c r="EY406" s="156"/>
      <c r="EZ406" s="169">
        <v>0.6</v>
      </c>
      <c r="FA406" s="154"/>
      <c r="FB406" s="155" t="s">
        <v>244</v>
      </c>
      <c r="FC406" s="156"/>
      <c r="FD406" s="169">
        <v>0.6</v>
      </c>
      <c r="FE406" s="154"/>
      <c r="FF406" s="155" t="s">
        <v>244</v>
      </c>
      <c r="FG406" s="156"/>
      <c r="FH406" s="169" t="s">
        <v>8</v>
      </c>
      <c r="FI406" s="154"/>
      <c r="FJ406" s="155" t="s">
        <v>8</v>
      </c>
      <c r="FK406" s="156"/>
      <c r="FL406" s="169" t="s">
        <v>8</v>
      </c>
      <c r="FM406" s="154"/>
      <c r="FN406" s="155" t="s">
        <v>8</v>
      </c>
      <c r="FO406" s="156"/>
      <c r="FP406" s="169" t="s">
        <v>8</v>
      </c>
      <c r="FQ406" s="154"/>
      <c r="FR406" s="155" t="s">
        <v>8</v>
      </c>
      <c r="FS406" s="156"/>
      <c r="FT406" s="169" t="s">
        <v>8</v>
      </c>
      <c r="FU406" s="154"/>
      <c r="FV406" s="155" t="s">
        <v>8</v>
      </c>
      <c r="FW406" s="156"/>
      <c r="FX406" s="169" t="s">
        <v>8</v>
      </c>
      <c r="FY406" s="154"/>
      <c r="FZ406" s="155" t="s">
        <v>8</v>
      </c>
      <c r="GA406" s="156"/>
      <c r="GB406" s="169" t="s">
        <v>8</v>
      </c>
      <c r="GC406" s="154"/>
      <c r="GD406" s="155" t="s">
        <v>8</v>
      </c>
      <c r="GE406" s="156"/>
      <c r="GF406" s="169" t="s">
        <v>8</v>
      </c>
      <c r="GG406" s="154"/>
      <c r="GH406" s="155" t="s">
        <v>8</v>
      </c>
      <c r="GI406" s="156"/>
      <c r="GJ406" s="169">
        <v>0.6</v>
      </c>
      <c r="GK406" s="154"/>
      <c r="GL406" s="155" t="s">
        <v>244</v>
      </c>
      <c r="GM406" s="156"/>
      <c r="GN406" s="169">
        <v>0.6</v>
      </c>
      <c r="GO406" s="154"/>
      <c r="GP406" s="155" t="s">
        <v>244</v>
      </c>
      <c r="GQ406" s="156"/>
      <c r="GR406" s="169">
        <v>0.6</v>
      </c>
      <c r="GS406" s="154"/>
      <c r="GT406" s="155" t="s">
        <v>244</v>
      </c>
      <c r="GU406" s="156"/>
      <c r="GV406" s="169">
        <v>0.6</v>
      </c>
      <c r="GW406" s="154"/>
      <c r="GX406" s="155" t="s">
        <v>244</v>
      </c>
      <c r="GY406" s="156"/>
      <c r="GZ406" s="169">
        <v>0.6</v>
      </c>
      <c r="HA406" s="154"/>
      <c r="HB406" s="155" t="s">
        <v>244</v>
      </c>
      <c r="HC406" s="156"/>
      <c r="HD406" s="169">
        <v>0.6</v>
      </c>
      <c r="HE406" s="154"/>
      <c r="HF406" s="155" t="s">
        <v>244</v>
      </c>
      <c r="HG406" s="156"/>
      <c r="HH406" s="169">
        <v>0.6</v>
      </c>
      <c r="HI406" s="154"/>
      <c r="HJ406" s="155" t="s">
        <v>244</v>
      </c>
      <c r="HK406" s="156"/>
      <c r="HL406" s="169">
        <v>0.6</v>
      </c>
      <c r="HM406" s="154"/>
      <c r="HN406" s="155" t="s">
        <v>244</v>
      </c>
      <c r="HO406" s="156"/>
      <c r="HP406" s="169" t="s">
        <v>8</v>
      </c>
      <c r="HQ406" s="154"/>
      <c r="HR406" s="155" t="s">
        <v>8</v>
      </c>
      <c r="HS406" s="156"/>
      <c r="HT406" s="169" t="s">
        <v>8</v>
      </c>
      <c r="HU406" s="154"/>
      <c r="HV406" s="155" t="s">
        <v>8</v>
      </c>
      <c r="HW406" s="156"/>
      <c r="HX406" s="169" t="s">
        <v>8</v>
      </c>
      <c r="HY406" s="154"/>
      <c r="HZ406" s="155" t="s">
        <v>8</v>
      </c>
      <c r="IA406" s="156"/>
      <c r="IB406" s="153">
        <v>0.6</v>
      </c>
      <c r="IC406" s="154"/>
      <c r="ID406" s="155" t="s">
        <v>244</v>
      </c>
      <c r="IE406" s="156"/>
      <c r="IF406" s="153">
        <v>0.6</v>
      </c>
      <c r="IG406" s="154"/>
      <c r="IH406" s="155" t="s">
        <v>244</v>
      </c>
      <c r="II406" s="156"/>
      <c r="IJ406" s="153">
        <v>0.6</v>
      </c>
      <c r="IK406" s="154"/>
      <c r="IL406" s="155" t="s">
        <v>244</v>
      </c>
      <c r="IM406" s="156"/>
      <c r="IN406" s="153">
        <v>0.6</v>
      </c>
      <c r="IO406" s="154"/>
      <c r="IP406" s="155" t="s">
        <v>244</v>
      </c>
      <c r="IQ406" s="156"/>
      <c r="IR406" s="153">
        <v>0.6</v>
      </c>
      <c r="IS406" s="154"/>
      <c r="IT406" s="155" t="s">
        <v>244</v>
      </c>
      <c r="IU406" s="156"/>
      <c r="IV406" s="153">
        <v>0.6</v>
      </c>
      <c r="IW406" s="154"/>
      <c r="IX406" s="155" t="s">
        <v>244</v>
      </c>
      <c r="IY406" s="156"/>
      <c r="IZ406" s="169">
        <v>3.78</v>
      </c>
      <c r="JA406" s="154"/>
      <c r="JB406" s="155" t="s">
        <v>134</v>
      </c>
      <c r="JC406" s="156"/>
      <c r="JD406" s="169">
        <v>3.78</v>
      </c>
      <c r="JE406" s="154"/>
      <c r="JF406" s="155" t="s">
        <v>134</v>
      </c>
      <c r="JG406" s="156"/>
      <c r="JH406" s="169">
        <v>3.78</v>
      </c>
      <c r="JI406" s="154"/>
      <c r="JJ406" s="155" t="s">
        <v>134</v>
      </c>
      <c r="JK406" s="156"/>
      <c r="JL406" s="169">
        <v>3.78</v>
      </c>
      <c r="JM406" s="154"/>
      <c r="JN406" s="155" t="s">
        <v>134</v>
      </c>
      <c r="JO406" s="156"/>
      <c r="JP406" s="169">
        <v>3.78</v>
      </c>
      <c r="JQ406" s="154"/>
      <c r="JR406" s="155" t="s">
        <v>134</v>
      </c>
      <c r="JS406" s="156"/>
      <c r="JT406" s="169">
        <v>3.78</v>
      </c>
      <c r="JU406" s="154"/>
      <c r="JV406" s="155" t="s">
        <v>134</v>
      </c>
      <c r="JW406" s="156"/>
      <c r="JX406" s="169">
        <v>3.78</v>
      </c>
      <c r="JY406" s="154"/>
      <c r="JZ406" s="155" t="s">
        <v>134</v>
      </c>
      <c r="KA406" s="156"/>
      <c r="KB406" s="169">
        <v>3.78</v>
      </c>
      <c r="KC406" s="154"/>
      <c r="KD406" s="155" t="s">
        <v>134</v>
      </c>
      <c r="KE406" s="156"/>
      <c r="KF406" s="169">
        <v>3.78</v>
      </c>
      <c r="KG406" s="154"/>
      <c r="KH406" s="155" t="s">
        <v>134</v>
      </c>
      <c r="KI406" s="156"/>
      <c r="KJ406" s="169">
        <v>3.78</v>
      </c>
      <c r="KK406" s="154"/>
      <c r="KL406" s="155" t="s">
        <v>134</v>
      </c>
      <c r="KM406" s="156"/>
      <c r="KN406" s="169">
        <v>3.78</v>
      </c>
      <c r="KO406" s="154"/>
      <c r="KP406" s="155" t="s">
        <v>134</v>
      </c>
      <c r="KQ406" s="156"/>
      <c r="KR406" s="169">
        <v>3.78</v>
      </c>
      <c r="KS406" s="154"/>
      <c r="KT406" s="155" t="s">
        <v>134</v>
      </c>
      <c r="KU406" s="156"/>
      <c r="KV406" s="169">
        <v>3.78</v>
      </c>
      <c r="KW406" s="154"/>
      <c r="KX406" s="155" t="s">
        <v>134</v>
      </c>
      <c r="KY406" s="156"/>
      <c r="KZ406" s="169">
        <v>3.78</v>
      </c>
      <c r="LA406" s="154"/>
      <c r="LB406" s="155" t="s">
        <v>134</v>
      </c>
      <c r="LC406" s="156"/>
      <c r="LD406" s="169">
        <v>3.78</v>
      </c>
      <c r="LE406" s="154"/>
      <c r="LF406" s="155" t="s">
        <v>134</v>
      </c>
      <c r="LG406" s="156"/>
      <c r="LH406" s="169">
        <v>3.78</v>
      </c>
      <c r="LI406" s="154"/>
      <c r="LJ406" s="155" t="s">
        <v>134</v>
      </c>
      <c r="LK406" s="156"/>
      <c r="LL406" s="169">
        <v>3.78</v>
      </c>
      <c r="LM406" s="154"/>
      <c r="LN406" s="155" t="s">
        <v>134</v>
      </c>
      <c r="LO406" s="156"/>
      <c r="LP406" s="169">
        <v>3.78</v>
      </c>
      <c r="LQ406" s="154"/>
      <c r="LR406" s="155" t="s">
        <v>134</v>
      </c>
      <c r="LS406" s="156"/>
      <c r="LT406" s="169">
        <v>3.78</v>
      </c>
      <c r="LU406" s="154"/>
      <c r="LV406" s="155" t="s">
        <v>134</v>
      </c>
      <c r="LW406" s="156"/>
      <c r="LX406" s="169">
        <v>3.78</v>
      </c>
      <c r="LY406" s="154"/>
      <c r="LZ406" s="155" t="s">
        <v>134</v>
      </c>
      <c r="MA406" s="156"/>
      <c r="MB406" s="169">
        <v>3.78</v>
      </c>
      <c r="MC406" s="154"/>
      <c r="MD406" s="155" t="s">
        <v>134</v>
      </c>
      <c r="ME406" s="156"/>
    </row>
    <row r="407" spans="2:343" ht="23.5" customHeight="1" x14ac:dyDescent="0.4">
      <c r="B407" s="206"/>
      <c r="C407" s="207"/>
      <c r="D407" s="170"/>
      <c r="E407" s="158"/>
      <c r="F407" s="180"/>
      <c r="G407" s="181"/>
      <c r="H407" s="170"/>
      <c r="I407" s="158"/>
      <c r="J407" s="180"/>
      <c r="K407" s="181"/>
      <c r="L407" s="170"/>
      <c r="M407" s="158"/>
      <c r="N407" s="180"/>
      <c r="O407" s="181"/>
      <c r="P407" s="170"/>
      <c r="Q407" s="158"/>
      <c r="R407" s="180"/>
      <c r="S407" s="181"/>
      <c r="T407" s="170"/>
      <c r="U407" s="158"/>
      <c r="V407" s="180"/>
      <c r="W407" s="181"/>
      <c r="X407" s="170"/>
      <c r="Y407" s="158"/>
      <c r="Z407" s="180"/>
      <c r="AA407" s="181"/>
      <c r="AB407" s="170"/>
      <c r="AC407" s="158"/>
      <c r="AD407" s="180"/>
      <c r="AE407" s="181"/>
      <c r="AF407" s="170"/>
      <c r="AG407" s="158"/>
      <c r="AH407" s="180"/>
      <c r="AI407" s="181"/>
      <c r="AJ407" s="170"/>
      <c r="AK407" s="158"/>
      <c r="AL407" s="180"/>
      <c r="AM407" s="181"/>
      <c r="AN407" s="170"/>
      <c r="AO407" s="158"/>
      <c r="AP407" s="180"/>
      <c r="AQ407" s="181"/>
      <c r="AR407" s="170"/>
      <c r="AS407" s="158"/>
      <c r="AT407" s="180"/>
      <c r="AU407" s="181"/>
      <c r="AV407" s="170"/>
      <c r="AW407" s="158"/>
      <c r="AX407" s="180"/>
      <c r="AY407" s="181"/>
      <c r="AZ407" s="170"/>
      <c r="BA407" s="158"/>
      <c r="BB407" s="180"/>
      <c r="BC407" s="181"/>
      <c r="BD407" s="170"/>
      <c r="BE407" s="158"/>
      <c r="BF407" s="180"/>
      <c r="BG407" s="181"/>
      <c r="BH407" s="170"/>
      <c r="BI407" s="158"/>
      <c r="BJ407" s="180"/>
      <c r="BK407" s="181"/>
      <c r="BL407" s="170"/>
      <c r="BM407" s="158"/>
      <c r="BN407" s="180"/>
      <c r="BO407" s="181"/>
      <c r="BP407" s="170"/>
      <c r="BQ407" s="158"/>
      <c r="BR407" s="180"/>
      <c r="BS407" s="181"/>
      <c r="BT407" s="170"/>
      <c r="BU407" s="158"/>
      <c r="BV407" s="180"/>
      <c r="BW407" s="181"/>
      <c r="BX407" s="170">
        <v>6.1000000000000005</v>
      </c>
      <c r="BY407" s="158"/>
      <c r="BZ407" s="159" t="s">
        <v>134</v>
      </c>
      <c r="CA407" s="160"/>
      <c r="CB407" s="170">
        <v>6.1000000000000005</v>
      </c>
      <c r="CC407" s="158"/>
      <c r="CD407" s="159" t="s">
        <v>134</v>
      </c>
      <c r="CE407" s="160"/>
      <c r="CF407" s="170">
        <v>6.1000000000000005</v>
      </c>
      <c r="CG407" s="158"/>
      <c r="CH407" s="159" t="s">
        <v>134</v>
      </c>
      <c r="CI407" s="160"/>
      <c r="CJ407" s="170">
        <v>6.1000000000000005</v>
      </c>
      <c r="CK407" s="158"/>
      <c r="CL407" s="159" t="s">
        <v>134</v>
      </c>
      <c r="CM407" s="160"/>
      <c r="CN407" s="170">
        <v>6.1000000000000005</v>
      </c>
      <c r="CO407" s="158"/>
      <c r="CP407" s="159" t="s">
        <v>134</v>
      </c>
      <c r="CQ407" s="160"/>
      <c r="CR407" s="170">
        <v>6.1000000000000005</v>
      </c>
      <c r="CS407" s="158"/>
      <c r="CT407" s="159" t="s">
        <v>134</v>
      </c>
      <c r="CU407" s="160"/>
      <c r="CV407" s="170">
        <v>6.1000000000000005</v>
      </c>
      <c r="CW407" s="158"/>
      <c r="CX407" s="159" t="s">
        <v>134</v>
      </c>
      <c r="CY407" s="160"/>
      <c r="CZ407" s="170">
        <v>10.220000000000001</v>
      </c>
      <c r="DA407" s="158"/>
      <c r="DB407" s="159" t="s">
        <v>134</v>
      </c>
      <c r="DC407" s="160"/>
      <c r="DD407" s="170">
        <v>10.220000000000001</v>
      </c>
      <c r="DE407" s="158"/>
      <c r="DF407" s="159" t="s">
        <v>134</v>
      </c>
      <c r="DG407" s="160"/>
      <c r="DH407" s="170">
        <v>10.220000000000001</v>
      </c>
      <c r="DI407" s="158"/>
      <c r="DJ407" s="159" t="s">
        <v>134</v>
      </c>
      <c r="DK407" s="160"/>
      <c r="DL407" s="170">
        <v>10.220000000000001</v>
      </c>
      <c r="DM407" s="158"/>
      <c r="DN407" s="159" t="s">
        <v>134</v>
      </c>
      <c r="DO407" s="160"/>
      <c r="DP407" s="170">
        <v>10.220000000000001</v>
      </c>
      <c r="DQ407" s="158"/>
      <c r="DR407" s="159" t="s">
        <v>134</v>
      </c>
      <c r="DS407" s="160"/>
      <c r="DT407" s="170">
        <v>10.220000000000001</v>
      </c>
      <c r="DU407" s="158"/>
      <c r="DV407" s="159" t="s">
        <v>134</v>
      </c>
      <c r="DW407" s="160"/>
      <c r="DX407" s="170">
        <v>10.220000000000001</v>
      </c>
      <c r="DY407" s="158"/>
      <c r="DZ407" s="159" t="s">
        <v>134</v>
      </c>
      <c r="EA407" s="160"/>
      <c r="EB407" s="170">
        <v>10.220000000000001</v>
      </c>
      <c r="EC407" s="158"/>
      <c r="ED407" s="159" t="s">
        <v>134</v>
      </c>
      <c r="EE407" s="160"/>
      <c r="EF407" s="170">
        <v>10.220000000000001</v>
      </c>
      <c r="EG407" s="158"/>
      <c r="EH407" s="159" t="s">
        <v>134</v>
      </c>
      <c r="EI407" s="160"/>
      <c r="EJ407" s="170">
        <v>10.220000000000001</v>
      </c>
      <c r="EK407" s="158"/>
      <c r="EL407" s="159" t="s">
        <v>134</v>
      </c>
      <c r="EM407" s="160"/>
      <c r="EN407" s="170">
        <v>10.220000000000001</v>
      </c>
      <c r="EO407" s="158"/>
      <c r="EP407" s="159" t="s">
        <v>134</v>
      </c>
      <c r="EQ407" s="160"/>
      <c r="ER407" s="170">
        <v>10.220000000000001</v>
      </c>
      <c r="ES407" s="158"/>
      <c r="ET407" s="159" t="s">
        <v>134</v>
      </c>
      <c r="EU407" s="160"/>
      <c r="EV407" s="170">
        <v>10.220000000000001</v>
      </c>
      <c r="EW407" s="158"/>
      <c r="EX407" s="159" t="s">
        <v>134</v>
      </c>
      <c r="EY407" s="160"/>
      <c r="EZ407" s="170">
        <v>10.220000000000001</v>
      </c>
      <c r="FA407" s="158"/>
      <c r="FB407" s="159" t="s">
        <v>134</v>
      </c>
      <c r="FC407" s="160"/>
      <c r="FD407" s="170">
        <v>14.35</v>
      </c>
      <c r="FE407" s="158"/>
      <c r="FF407" s="159" t="s">
        <v>134</v>
      </c>
      <c r="FG407" s="160"/>
      <c r="FH407" s="170">
        <v>6.1000000000000005</v>
      </c>
      <c r="FI407" s="158"/>
      <c r="FJ407" s="159" t="s">
        <v>134</v>
      </c>
      <c r="FK407" s="160"/>
      <c r="FL407" s="170">
        <v>6.1000000000000005</v>
      </c>
      <c r="FM407" s="158"/>
      <c r="FN407" s="159" t="s">
        <v>134</v>
      </c>
      <c r="FO407" s="160"/>
      <c r="FP407" s="170">
        <v>6.0500000000000007</v>
      </c>
      <c r="FQ407" s="158"/>
      <c r="FR407" s="159" t="s">
        <v>134</v>
      </c>
      <c r="FS407" s="160"/>
      <c r="FT407" s="170">
        <v>6.0500000000000007</v>
      </c>
      <c r="FU407" s="158"/>
      <c r="FV407" s="159" t="s">
        <v>134</v>
      </c>
      <c r="FW407" s="160"/>
      <c r="FX407" s="170">
        <v>6.0500000000000007</v>
      </c>
      <c r="FY407" s="158"/>
      <c r="FZ407" s="159" t="s">
        <v>134</v>
      </c>
      <c r="GA407" s="160"/>
      <c r="GB407" s="170">
        <v>6.0500000000000007</v>
      </c>
      <c r="GC407" s="158"/>
      <c r="GD407" s="159" t="s">
        <v>134</v>
      </c>
      <c r="GE407" s="160"/>
      <c r="GF407" s="170">
        <v>6.0500000000000007</v>
      </c>
      <c r="GG407" s="158"/>
      <c r="GH407" s="159" t="s">
        <v>134</v>
      </c>
      <c r="GI407" s="160"/>
      <c r="GJ407" s="170">
        <v>14.299999999999999</v>
      </c>
      <c r="GK407" s="158"/>
      <c r="GL407" s="159" t="s">
        <v>134</v>
      </c>
      <c r="GM407" s="160"/>
      <c r="GN407" s="170">
        <v>14.299999999999999</v>
      </c>
      <c r="GO407" s="158"/>
      <c r="GP407" s="159" t="s">
        <v>134</v>
      </c>
      <c r="GQ407" s="160"/>
      <c r="GR407" s="170">
        <v>14.299999999999999</v>
      </c>
      <c r="GS407" s="158"/>
      <c r="GT407" s="159" t="s">
        <v>134</v>
      </c>
      <c r="GU407" s="160"/>
      <c r="GV407" s="170">
        <v>14.299999999999999</v>
      </c>
      <c r="GW407" s="158"/>
      <c r="GX407" s="159" t="s">
        <v>134</v>
      </c>
      <c r="GY407" s="160"/>
      <c r="GZ407" s="170">
        <v>14.299999999999999</v>
      </c>
      <c r="HA407" s="158"/>
      <c r="HB407" s="159" t="s">
        <v>134</v>
      </c>
      <c r="HC407" s="160"/>
      <c r="HD407" s="170">
        <v>14.299999999999999</v>
      </c>
      <c r="HE407" s="158"/>
      <c r="HF407" s="159" t="s">
        <v>134</v>
      </c>
      <c r="HG407" s="160"/>
      <c r="HH407" s="170">
        <v>14.299999999999999</v>
      </c>
      <c r="HI407" s="158"/>
      <c r="HJ407" s="159" t="s">
        <v>134</v>
      </c>
      <c r="HK407" s="160"/>
      <c r="HL407" s="170">
        <v>14.299999999999999</v>
      </c>
      <c r="HM407" s="158"/>
      <c r="HN407" s="159" t="s">
        <v>134</v>
      </c>
      <c r="HO407" s="160"/>
      <c r="HP407" s="170"/>
      <c r="HQ407" s="158"/>
      <c r="HR407" s="159"/>
      <c r="HS407" s="160"/>
      <c r="HT407" s="170"/>
      <c r="HU407" s="158"/>
      <c r="HV407" s="159"/>
      <c r="HW407" s="160"/>
      <c r="HX407" s="170"/>
      <c r="HY407" s="158"/>
      <c r="HZ407" s="159"/>
      <c r="IA407" s="160"/>
      <c r="IB407" s="157">
        <v>14.299999999999999</v>
      </c>
      <c r="IC407" s="158"/>
      <c r="ID407" s="159" t="s">
        <v>134</v>
      </c>
      <c r="IE407" s="160"/>
      <c r="IF407" s="157">
        <v>14.299999999999999</v>
      </c>
      <c r="IG407" s="158"/>
      <c r="IH407" s="159" t="s">
        <v>134</v>
      </c>
      <c r="II407" s="160"/>
      <c r="IJ407" s="157">
        <v>14.299999999999999</v>
      </c>
      <c r="IK407" s="158"/>
      <c r="IL407" s="159" t="s">
        <v>134</v>
      </c>
      <c r="IM407" s="160"/>
      <c r="IN407" s="157">
        <v>14.299999999999999</v>
      </c>
      <c r="IO407" s="158"/>
      <c r="IP407" s="159" t="s">
        <v>134</v>
      </c>
      <c r="IQ407" s="160"/>
      <c r="IR407" s="157">
        <v>14.299999999999999</v>
      </c>
      <c r="IS407" s="158"/>
      <c r="IT407" s="159" t="s">
        <v>134</v>
      </c>
      <c r="IU407" s="160"/>
      <c r="IV407" s="157">
        <v>14.299999999999999</v>
      </c>
      <c r="IW407" s="158"/>
      <c r="IX407" s="159" t="s">
        <v>134</v>
      </c>
      <c r="IY407" s="160"/>
      <c r="IZ407" s="170"/>
      <c r="JA407" s="158"/>
      <c r="JB407" s="159"/>
      <c r="JC407" s="160"/>
      <c r="JD407" s="170"/>
      <c r="JE407" s="158"/>
      <c r="JF407" s="159"/>
      <c r="JG407" s="160"/>
      <c r="JH407" s="170"/>
      <c r="JI407" s="158"/>
      <c r="JJ407" s="159"/>
      <c r="JK407" s="160"/>
      <c r="JL407" s="170"/>
      <c r="JM407" s="158"/>
      <c r="JN407" s="159"/>
      <c r="JO407" s="160"/>
      <c r="JP407" s="170"/>
      <c r="JQ407" s="158"/>
      <c r="JR407" s="159"/>
      <c r="JS407" s="160"/>
      <c r="JT407" s="170"/>
      <c r="JU407" s="158"/>
      <c r="JV407" s="159"/>
      <c r="JW407" s="160"/>
      <c r="JX407" s="170"/>
      <c r="JY407" s="158"/>
      <c r="JZ407" s="159"/>
      <c r="KA407" s="160"/>
      <c r="KB407" s="170"/>
      <c r="KC407" s="158"/>
      <c r="KD407" s="159"/>
      <c r="KE407" s="160"/>
      <c r="KF407" s="170"/>
      <c r="KG407" s="158"/>
      <c r="KH407" s="159"/>
      <c r="KI407" s="160"/>
      <c r="KJ407" s="170"/>
      <c r="KK407" s="158"/>
      <c r="KL407" s="159"/>
      <c r="KM407" s="160"/>
      <c r="KN407" s="170"/>
      <c r="KO407" s="158"/>
      <c r="KP407" s="159"/>
      <c r="KQ407" s="160"/>
      <c r="KR407" s="170"/>
      <c r="KS407" s="158"/>
      <c r="KT407" s="159"/>
      <c r="KU407" s="160"/>
      <c r="KV407" s="170"/>
      <c r="KW407" s="158"/>
      <c r="KX407" s="159"/>
      <c r="KY407" s="160"/>
      <c r="KZ407" s="170"/>
      <c r="LA407" s="158"/>
      <c r="LB407" s="159"/>
      <c r="LC407" s="160"/>
      <c r="LD407" s="170"/>
      <c r="LE407" s="158"/>
      <c r="LF407" s="159"/>
      <c r="LG407" s="160"/>
      <c r="LH407" s="170"/>
      <c r="LI407" s="158"/>
      <c r="LJ407" s="159"/>
      <c r="LK407" s="160"/>
      <c r="LL407" s="170"/>
      <c r="LM407" s="158"/>
      <c r="LN407" s="159"/>
      <c r="LO407" s="160"/>
      <c r="LP407" s="170"/>
      <c r="LQ407" s="158"/>
      <c r="LR407" s="159"/>
      <c r="LS407" s="160"/>
      <c r="LT407" s="170"/>
      <c r="LU407" s="158"/>
      <c r="LV407" s="159"/>
      <c r="LW407" s="160"/>
      <c r="LX407" s="170"/>
      <c r="LY407" s="158"/>
      <c r="LZ407" s="159"/>
      <c r="MA407" s="160"/>
      <c r="MB407" s="170"/>
      <c r="MC407" s="158"/>
      <c r="MD407" s="159"/>
      <c r="ME407" s="160"/>
    </row>
    <row r="408" spans="2:343" ht="23.5" customHeight="1" x14ac:dyDescent="0.4">
      <c r="B408" s="204" t="s">
        <v>95</v>
      </c>
      <c r="C408" s="205"/>
      <c r="D408" s="169" t="s">
        <v>8</v>
      </c>
      <c r="E408" s="154"/>
      <c r="F408" s="178" t="s">
        <v>8</v>
      </c>
      <c r="G408" s="179"/>
      <c r="H408" s="169" t="s">
        <v>8</v>
      </c>
      <c r="I408" s="154"/>
      <c r="J408" s="178" t="s">
        <v>8</v>
      </c>
      <c r="K408" s="179"/>
      <c r="L408" s="169" t="s">
        <v>8</v>
      </c>
      <c r="M408" s="154"/>
      <c r="N408" s="178" t="s">
        <v>8</v>
      </c>
      <c r="O408" s="179"/>
      <c r="P408" s="169" t="s">
        <v>8</v>
      </c>
      <c r="Q408" s="154"/>
      <c r="R408" s="178" t="s">
        <v>8</v>
      </c>
      <c r="S408" s="179"/>
      <c r="T408" s="169" t="s">
        <v>8</v>
      </c>
      <c r="U408" s="154"/>
      <c r="V408" s="178" t="s">
        <v>8</v>
      </c>
      <c r="W408" s="179"/>
      <c r="X408" s="169" t="s">
        <v>8</v>
      </c>
      <c r="Y408" s="154"/>
      <c r="Z408" s="178" t="s">
        <v>8</v>
      </c>
      <c r="AA408" s="179"/>
      <c r="AB408" s="169" t="s">
        <v>8</v>
      </c>
      <c r="AC408" s="154"/>
      <c r="AD408" s="178" t="s">
        <v>8</v>
      </c>
      <c r="AE408" s="179"/>
      <c r="AF408" s="169" t="s">
        <v>8</v>
      </c>
      <c r="AG408" s="154"/>
      <c r="AH408" s="178" t="s">
        <v>8</v>
      </c>
      <c r="AI408" s="179"/>
      <c r="AJ408" s="169" t="s">
        <v>8</v>
      </c>
      <c r="AK408" s="154"/>
      <c r="AL408" s="178" t="s">
        <v>8</v>
      </c>
      <c r="AM408" s="179"/>
      <c r="AN408" s="169" t="s">
        <v>8</v>
      </c>
      <c r="AO408" s="154"/>
      <c r="AP408" s="178" t="s">
        <v>8</v>
      </c>
      <c r="AQ408" s="179"/>
      <c r="AR408" s="169">
        <f>6.03+0.15</f>
        <v>6.1800000000000006</v>
      </c>
      <c r="AS408" s="154"/>
      <c r="AT408" s="178" t="s">
        <v>134</v>
      </c>
      <c r="AU408" s="179"/>
      <c r="AV408" s="169">
        <f>6.03+0.15</f>
        <v>6.1800000000000006</v>
      </c>
      <c r="AW408" s="154"/>
      <c r="AX408" s="178" t="s">
        <v>134</v>
      </c>
      <c r="AY408" s="179"/>
      <c r="AZ408" s="169">
        <f>6.03+0.15</f>
        <v>6.1800000000000006</v>
      </c>
      <c r="BA408" s="154"/>
      <c r="BB408" s="178" t="s">
        <v>134</v>
      </c>
      <c r="BC408" s="179"/>
      <c r="BD408" s="169">
        <f>6.03+0.15</f>
        <v>6.1800000000000006</v>
      </c>
      <c r="BE408" s="154"/>
      <c r="BF408" s="178" t="s">
        <v>134</v>
      </c>
      <c r="BG408" s="179"/>
      <c r="BH408" s="169">
        <f>6.03+0.15</f>
        <v>6.1800000000000006</v>
      </c>
      <c r="BI408" s="154"/>
      <c r="BJ408" s="178" t="s">
        <v>134</v>
      </c>
      <c r="BK408" s="179"/>
      <c r="BL408" s="169">
        <f>6.03+0.15</f>
        <v>6.1800000000000006</v>
      </c>
      <c r="BM408" s="154"/>
      <c r="BN408" s="178" t="s">
        <v>134</v>
      </c>
      <c r="BO408" s="179"/>
      <c r="BP408" s="169">
        <v>6.1300000000000008</v>
      </c>
      <c r="BQ408" s="154"/>
      <c r="BR408" s="178" t="s">
        <v>134</v>
      </c>
      <c r="BS408" s="179"/>
      <c r="BT408" s="169">
        <v>6.1300000000000008</v>
      </c>
      <c r="BU408" s="154"/>
      <c r="BV408" s="178" t="s">
        <v>134</v>
      </c>
      <c r="BW408" s="179"/>
      <c r="BX408" s="169">
        <v>6.1300000000000008</v>
      </c>
      <c r="BY408" s="154"/>
      <c r="BZ408" s="178" t="s">
        <v>134</v>
      </c>
      <c r="CA408" s="179"/>
      <c r="CB408" s="169">
        <v>6.1300000000000008</v>
      </c>
      <c r="CC408" s="154"/>
      <c r="CD408" s="178" t="s">
        <v>134</v>
      </c>
      <c r="CE408" s="179"/>
      <c r="CF408" s="169">
        <v>6.1300000000000008</v>
      </c>
      <c r="CG408" s="154"/>
      <c r="CH408" s="178" t="s">
        <v>134</v>
      </c>
      <c r="CI408" s="179"/>
      <c r="CJ408" s="169">
        <v>6.1300000000000008</v>
      </c>
      <c r="CK408" s="154"/>
      <c r="CL408" s="178" t="s">
        <v>134</v>
      </c>
      <c r="CM408" s="179"/>
      <c r="CN408" s="169">
        <v>6.1300000000000008</v>
      </c>
      <c r="CO408" s="154"/>
      <c r="CP408" s="178" t="s">
        <v>134</v>
      </c>
      <c r="CQ408" s="179"/>
      <c r="CR408" s="169">
        <v>6.1300000000000008</v>
      </c>
      <c r="CS408" s="154"/>
      <c r="CT408" s="178" t="s">
        <v>134</v>
      </c>
      <c r="CU408" s="179"/>
      <c r="CV408" s="169">
        <v>6.1300000000000008</v>
      </c>
      <c r="CW408" s="154"/>
      <c r="CX408" s="178" t="s">
        <v>134</v>
      </c>
      <c r="CY408" s="179"/>
      <c r="CZ408" s="169">
        <v>6.13</v>
      </c>
      <c r="DA408" s="154"/>
      <c r="DB408" s="178" t="s">
        <v>134</v>
      </c>
      <c r="DC408" s="179"/>
      <c r="DD408" s="169">
        <v>0.31</v>
      </c>
      <c r="DE408" s="154"/>
      <c r="DF408" s="178" t="s">
        <v>134</v>
      </c>
      <c r="DG408" s="179"/>
      <c r="DH408" s="169">
        <v>0.31</v>
      </c>
      <c r="DI408" s="154"/>
      <c r="DJ408" s="178" t="s">
        <v>134</v>
      </c>
      <c r="DK408" s="179"/>
      <c r="DL408" s="169">
        <v>0.31</v>
      </c>
      <c r="DM408" s="154"/>
      <c r="DN408" s="178" t="s">
        <v>134</v>
      </c>
      <c r="DO408" s="179"/>
      <c r="DP408" s="169">
        <v>0.31</v>
      </c>
      <c r="DQ408" s="154"/>
      <c r="DR408" s="178" t="s">
        <v>134</v>
      </c>
      <c r="DS408" s="179"/>
      <c r="DT408" s="169">
        <v>0.31</v>
      </c>
      <c r="DU408" s="154"/>
      <c r="DV408" s="178" t="s">
        <v>134</v>
      </c>
      <c r="DW408" s="179"/>
      <c r="DX408" s="169">
        <v>0.31</v>
      </c>
      <c r="DY408" s="154"/>
      <c r="DZ408" s="178" t="s">
        <v>134</v>
      </c>
      <c r="EA408" s="179"/>
      <c r="EB408" s="169">
        <v>0.31</v>
      </c>
      <c r="EC408" s="154"/>
      <c r="ED408" s="178" t="s">
        <v>134</v>
      </c>
      <c r="EE408" s="179"/>
      <c r="EF408" s="169">
        <v>0.31</v>
      </c>
      <c r="EG408" s="154"/>
      <c r="EH408" s="178" t="s">
        <v>134</v>
      </c>
      <c r="EI408" s="179"/>
      <c r="EJ408" s="169">
        <v>0.31</v>
      </c>
      <c r="EK408" s="154"/>
      <c r="EL408" s="178" t="s">
        <v>134</v>
      </c>
      <c r="EM408" s="179"/>
      <c r="EN408" s="169">
        <v>0.31</v>
      </c>
      <c r="EO408" s="154"/>
      <c r="EP408" s="178" t="s">
        <v>134</v>
      </c>
      <c r="EQ408" s="179"/>
      <c r="ER408" s="169">
        <v>0.31</v>
      </c>
      <c r="ES408" s="154"/>
      <c r="ET408" s="178" t="s">
        <v>134</v>
      </c>
      <c r="EU408" s="179"/>
      <c r="EV408" s="169">
        <v>0.31</v>
      </c>
      <c r="EW408" s="154"/>
      <c r="EX408" s="178" t="s">
        <v>134</v>
      </c>
      <c r="EY408" s="179"/>
      <c r="EZ408" s="169">
        <v>0.31</v>
      </c>
      <c r="FA408" s="154"/>
      <c r="FB408" s="178" t="s">
        <v>134</v>
      </c>
      <c r="FC408" s="179"/>
      <c r="FD408" s="169">
        <v>0.31</v>
      </c>
      <c r="FE408" s="154"/>
      <c r="FF408" s="178" t="s">
        <v>134</v>
      </c>
      <c r="FG408" s="179"/>
      <c r="FH408" s="169">
        <v>0.31</v>
      </c>
      <c r="FI408" s="154"/>
      <c r="FJ408" s="178" t="s">
        <v>134</v>
      </c>
      <c r="FK408" s="179"/>
      <c r="FL408" s="169">
        <v>0.31</v>
      </c>
      <c r="FM408" s="154"/>
      <c r="FN408" s="178" t="s">
        <v>134</v>
      </c>
      <c r="FO408" s="179"/>
      <c r="FP408" s="169">
        <v>0.26</v>
      </c>
      <c r="FQ408" s="154"/>
      <c r="FR408" s="178" t="s">
        <v>134</v>
      </c>
      <c r="FS408" s="179"/>
      <c r="FT408" s="169">
        <v>0.26</v>
      </c>
      <c r="FU408" s="154"/>
      <c r="FV408" s="178" t="s">
        <v>134</v>
      </c>
      <c r="FW408" s="179"/>
      <c r="FX408" s="169">
        <v>0.26</v>
      </c>
      <c r="FY408" s="154"/>
      <c r="FZ408" s="178" t="s">
        <v>134</v>
      </c>
      <c r="GA408" s="179"/>
      <c r="GB408" s="169">
        <v>0.26</v>
      </c>
      <c r="GC408" s="154"/>
      <c r="GD408" s="178" t="s">
        <v>134</v>
      </c>
      <c r="GE408" s="179"/>
      <c r="GF408" s="169">
        <v>0.26</v>
      </c>
      <c r="GG408" s="154"/>
      <c r="GH408" s="178" t="s">
        <v>134</v>
      </c>
      <c r="GI408" s="179"/>
      <c r="GJ408" s="169">
        <v>0.26</v>
      </c>
      <c r="GK408" s="154"/>
      <c r="GL408" s="178" t="s">
        <v>134</v>
      </c>
      <c r="GM408" s="179"/>
      <c r="GN408" s="169">
        <v>0.26</v>
      </c>
      <c r="GO408" s="154"/>
      <c r="GP408" s="178" t="s">
        <v>134</v>
      </c>
      <c r="GQ408" s="179"/>
      <c r="GR408" s="169">
        <v>0.26</v>
      </c>
      <c r="GS408" s="154"/>
      <c r="GT408" s="178" t="s">
        <v>134</v>
      </c>
      <c r="GU408" s="179"/>
      <c r="GV408" s="169">
        <v>0.26</v>
      </c>
      <c r="GW408" s="154"/>
      <c r="GX408" s="178" t="s">
        <v>134</v>
      </c>
      <c r="GY408" s="179"/>
      <c r="GZ408" s="169">
        <v>0.6</v>
      </c>
      <c r="HA408" s="154"/>
      <c r="HB408" s="155" t="s">
        <v>244</v>
      </c>
      <c r="HC408" s="156"/>
      <c r="HD408" s="169">
        <v>0.6</v>
      </c>
      <c r="HE408" s="154"/>
      <c r="HF408" s="155" t="s">
        <v>244</v>
      </c>
      <c r="HG408" s="156"/>
      <c r="HH408" s="169">
        <v>0.6</v>
      </c>
      <c r="HI408" s="154"/>
      <c r="HJ408" s="155" t="s">
        <v>244</v>
      </c>
      <c r="HK408" s="156"/>
      <c r="HL408" s="169">
        <v>0.26</v>
      </c>
      <c r="HM408" s="154"/>
      <c r="HN408" s="155" t="s">
        <v>134</v>
      </c>
      <c r="HO408" s="156"/>
      <c r="HP408" s="169">
        <v>0.26</v>
      </c>
      <c r="HQ408" s="154"/>
      <c r="HR408" s="155" t="s">
        <v>134</v>
      </c>
      <c r="HS408" s="156"/>
      <c r="HT408" s="169">
        <v>0.26</v>
      </c>
      <c r="HU408" s="154"/>
      <c r="HV408" s="155" t="s">
        <v>134</v>
      </c>
      <c r="HW408" s="156"/>
      <c r="HX408" s="169">
        <v>0.26</v>
      </c>
      <c r="HY408" s="154"/>
      <c r="HZ408" s="155" t="s">
        <v>134</v>
      </c>
      <c r="IA408" s="156"/>
      <c r="IB408" s="169">
        <v>0.26</v>
      </c>
      <c r="IC408" s="154"/>
      <c r="ID408" s="155" t="s">
        <v>134</v>
      </c>
      <c r="IE408" s="156"/>
      <c r="IF408" s="169">
        <v>0.26</v>
      </c>
      <c r="IG408" s="154"/>
      <c r="IH408" s="155" t="s">
        <v>134</v>
      </c>
      <c r="II408" s="156"/>
      <c r="IJ408" s="169">
        <v>0.26</v>
      </c>
      <c r="IK408" s="154"/>
      <c r="IL408" s="155" t="s">
        <v>134</v>
      </c>
      <c r="IM408" s="156"/>
      <c r="IN408" s="169">
        <v>0.26</v>
      </c>
      <c r="IO408" s="154"/>
      <c r="IP408" s="155" t="s">
        <v>134</v>
      </c>
      <c r="IQ408" s="156"/>
      <c r="IR408" s="169">
        <v>0.26</v>
      </c>
      <c r="IS408" s="154"/>
      <c r="IT408" s="155" t="s">
        <v>134</v>
      </c>
      <c r="IU408" s="156"/>
      <c r="IV408" s="169">
        <v>0.26</v>
      </c>
      <c r="IW408" s="154"/>
      <c r="IX408" s="155" t="s">
        <v>134</v>
      </c>
      <c r="IY408" s="156"/>
      <c r="IZ408" s="169">
        <v>0.26</v>
      </c>
      <c r="JA408" s="154"/>
      <c r="JB408" s="155" t="s">
        <v>134</v>
      </c>
      <c r="JC408" s="156"/>
      <c r="JD408" s="169">
        <v>0.26</v>
      </c>
      <c r="JE408" s="154"/>
      <c r="JF408" s="155" t="s">
        <v>134</v>
      </c>
      <c r="JG408" s="156"/>
      <c r="JH408" s="169">
        <v>0.26</v>
      </c>
      <c r="JI408" s="154"/>
      <c r="JJ408" s="155" t="s">
        <v>134</v>
      </c>
      <c r="JK408" s="156"/>
      <c r="JL408" s="169">
        <v>0.26</v>
      </c>
      <c r="JM408" s="154"/>
      <c r="JN408" s="155" t="s">
        <v>134</v>
      </c>
      <c r="JO408" s="156"/>
      <c r="JP408" s="169">
        <v>0.26</v>
      </c>
      <c r="JQ408" s="154"/>
      <c r="JR408" s="155" t="s">
        <v>134</v>
      </c>
      <c r="JS408" s="156"/>
      <c r="JT408" s="169">
        <v>0.26</v>
      </c>
      <c r="JU408" s="154"/>
      <c r="JV408" s="155" t="s">
        <v>134</v>
      </c>
      <c r="JW408" s="156"/>
      <c r="JX408" s="169">
        <v>0.26</v>
      </c>
      <c r="JY408" s="154"/>
      <c r="JZ408" s="155" t="s">
        <v>134</v>
      </c>
      <c r="KA408" s="156"/>
      <c r="KB408" s="169">
        <v>0.31</v>
      </c>
      <c r="KC408" s="154"/>
      <c r="KD408" s="155" t="s">
        <v>134</v>
      </c>
      <c r="KE408" s="156"/>
      <c r="KF408" s="169">
        <v>0.31</v>
      </c>
      <c r="KG408" s="154"/>
      <c r="KH408" s="155" t="s">
        <v>134</v>
      </c>
      <c r="KI408" s="156"/>
      <c r="KJ408" s="169">
        <v>0.31</v>
      </c>
      <c r="KK408" s="154"/>
      <c r="KL408" s="155" t="s">
        <v>134</v>
      </c>
      <c r="KM408" s="156"/>
      <c r="KN408" s="169">
        <v>0.31</v>
      </c>
      <c r="KO408" s="154"/>
      <c r="KP408" s="155" t="s">
        <v>134</v>
      </c>
      <c r="KQ408" s="156"/>
      <c r="KR408" s="169">
        <v>0.31</v>
      </c>
      <c r="KS408" s="154"/>
      <c r="KT408" s="155" t="s">
        <v>134</v>
      </c>
      <c r="KU408" s="156"/>
      <c r="KV408" s="169">
        <v>0.31</v>
      </c>
      <c r="KW408" s="154"/>
      <c r="KX408" s="155" t="s">
        <v>134</v>
      </c>
      <c r="KY408" s="156"/>
      <c r="KZ408" s="169">
        <v>0.31</v>
      </c>
      <c r="LA408" s="154"/>
      <c r="LB408" s="155" t="s">
        <v>134</v>
      </c>
      <c r="LC408" s="156"/>
      <c r="LD408" s="169">
        <v>0.31</v>
      </c>
      <c r="LE408" s="154"/>
      <c r="LF408" s="155" t="s">
        <v>134</v>
      </c>
      <c r="LG408" s="156"/>
      <c r="LH408" s="169">
        <v>0.68</v>
      </c>
      <c r="LI408" s="154"/>
      <c r="LJ408" s="155" t="s">
        <v>134</v>
      </c>
      <c r="LK408" s="156"/>
      <c r="LL408" s="169">
        <v>0.68</v>
      </c>
      <c r="LM408" s="154"/>
      <c r="LN408" s="155" t="s">
        <v>134</v>
      </c>
      <c r="LO408" s="156"/>
      <c r="LP408" s="169">
        <v>0.68</v>
      </c>
      <c r="LQ408" s="154"/>
      <c r="LR408" s="155" t="s">
        <v>134</v>
      </c>
      <c r="LS408" s="156"/>
      <c r="LT408" s="169">
        <v>0.68</v>
      </c>
      <c r="LU408" s="154"/>
      <c r="LV408" s="155" t="s">
        <v>134</v>
      </c>
      <c r="LW408" s="156"/>
      <c r="LX408" s="169">
        <v>0.68</v>
      </c>
      <c r="LY408" s="154"/>
      <c r="LZ408" s="155" t="s">
        <v>134</v>
      </c>
      <c r="MA408" s="156"/>
      <c r="MB408" s="169">
        <v>0.68</v>
      </c>
      <c r="MC408" s="154"/>
      <c r="MD408" s="155" t="s">
        <v>134</v>
      </c>
      <c r="ME408" s="156"/>
    </row>
    <row r="409" spans="2:343" ht="23.5" customHeight="1" x14ac:dyDescent="0.4">
      <c r="B409" s="206"/>
      <c r="C409" s="207"/>
      <c r="D409" s="170"/>
      <c r="E409" s="158"/>
      <c r="F409" s="180"/>
      <c r="G409" s="181"/>
      <c r="H409" s="170"/>
      <c r="I409" s="158"/>
      <c r="J409" s="180"/>
      <c r="K409" s="181"/>
      <c r="L409" s="170"/>
      <c r="M409" s="158"/>
      <c r="N409" s="180"/>
      <c r="O409" s="181"/>
      <c r="P409" s="170"/>
      <c r="Q409" s="158"/>
      <c r="R409" s="180"/>
      <c r="S409" s="181"/>
      <c r="T409" s="170"/>
      <c r="U409" s="158"/>
      <c r="V409" s="180"/>
      <c r="W409" s="181"/>
      <c r="X409" s="170"/>
      <c r="Y409" s="158"/>
      <c r="Z409" s="180"/>
      <c r="AA409" s="181"/>
      <c r="AB409" s="170"/>
      <c r="AC409" s="158"/>
      <c r="AD409" s="180"/>
      <c r="AE409" s="181"/>
      <c r="AF409" s="170"/>
      <c r="AG409" s="158"/>
      <c r="AH409" s="180"/>
      <c r="AI409" s="181"/>
      <c r="AJ409" s="170"/>
      <c r="AK409" s="158"/>
      <c r="AL409" s="180"/>
      <c r="AM409" s="181"/>
      <c r="AN409" s="170"/>
      <c r="AO409" s="158"/>
      <c r="AP409" s="180"/>
      <c r="AQ409" s="181"/>
      <c r="AR409" s="170"/>
      <c r="AS409" s="158"/>
      <c r="AT409" s="180"/>
      <c r="AU409" s="181"/>
      <c r="AV409" s="170"/>
      <c r="AW409" s="158"/>
      <c r="AX409" s="180"/>
      <c r="AY409" s="181"/>
      <c r="AZ409" s="170"/>
      <c r="BA409" s="158"/>
      <c r="BB409" s="180"/>
      <c r="BC409" s="181"/>
      <c r="BD409" s="170"/>
      <c r="BE409" s="158"/>
      <c r="BF409" s="180"/>
      <c r="BG409" s="181"/>
      <c r="BH409" s="170"/>
      <c r="BI409" s="158"/>
      <c r="BJ409" s="180"/>
      <c r="BK409" s="181"/>
      <c r="BL409" s="170"/>
      <c r="BM409" s="158"/>
      <c r="BN409" s="180"/>
      <c r="BO409" s="181"/>
      <c r="BP409" s="170"/>
      <c r="BQ409" s="158"/>
      <c r="BR409" s="180"/>
      <c r="BS409" s="181"/>
      <c r="BT409" s="170"/>
      <c r="BU409" s="158"/>
      <c r="BV409" s="180"/>
      <c r="BW409" s="181"/>
      <c r="BX409" s="170"/>
      <c r="BY409" s="158"/>
      <c r="BZ409" s="180"/>
      <c r="CA409" s="181"/>
      <c r="CB409" s="170"/>
      <c r="CC409" s="158"/>
      <c r="CD409" s="180"/>
      <c r="CE409" s="181"/>
      <c r="CF409" s="170"/>
      <c r="CG409" s="158"/>
      <c r="CH409" s="180"/>
      <c r="CI409" s="181"/>
      <c r="CJ409" s="170"/>
      <c r="CK409" s="158"/>
      <c r="CL409" s="180"/>
      <c r="CM409" s="181"/>
      <c r="CN409" s="170"/>
      <c r="CO409" s="158"/>
      <c r="CP409" s="180"/>
      <c r="CQ409" s="181"/>
      <c r="CR409" s="170"/>
      <c r="CS409" s="158"/>
      <c r="CT409" s="180"/>
      <c r="CU409" s="181"/>
      <c r="CV409" s="170"/>
      <c r="CW409" s="158"/>
      <c r="CX409" s="180"/>
      <c r="CY409" s="181"/>
      <c r="CZ409" s="170"/>
      <c r="DA409" s="158"/>
      <c r="DB409" s="180"/>
      <c r="DC409" s="181"/>
      <c r="DD409" s="170"/>
      <c r="DE409" s="158"/>
      <c r="DF409" s="180"/>
      <c r="DG409" s="181"/>
      <c r="DH409" s="170"/>
      <c r="DI409" s="158"/>
      <c r="DJ409" s="180"/>
      <c r="DK409" s="181"/>
      <c r="DL409" s="170"/>
      <c r="DM409" s="158"/>
      <c r="DN409" s="180"/>
      <c r="DO409" s="181"/>
      <c r="DP409" s="170"/>
      <c r="DQ409" s="158"/>
      <c r="DR409" s="180"/>
      <c r="DS409" s="181"/>
      <c r="DT409" s="170"/>
      <c r="DU409" s="158"/>
      <c r="DV409" s="180"/>
      <c r="DW409" s="181"/>
      <c r="DX409" s="170"/>
      <c r="DY409" s="158"/>
      <c r="DZ409" s="180"/>
      <c r="EA409" s="181"/>
      <c r="EB409" s="170"/>
      <c r="EC409" s="158"/>
      <c r="ED409" s="180"/>
      <c r="EE409" s="181"/>
      <c r="EF409" s="170"/>
      <c r="EG409" s="158"/>
      <c r="EH409" s="180"/>
      <c r="EI409" s="181"/>
      <c r="EJ409" s="170"/>
      <c r="EK409" s="158"/>
      <c r="EL409" s="180"/>
      <c r="EM409" s="181"/>
      <c r="EN409" s="170"/>
      <c r="EO409" s="158"/>
      <c r="EP409" s="180"/>
      <c r="EQ409" s="181"/>
      <c r="ER409" s="170"/>
      <c r="ES409" s="158"/>
      <c r="ET409" s="180"/>
      <c r="EU409" s="181"/>
      <c r="EV409" s="170"/>
      <c r="EW409" s="158"/>
      <c r="EX409" s="180"/>
      <c r="EY409" s="181"/>
      <c r="EZ409" s="170"/>
      <c r="FA409" s="158"/>
      <c r="FB409" s="180"/>
      <c r="FC409" s="181"/>
      <c r="FD409" s="170"/>
      <c r="FE409" s="158"/>
      <c r="FF409" s="180"/>
      <c r="FG409" s="181"/>
      <c r="FH409" s="170"/>
      <c r="FI409" s="158"/>
      <c r="FJ409" s="180"/>
      <c r="FK409" s="181"/>
      <c r="FL409" s="170"/>
      <c r="FM409" s="158"/>
      <c r="FN409" s="180"/>
      <c r="FO409" s="181"/>
      <c r="FP409" s="170"/>
      <c r="FQ409" s="158"/>
      <c r="FR409" s="180"/>
      <c r="FS409" s="181"/>
      <c r="FT409" s="170"/>
      <c r="FU409" s="158"/>
      <c r="FV409" s="180"/>
      <c r="FW409" s="181"/>
      <c r="FX409" s="170"/>
      <c r="FY409" s="158"/>
      <c r="FZ409" s="180"/>
      <c r="GA409" s="181"/>
      <c r="GB409" s="170"/>
      <c r="GC409" s="158"/>
      <c r="GD409" s="180"/>
      <c r="GE409" s="181"/>
      <c r="GF409" s="170"/>
      <c r="GG409" s="158"/>
      <c r="GH409" s="180"/>
      <c r="GI409" s="181"/>
      <c r="GJ409" s="170"/>
      <c r="GK409" s="158"/>
      <c r="GL409" s="180"/>
      <c r="GM409" s="181"/>
      <c r="GN409" s="170"/>
      <c r="GO409" s="158"/>
      <c r="GP409" s="180"/>
      <c r="GQ409" s="181"/>
      <c r="GR409" s="170"/>
      <c r="GS409" s="158"/>
      <c r="GT409" s="180"/>
      <c r="GU409" s="181"/>
      <c r="GV409" s="170"/>
      <c r="GW409" s="158"/>
      <c r="GX409" s="180"/>
      <c r="GY409" s="181"/>
      <c r="GZ409" s="170">
        <v>14.299999999999999</v>
      </c>
      <c r="HA409" s="158"/>
      <c r="HB409" s="159" t="s">
        <v>134</v>
      </c>
      <c r="HC409" s="160"/>
      <c r="HD409" s="170">
        <v>14.299999999999999</v>
      </c>
      <c r="HE409" s="158"/>
      <c r="HF409" s="159" t="s">
        <v>134</v>
      </c>
      <c r="HG409" s="160"/>
      <c r="HH409" s="170">
        <v>14.299999999999999</v>
      </c>
      <c r="HI409" s="158"/>
      <c r="HJ409" s="159" t="s">
        <v>134</v>
      </c>
      <c r="HK409" s="160"/>
      <c r="HL409" s="170">
        <v>6.0500000000000007</v>
      </c>
      <c r="HM409" s="158"/>
      <c r="HN409" s="159" t="s">
        <v>134</v>
      </c>
      <c r="HO409" s="160"/>
      <c r="HP409" s="170">
        <v>6.0500000000000007</v>
      </c>
      <c r="HQ409" s="158"/>
      <c r="HR409" s="159" t="s">
        <v>134</v>
      </c>
      <c r="HS409" s="160"/>
      <c r="HT409" s="170">
        <v>6.0500000000000007</v>
      </c>
      <c r="HU409" s="158"/>
      <c r="HV409" s="159" t="s">
        <v>134</v>
      </c>
      <c r="HW409" s="160"/>
      <c r="HX409" s="170">
        <v>6.0500000000000007</v>
      </c>
      <c r="HY409" s="158"/>
      <c r="HZ409" s="159" t="s">
        <v>134</v>
      </c>
      <c r="IA409" s="160"/>
      <c r="IB409" s="170">
        <v>6.0500000000000007</v>
      </c>
      <c r="IC409" s="158"/>
      <c r="ID409" s="159" t="s">
        <v>134</v>
      </c>
      <c r="IE409" s="160"/>
      <c r="IF409" s="170">
        <v>6.0500000000000007</v>
      </c>
      <c r="IG409" s="158"/>
      <c r="IH409" s="159" t="s">
        <v>134</v>
      </c>
      <c r="II409" s="160"/>
      <c r="IJ409" s="170">
        <v>6.0500000000000007</v>
      </c>
      <c r="IK409" s="158"/>
      <c r="IL409" s="159" t="s">
        <v>134</v>
      </c>
      <c r="IM409" s="160"/>
      <c r="IN409" s="170">
        <v>6.0500000000000007</v>
      </c>
      <c r="IO409" s="158"/>
      <c r="IP409" s="159" t="s">
        <v>134</v>
      </c>
      <c r="IQ409" s="160"/>
      <c r="IR409" s="170">
        <v>6.0500000000000007</v>
      </c>
      <c r="IS409" s="158"/>
      <c r="IT409" s="159" t="s">
        <v>134</v>
      </c>
      <c r="IU409" s="160"/>
      <c r="IV409" s="170">
        <v>6.0500000000000007</v>
      </c>
      <c r="IW409" s="158"/>
      <c r="IX409" s="159" t="s">
        <v>134</v>
      </c>
      <c r="IY409" s="160"/>
      <c r="IZ409" s="170">
        <v>6.0500000000000007</v>
      </c>
      <c r="JA409" s="158"/>
      <c r="JB409" s="159" t="s">
        <v>134</v>
      </c>
      <c r="JC409" s="160"/>
      <c r="JD409" s="170">
        <v>6.0500000000000007</v>
      </c>
      <c r="JE409" s="158"/>
      <c r="JF409" s="159" t="s">
        <v>134</v>
      </c>
      <c r="JG409" s="160"/>
      <c r="JH409" s="170">
        <v>6.0500000000000007</v>
      </c>
      <c r="JI409" s="158"/>
      <c r="JJ409" s="159" t="s">
        <v>134</v>
      </c>
      <c r="JK409" s="160"/>
      <c r="JL409" s="170">
        <v>6.0500000000000007</v>
      </c>
      <c r="JM409" s="158"/>
      <c r="JN409" s="159" t="s">
        <v>134</v>
      </c>
      <c r="JO409" s="160"/>
      <c r="JP409" s="170">
        <v>6.0500000000000007</v>
      </c>
      <c r="JQ409" s="158"/>
      <c r="JR409" s="159" t="s">
        <v>134</v>
      </c>
      <c r="JS409" s="160"/>
      <c r="JT409" s="170">
        <v>6.0500000000000007</v>
      </c>
      <c r="JU409" s="158"/>
      <c r="JV409" s="159" t="s">
        <v>134</v>
      </c>
      <c r="JW409" s="160"/>
      <c r="JX409" s="170">
        <v>6.0500000000000007</v>
      </c>
      <c r="JY409" s="158"/>
      <c r="JZ409" s="159" t="s">
        <v>134</v>
      </c>
      <c r="KA409" s="160"/>
      <c r="KB409" s="170">
        <v>6.0500000000000007</v>
      </c>
      <c r="KC409" s="158"/>
      <c r="KD409" s="159" t="s">
        <v>134</v>
      </c>
      <c r="KE409" s="160"/>
      <c r="KF409" s="170">
        <v>6.0500000000000007</v>
      </c>
      <c r="KG409" s="158"/>
      <c r="KH409" s="159" t="s">
        <v>134</v>
      </c>
      <c r="KI409" s="160"/>
      <c r="KJ409" s="170">
        <v>6.0500000000000007</v>
      </c>
      <c r="KK409" s="158"/>
      <c r="KL409" s="159" t="s">
        <v>134</v>
      </c>
      <c r="KM409" s="160"/>
      <c r="KN409" s="170">
        <v>6.0500000000000007</v>
      </c>
      <c r="KO409" s="158"/>
      <c r="KP409" s="159" t="s">
        <v>134</v>
      </c>
      <c r="KQ409" s="160"/>
      <c r="KR409" s="170">
        <v>6.0500000000000007</v>
      </c>
      <c r="KS409" s="158"/>
      <c r="KT409" s="159" t="s">
        <v>134</v>
      </c>
      <c r="KU409" s="160"/>
      <c r="KV409" s="170">
        <v>6.0500000000000007</v>
      </c>
      <c r="KW409" s="158"/>
      <c r="KX409" s="159" t="s">
        <v>134</v>
      </c>
      <c r="KY409" s="160"/>
      <c r="KZ409" s="170">
        <v>6.0500000000000007</v>
      </c>
      <c r="LA409" s="158"/>
      <c r="LB409" s="159" t="s">
        <v>134</v>
      </c>
      <c r="LC409" s="160"/>
      <c r="LD409" s="170">
        <v>6.0500000000000007</v>
      </c>
      <c r="LE409" s="158"/>
      <c r="LF409" s="159" t="s">
        <v>134</v>
      </c>
      <c r="LG409" s="160"/>
      <c r="LH409" s="170">
        <v>6.0500000000000007</v>
      </c>
      <c r="LI409" s="158"/>
      <c r="LJ409" s="159" t="s">
        <v>134</v>
      </c>
      <c r="LK409" s="160"/>
      <c r="LL409" s="170">
        <v>6.0500000000000007</v>
      </c>
      <c r="LM409" s="158"/>
      <c r="LN409" s="159" t="s">
        <v>134</v>
      </c>
      <c r="LO409" s="160"/>
      <c r="LP409" s="170">
        <v>6.0500000000000007</v>
      </c>
      <c r="LQ409" s="158"/>
      <c r="LR409" s="159" t="s">
        <v>134</v>
      </c>
      <c r="LS409" s="160"/>
      <c r="LT409" s="170">
        <v>6.0500000000000007</v>
      </c>
      <c r="LU409" s="158"/>
      <c r="LV409" s="159" t="s">
        <v>134</v>
      </c>
      <c r="LW409" s="160"/>
      <c r="LX409" s="170">
        <v>6.0500000000000007</v>
      </c>
      <c r="LY409" s="158"/>
      <c r="LZ409" s="159" t="s">
        <v>134</v>
      </c>
      <c r="MA409" s="160"/>
      <c r="MB409" s="170">
        <v>6.0500000000000007</v>
      </c>
      <c r="MC409" s="158"/>
      <c r="MD409" s="159" t="s">
        <v>134</v>
      </c>
      <c r="ME409" s="160"/>
    </row>
    <row r="410" spans="2:343" s="131" customFormat="1" ht="23.5" customHeight="1" x14ac:dyDescent="0.4">
      <c r="B410" s="204" t="s">
        <v>4</v>
      </c>
      <c r="C410" s="205"/>
      <c r="D410" s="169">
        <v>0.68</v>
      </c>
      <c r="E410" s="154"/>
      <c r="F410" s="178" t="s">
        <v>134</v>
      </c>
      <c r="G410" s="179"/>
      <c r="H410" s="169">
        <v>0.68</v>
      </c>
      <c r="I410" s="154"/>
      <c r="J410" s="178" t="s">
        <v>134</v>
      </c>
      <c r="K410" s="179"/>
      <c r="L410" s="169">
        <v>0.68</v>
      </c>
      <c r="M410" s="154"/>
      <c r="N410" s="178" t="s">
        <v>134</v>
      </c>
      <c r="O410" s="179"/>
      <c r="P410" s="169">
        <v>0.68</v>
      </c>
      <c r="Q410" s="154"/>
      <c r="R410" s="178" t="s">
        <v>134</v>
      </c>
      <c r="S410" s="179"/>
      <c r="T410" s="169">
        <v>0.68</v>
      </c>
      <c r="U410" s="154"/>
      <c r="V410" s="178" t="s">
        <v>134</v>
      </c>
      <c r="W410" s="179"/>
      <c r="X410" s="169">
        <v>0.68</v>
      </c>
      <c r="Y410" s="154"/>
      <c r="Z410" s="178" t="s">
        <v>134</v>
      </c>
      <c r="AA410" s="179"/>
      <c r="AB410" s="169">
        <v>0.68</v>
      </c>
      <c r="AC410" s="154"/>
      <c r="AD410" s="178" t="s">
        <v>134</v>
      </c>
      <c r="AE410" s="179"/>
      <c r="AF410" s="169">
        <v>0.68</v>
      </c>
      <c r="AG410" s="154"/>
      <c r="AH410" s="178" t="s">
        <v>134</v>
      </c>
      <c r="AI410" s="179"/>
      <c r="AJ410" s="169">
        <v>0.68</v>
      </c>
      <c r="AK410" s="154"/>
      <c r="AL410" s="178" t="s">
        <v>134</v>
      </c>
      <c r="AM410" s="179"/>
      <c r="AN410" s="169">
        <v>0.68</v>
      </c>
      <c r="AO410" s="154"/>
      <c r="AP410" s="178" t="s">
        <v>134</v>
      </c>
      <c r="AQ410" s="179"/>
      <c r="AR410" s="169">
        <v>0.68</v>
      </c>
      <c r="AS410" s="154"/>
      <c r="AT410" s="178" t="s">
        <v>134</v>
      </c>
      <c r="AU410" s="179"/>
      <c r="AV410" s="169">
        <v>0.68</v>
      </c>
      <c r="AW410" s="154"/>
      <c r="AX410" s="178" t="s">
        <v>134</v>
      </c>
      <c r="AY410" s="179"/>
      <c r="AZ410" s="169">
        <v>0.68</v>
      </c>
      <c r="BA410" s="154"/>
      <c r="BB410" s="178" t="s">
        <v>134</v>
      </c>
      <c r="BC410" s="179"/>
      <c r="BD410" s="169">
        <v>0.68</v>
      </c>
      <c r="BE410" s="154"/>
      <c r="BF410" s="178" t="s">
        <v>134</v>
      </c>
      <c r="BG410" s="179"/>
      <c r="BH410" s="169">
        <v>0.68</v>
      </c>
      <c r="BI410" s="154"/>
      <c r="BJ410" s="178" t="s">
        <v>134</v>
      </c>
      <c r="BK410" s="179"/>
      <c r="BL410" s="169">
        <v>0.68</v>
      </c>
      <c r="BM410" s="154"/>
      <c r="BN410" s="178" t="s">
        <v>134</v>
      </c>
      <c r="BO410" s="179"/>
      <c r="BP410" s="169">
        <v>0.63</v>
      </c>
      <c r="BQ410" s="154"/>
      <c r="BR410" s="178" t="s">
        <v>134</v>
      </c>
      <c r="BS410" s="179"/>
      <c r="BT410" s="169">
        <v>0.63</v>
      </c>
      <c r="BU410" s="154"/>
      <c r="BV410" s="178" t="s">
        <v>134</v>
      </c>
      <c r="BW410" s="179"/>
      <c r="BX410" s="169">
        <v>0.63</v>
      </c>
      <c r="BY410" s="154"/>
      <c r="BZ410" s="155" t="s">
        <v>134</v>
      </c>
      <c r="CA410" s="156"/>
      <c r="CB410" s="169">
        <v>0.63</v>
      </c>
      <c r="CC410" s="154"/>
      <c r="CD410" s="155" t="s">
        <v>134</v>
      </c>
      <c r="CE410" s="156"/>
      <c r="CF410" s="169">
        <v>0.63</v>
      </c>
      <c r="CG410" s="154"/>
      <c r="CH410" s="155" t="s">
        <v>134</v>
      </c>
      <c r="CI410" s="156"/>
      <c r="CJ410" s="169">
        <v>0.63</v>
      </c>
      <c r="CK410" s="154"/>
      <c r="CL410" s="155" t="s">
        <v>134</v>
      </c>
      <c r="CM410" s="156"/>
      <c r="CN410" s="169">
        <v>0.63</v>
      </c>
      <c r="CO410" s="154"/>
      <c r="CP410" s="155" t="s">
        <v>134</v>
      </c>
      <c r="CQ410" s="156"/>
      <c r="CR410" s="169">
        <v>0.63</v>
      </c>
      <c r="CS410" s="154"/>
      <c r="CT410" s="155" t="s">
        <v>134</v>
      </c>
      <c r="CU410" s="156"/>
      <c r="CV410" s="169">
        <v>0.63</v>
      </c>
      <c r="CW410" s="154"/>
      <c r="CX410" s="155" t="s">
        <v>134</v>
      </c>
      <c r="CY410" s="156"/>
      <c r="CZ410" s="169">
        <v>0.63</v>
      </c>
      <c r="DA410" s="154"/>
      <c r="DB410" s="155" t="s">
        <v>134</v>
      </c>
      <c r="DC410" s="156"/>
      <c r="DD410" s="169">
        <v>0.63</v>
      </c>
      <c r="DE410" s="154"/>
      <c r="DF410" s="155" t="s">
        <v>134</v>
      </c>
      <c r="DG410" s="156"/>
      <c r="DH410" s="169">
        <v>0.63</v>
      </c>
      <c r="DI410" s="154"/>
      <c r="DJ410" s="155" t="s">
        <v>134</v>
      </c>
      <c r="DK410" s="156"/>
      <c r="DL410" s="169">
        <v>0.63</v>
      </c>
      <c r="DM410" s="154"/>
      <c r="DN410" s="155" t="s">
        <v>134</v>
      </c>
      <c r="DO410" s="156"/>
      <c r="DP410" s="169">
        <v>0.63</v>
      </c>
      <c r="DQ410" s="154"/>
      <c r="DR410" s="155" t="s">
        <v>134</v>
      </c>
      <c r="DS410" s="156"/>
      <c r="DT410" s="169">
        <v>0.63</v>
      </c>
      <c r="DU410" s="154"/>
      <c r="DV410" s="155" t="s">
        <v>134</v>
      </c>
      <c r="DW410" s="156"/>
      <c r="DX410" s="169">
        <v>0.63</v>
      </c>
      <c r="DY410" s="154"/>
      <c r="DZ410" s="155" t="s">
        <v>134</v>
      </c>
      <c r="EA410" s="156"/>
      <c r="EB410" s="169">
        <v>0.63</v>
      </c>
      <c r="EC410" s="154"/>
      <c r="ED410" s="155" t="s">
        <v>134</v>
      </c>
      <c r="EE410" s="156"/>
      <c r="EF410" s="169">
        <v>0.63</v>
      </c>
      <c r="EG410" s="154"/>
      <c r="EH410" s="155" t="s">
        <v>134</v>
      </c>
      <c r="EI410" s="156"/>
      <c r="EJ410" s="169">
        <v>0.63</v>
      </c>
      <c r="EK410" s="154"/>
      <c r="EL410" s="155" t="s">
        <v>134</v>
      </c>
      <c r="EM410" s="156"/>
      <c r="EN410" s="169">
        <v>0.63</v>
      </c>
      <c r="EO410" s="154"/>
      <c r="EP410" s="155" t="s">
        <v>134</v>
      </c>
      <c r="EQ410" s="156"/>
      <c r="ER410" s="169">
        <v>0.63</v>
      </c>
      <c r="ES410" s="154"/>
      <c r="ET410" s="155" t="s">
        <v>134</v>
      </c>
      <c r="EU410" s="156"/>
      <c r="EV410" s="169">
        <v>0.63</v>
      </c>
      <c r="EW410" s="154"/>
      <c r="EX410" s="155" t="s">
        <v>134</v>
      </c>
      <c r="EY410" s="156"/>
      <c r="EZ410" s="169">
        <v>0.63</v>
      </c>
      <c r="FA410" s="154"/>
      <c r="FB410" s="155" t="s">
        <v>134</v>
      </c>
      <c r="FC410" s="156"/>
      <c r="FD410" s="169" t="s">
        <v>8</v>
      </c>
      <c r="FE410" s="154"/>
      <c r="FF410" s="155" t="s">
        <v>8</v>
      </c>
      <c r="FG410" s="156"/>
      <c r="FH410" s="169" t="s">
        <v>8</v>
      </c>
      <c r="FI410" s="154"/>
      <c r="FJ410" s="155" t="s">
        <v>8</v>
      </c>
      <c r="FK410" s="156"/>
      <c r="FL410" s="169" t="s">
        <v>8</v>
      </c>
      <c r="FM410" s="154"/>
      <c r="FN410" s="155" t="s">
        <v>8</v>
      </c>
      <c r="FO410" s="156"/>
      <c r="FP410" s="169" t="s">
        <v>8</v>
      </c>
      <c r="FQ410" s="154"/>
      <c r="FR410" s="155" t="s">
        <v>8</v>
      </c>
      <c r="FS410" s="156"/>
      <c r="FT410" s="169" t="s">
        <v>8</v>
      </c>
      <c r="FU410" s="154"/>
      <c r="FV410" s="155" t="s">
        <v>8</v>
      </c>
      <c r="FW410" s="156"/>
      <c r="FX410" s="169" t="s">
        <v>8</v>
      </c>
      <c r="FY410" s="154"/>
      <c r="FZ410" s="155" t="s">
        <v>8</v>
      </c>
      <c r="GA410" s="156"/>
      <c r="GB410" s="169" t="s">
        <v>8</v>
      </c>
      <c r="GC410" s="154"/>
      <c r="GD410" s="155" t="s">
        <v>8</v>
      </c>
      <c r="GE410" s="156"/>
      <c r="GF410" s="169" t="s">
        <v>8</v>
      </c>
      <c r="GG410" s="154"/>
      <c r="GH410" s="155" t="s">
        <v>8</v>
      </c>
      <c r="GI410" s="156"/>
      <c r="GJ410" s="169">
        <v>0.6</v>
      </c>
      <c r="GK410" s="154"/>
      <c r="GL410" s="155" t="s">
        <v>244</v>
      </c>
      <c r="GM410" s="156"/>
      <c r="GN410" s="169">
        <v>0.6</v>
      </c>
      <c r="GO410" s="154"/>
      <c r="GP410" s="155" t="s">
        <v>244</v>
      </c>
      <c r="GQ410" s="156"/>
      <c r="GR410" s="169">
        <v>0.6</v>
      </c>
      <c r="GS410" s="154"/>
      <c r="GT410" s="155" t="s">
        <v>244</v>
      </c>
      <c r="GU410" s="156"/>
      <c r="GV410" s="169">
        <v>0.6</v>
      </c>
      <c r="GW410" s="154"/>
      <c r="GX410" s="155" t="s">
        <v>244</v>
      </c>
      <c r="GY410" s="156"/>
      <c r="GZ410" s="169">
        <v>0.6</v>
      </c>
      <c r="HA410" s="154"/>
      <c r="HB410" s="155" t="s">
        <v>244</v>
      </c>
      <c r="HC410" s="156"/>
      <c r="HD410" s="169">
        <v>0.6</v>
      </c>
      <c r="HE410" s="154"/>
      <c r="HF410" s="155" t="s">
        <v>244</v>
      </c>
      <c r="HG410" s="156"/>
      <c r="HH410" s="169">
        <v>0.6</v>
      </c>
      <c r="HI410" s="154"/>
      <c r="HJ410" s="155" t="s">
        <v>244</v>
      </c>
      <c r="HK410" s="156"/>
      <c r="HL410" s="169">
        <v>0.6</v>
      </c>
      <c r="HM410" s="154"/>
      <c r="HN410" s="155" t="s">
        <v>244</v>
      </c>
      <c r="HO410" s="156"/>
      <c r="HP410" s="169" t="s">
        <v>8</v>
      </c>
      <c r="HQ410" s="154"/>
      <c r="HR410" s="155" t="s">
        <v>8</v>
      </c>
      <c r="HS410" s="156"/>
      <c r="HT410" s="169" t="s">
        <v>8</v>
      </c>
      <c r="HU410" s="154"/>
      <c r="HV410" s="155" t="s">
        <v>8</v>
      </c>
      <c r="HW410" s="156"/>
      <c r="HX410" s="169" t="s">
        <v>8</v>
      </c>
      <c r="HY410" s="154"/>
      <c r="HZ410" s="155" t="s">
        <v>8</v>
      </c>
      <c r="IA410" s="156"/>
      <c r="IB410" s="153">
        <v>0.6</v>
      </c>
      <c r="IC410" s="154"/>
      <c r="ID410" s="155" t="s">
        <v>244</v>
      </c>
      <c r="IE410" s="156"/>
      <c r="IF410" s="153">
        <v>0.6</v>
      </c>
      <c r="IG410" s="154"/>
      <c r="IH410" s="155" t="s">
        <v>244</v>
      </c>
      <c r="II410" s="156"/>
      <c r="IJ410" s="153">
        <v>0.6</v>
      </c>
      <c r="IK410" s="154"/>
      <c r="IL410" s="155" t="s">
        <v>244</v>
      </c>
      <c r="IM410" s="156"/>
      <c r="IN410" s="153">
        <v>0.6</v>
      </c>
      <c r="IO410" s="154"/>
      <c r="IP410" s="155" t="s">
        <v>244</v>
      </c>
      <c r="IQ410" s="156"/>
      <c r="IR410" s="153">
        <v>0.6</v>
      </c>
      <c r="IS410" s="154"/>
      <c r="IT410" s="155" t="s">
        <v>244</v>
      </c>
      <c r="IU410" s="156"/>
      <c r="IV410" s="153">
        <v>0.6</v>
      </c>
      <c r="IW410" s="154"/>
      <c r="IX410" s="155" t="s">
        <v>244</v>
      </c>
      <c r="IY410" s="156"/>
      <c r="IZ410" s="169">
        <v>5.14</v>
      </c>
      <c r="JA410" s="154"/>
      <c r="JB410" s="155" t="s">
        <v>134</v>
      </c>
      <c r="JC410" s="156"/>
      <c r="JD410" s="169">
        <v>5.14</v>
      </c>
      <c r="JE410" s="154"/>
      <c r="JF410" s="155" t="s">
        <v>134</v>
      </c>
      <c r="JG410" s="156"/>
      <c r="JH410" s="169">
        <v>5.14</v>
      </c>
      <c r="JI410" s="154"/>
      <c r="JJ410" s="155" t="s">
        <v>134</v>
      </c>
      <c r="JK410" s="156"/>
      <c r="JL410" s="169">
        <v>5.14</v>
      </c>
      <c r="JM410" s="154"/>
      <c r="JN410" s="155" t="s">
        <v>134</v>
      </c>
      <c r="JO410" s="156"/>
      <c r="JP410" s="169">
        <v>5.14</v>
      </c>
      <c r="JQ410" s="154"/>
      <c r="JR410" s="155" t="s">
        <v>134</v>
      </c>
      <c r="JS410" s="156"/>
      <c r="JT410" s="169">
        <v>5.14</v>
      </c>
      <c r="JU410" s="154"/>
      <c r="JV410" s="155" t="s">
        <v>134</v>
      </c>
      <c r="JW410" s="156"/>
      <c r="JX410" s="169">
        <v>5.14</v>
      </c>
      <c r="JY410" s="154"/>
      <c r="JZ410" s="155" t="s">
        <v>134</v>
      </c>
      <c r="KA410" s="156"/>
      <c r="KB410" s="169">
        <v>5.14</v>
      </c>
      <c r="KC410" s="154"/>
      <c r="KD410" s="155" t="s">
        <v>134</v>
      </c>
      <c r="KE410" s="156"/>
      <c r="KF410" s="169">
        <v>5.14</v>
      </c>
      <c r="KG410" s="154"/>
      <c r="KH410" s="155" t="s">
        <v>134</v>
      </c>
      <c r="KI410" s="156"/>
      <c r="KJ410" s="169">
        <v>5.14</v>
      </c>
      <c r="KK410" s="154"/>
      <c r="KL410" s="155" t="s">
        <v>134</v>
      </c>
      <c r="KM410" s="156"/>
      <c r="KN410" s="169">
        <v>5.14</v>
      </c>
      <c r="KO410" s="154"/>
      <c r="KP410" s="155" t="s">
        <v>134</v>
      </c>
      <c r="KQ410" s="156"/>
      <c r="KR410" s="169">
        <v>5.14</v>
      </c>
      <c r="KS410" s="154"/>
      <c r="KT410" s="155" t="s">
        <v>134</v>
      </c>
      <c r="KU410" s="156"/>
      <c r="KV410" s="169">
        <v>5.14</v>
      </c>
      <c r="KW410" s="154"/>
      <c r="KX410" s="155" t="s">
        <v>134</v>
      </c>
      <c r="KY410" s="156"/>
      <c r="KZ410" s="169">
        <v>5.14</v>
      </c>
      <c r="LA410" s="154"/>
      <c r="LB410" s="155" t="s">
        <v>134</v>
      </c>
      <c r="LC410" s="156"/>
      <c r="LD410" s="169">
        <v>5.14</v>
      </c>
      <c r="LE410" s="154"/>
      <c r="LF410" s="155" t="s">
        <v>134</v>
      </c>
      <c r="LG410" s="156"/>
      <c r="LH410" s="169">
        <v>5.14</v>
      </c>
      <c r="LI410" s="154"/>
      <c r="LJ410" s="155" t="s">
        <v>134</v>
      </c>
      <c r="LK410" s="156"/>
      <c r="LL410" s="169">
        <v>5.14</v>
      </c>
      <c r="LM410" s="154"/>
      <c r="LN410" s="155" t="s">
        <v>134</v>
      </c>
      <c r="LO410" s="156"/>
      <c r="LP410" s="169">
        <v>5.14</v>
      </c>
      <c r="LQ410" s="154"/>
      <c r="LR410" s="155" t="s">
        <v>134</v>
      </c>
      <c r="LS410" s="156"/>
      <c r="LT410" s="169">
        <v>5.14</v>
      </c>
      <c r="LU410" s="154"/>
      <c r="LV410" s="155" t="s">
        <v>134</v>
      </c>
      <c r="LW410" s="156"/>
      <c r="LX410" s="169">
        <v>5.14</v>
      </c>
      <c r="LY410" s="154"/>
      <c r="LZ410" s="155" t="s">
        <v>134</v>
      </c>
      <c r="MA410" s="156"/>
      <c r="MB410" s="169">
        <v>5.14</v>
      </c>
      <c r="MC410" s="154"/>
      <c r="MD410" s="155" t="s">
        <v>134</v>
      </c>
      <c r="ME410" s="156"/>
    </row>
    <row r="411" spans="2:343" s="131" customFormat="1" ht="23.5" customHeight="1" x14ac:dyDescent="0.4">
      <c r="B411" s="206"/>
      <c r="C411" s="207"/>
      <c r="D411" s="170"/>
      <c r="E411" s="158"/>
      <c r="F411" s="180"/>
      <c r="G411" s="181"/>
      <c r="H411" s="170"/>
      <c r="I411" s="158"/>
      <c r="J411" s="180"/>
      <c r="K411" s="181"/>
      <c r="L411" s="170"/>
      <c r="M411" s="158"/>
      <c r="N411" s="180"/>
      <c r="O411" s="181"/>
      <c r="P411" s="170"/>
      <c r="Q411" s="158"/>
      <c r="R411" s="180"/>
      <c r="S411" s="181"/>
      <c r="T411" s="170"/>
      <c r="U411" s="158"/>
      <c r="V411" s="180"/>
      <c r="W411" s="181"/>
      <c r="X411" s="170"/>
      <c r="Y411" s="158"/>
      <c r="Z411" s="180"/>
      <c r="AA411" s="181"/>
      <c r="AB411" s="170"/>
      <c r="AC411" s="158"/>
      <c r="AD411" s="180"/>
      <c r="AE411" s="181"/>
      <c r="AF411" s="170"/>
      <c r="AG411" s="158"/>
      <c r="AH411" s="180"/>
      <c r="AI411" s="181"/>
      <c r="AJ411" s="170"/>
      <c r="AK411" s="158"/>
      <c r="AL411" s="180"/>
      <c r="AM411" s="181"/>
      <c r="AN411" s="170"/>
      <c r="AO411" s="158"/>
      <c r="AP411" s="180"/>
      <c r="AQ411" s="181"/>
      <c r="AR411" s="170"/>
      <c r="AS411" s="158"/>
      <c r="AT411" s="180"/>
      <c r="AU411" s="181"/>
      <c r="AV411" s="170"/>
      <c r="AW411" s="158"/>
      <c r="AX411" s="180"/>
      <c r="AY411" s="181"/>
      <c r="AZ411" s="170"/>
      <c r="BA411" s="158"/>
      <c r="BB411" s="180"/>
      <c r="BC411" s="181"/>
      <c r="BD411" s="170"/>
      <c r="BE411" s="158"/>
      <c r="BF411" s="180"/>
      <c r="BG411" s="181"/>
      <c r="BH411" s="170"/>
      <c r="BI411" s="158"/>
      <c r="BJ411" s="180"/>
      <c r="BK411" s="181"/>
      <c r="BL411" s="170"/>
      <c r="BM411" s="158"/>
      <c r="BN411" s="180"/>
      <c r="BO411" s="181"/>
      <c r="BP411" s="170"/>
      <c r="BQ411" s="158"/>
      <c r="BR411" s="180"/>
      <c r="BS411" s="181"/>
      <c r="BT411" s="170"/>
      <c r="BU411" s="158"/>
      <c r="BV411" s="180"/>
      <c r="BW411" s="181"/>
      <c r="BX411" s="170"/>
      <c r="BY411" s="158"/>
      <c r="BZ411" s="159"/>
      <c r="CA411" s="160"/>
      <c r="CB411" s="170"/>
      <c r="CC411" s="158"/>
      <c r="CD411" s="159"/>
      <c r="CE411" s="160"/>
      <c r="CF411" s="170"/>
      <c r="CG411" s="158"/>
      <c r="CH411" s="159"/>
      <c r="CI411" s="160"/>
      <c r="CJ411" s="170"/>
      <c r="CK411" s="158"/>
      <c r="CL411" s="159"/>
      <c r="CM411" s="160"/>
      <c r="CN411" s="170"/>
      <c r="CO411" s="158"/>
      <c r="CP411" s="159"/>
      <c r="CQ411" s="160"/>
      <c r="CR411" s="170"/>
      <c r="CS411" s="158"/>
      <c r="CT411" s="159"/>
      <c r="CU411" s="160"/>
      <c r="CV411" s="170"/>
      <c r="CW411" s="158"/>
      <c r="CX411" s="159"/>
      <c r="CY411" s="160"/>
      <c r="CZ411" s="170"/>
      <c r="DA411" s="158"/>
      <c r="DB411" s="159"/>
      <c r="DC411" s="160"/>
      <c r="DD411" s="170"/>
      <c r="DE411" s="158"/>
      <c r="DF411" s="159"/>
      <c r="DG411" s="160"/>
      <c r="DH411" s="170"/>
      <c r="DI411" s="158"/>
      <c r="DJ411" s="159"/>
      <c r="DK411" s="160"/>
      <c r="DL411" s="170"/>
      <c r="DM411" s="158"/>
      <c r="DN411" s="159"/>
      <c r="DO411" s="160"/>
      <c r="DP411" s="170"/>
      <c r="DQ411" s="158"/>
      <c r="DR411" s="159"/>
      <c r="DS411" s="160"/>
      <c r="DT411" s="170"/>
      <c r="DU411" s="158"/>
      <c r="DV411" s="159"/>
      <c r="DW411" s="160"/>
      <c r="DX411" s="170"/>
      <c r="DY411" s="158"/>
      <c r="DZ411" s="159"/>
      <c r="EA411" s="160"/>
      <c r="EB411" s="170"/>
      <c r="EC411" s="158"/>
      <c r="ED411" s="159"/>
      <c r="EE411" s="160"/>
      <c r="EF411" s="170"/>
      <c r="EG411" s="158"/>
      <c r="EH411" s="159"/>
      <c r="EI411" s="160"/>
      <c r="EJ411" s="170"/>
      <c r="EK411" s="158"/>
      <c r="EL411" s="159"/>
      <c r="EM411" s="160"/>
      <c r="EN411" s="170"/>
      <c r="EO411" s="158"/>
      <c r="EP411" s="159"/>
      <c r="EQ411" s="160"/>
      <c r="ER411" s="170"/>
      <c r="ES411" s="158"/>
      <c r="ET411" s="159"/>
      <c r="EU411" s="160"/>
      <c r="EV411" s="170"/>
      <c r="EW411" s="158"/>
      <c r="EX411" s="159"/>
      <c r="EY411" s="160"/>
      <c r="EZ411" s="170"/>
      <c r="FA411" s="158"/>
      <c r="FB411" s="159"/>
      <c r="FC411" s="160"/>
      <c r="FD411" s="170"/>
      <c r="FE411" s="158"/>
      <c r="FF411" s="159"/>
      <c r="FG411" s="160"/>
      <c r="FH411" s="170"/>
      <c r="FI411" s="158"/>
      <c r="FJ411" s="159"/>
      <c r="FK411" s="160"/>
      <c r="FL411" s="170"/>
      <c r="FM411" s="158"/>
      <c r="FN411" s="159"/>
      <c r="FO411" s="160"/>
      <c r="FP411" s="170"/>
      <c r="FQ411" s="158"/>
      <c r="FR411" s="159"/>
      <c r="FS411" s="160"/>
      <c r="FT411" s="170"/>
      <c r="FU411" s="158"/>
      <c r="FV411" s="159"/>
      <c r="FW411" s="160"/>
      <c r="FX411" s="170"/>
      <c r="FY411" s="158"/>
      <c r="FZ411" s="159"/>
      <c r="GA411" s="160"/>
      <c r="GB411" s="170"/>
      <c r="GC411" s="158"/>
      <c r="GD411" s="159"/>
      <c r="GE411" s="160"/>
      <c r="GF411" s="170"/>
      <c r="GG411" s="158"/>
      <c r="GH411" s="159"/>
      <c r="GI411" s="160"/>
      <c r="GJ411" s="170">
        <v>14.299999999999999</v>
      </c>
      <c r="GK411" s="158"/>
      <c r="GL411" s="159" t="s">
        <v>134</v>
      </c>
      <c r="GM411" s="160"/>
      <c r="GN411" s="170">
        <v>14.299999999999999</v>
      </c>
      <c r="GO411" s="158"/>
      <c r="GP411" s="159" t="s">
        <v>134</v>
      </c>
      <c r="GQ411" s="160"/>
      <c r="GR411" s="170">
        <v>14.299999999999999</v>
      </c>
      <c r="GS411" s="158"/>
      <c r="GT411" s="159" t="s">
        <v>134</v>
      </c>
      <c r="GU411" s="160"/>
      <c r="GV411" s="170">
        <v>14.299999999999999</v>
      </c>
      <c r="GW411" s="158"/>
      <c r="GX411" s="159" t="s">
        <v>134</v>
      </c>
      <c r="GY411" s="160"/>
      <c r="GZ411" s="170">
        <v>14.299999999999999</v>
      </c>
      <c r="HA411" s="158"/>
      <c r="HB411" s="159" t="s">
        <v>134</v>
      </c>
      <c r="HC411" s="160"/>
      <c r="HD411" s="170">
        <v>14.299999999999999</v>
      </c>
      <c r="HE411" s="158"/>
      <c r="HF411" s="159" t="s">
        <v>134</v>
      </c>
      <c r="HG411" s="160"/>
      <c r="HH411" s="170">
        <v>14.299999999999999</v>
      </c>
      <c r="HI411" s="158"/>
      <c r="HJ411" s="159" t="s">
        <v>134</v>
      </c>
      <c r="HK411" s="160"/>
      <c r="HL411" s="170">
        <v>14.299999999999999</v>
      </c>
      <c r="HM411" s="158"/>
      <c r="HN411" s="159" t="s">
        <v>134</v>
      </c>
      <c r="HO411" s="160"/>
      <c r="HP411" s="170"/>
      <c r="HQ411" s="158"/>
      <c r="HR411" s="159"/>
      <c r="HS411" s="160"/>
      <c r="HT411" s="170"/>
      <c r="HU411" s="158"/>
      <c r="HV411" s="159"/>
      <c r="HW411" s="160"/>
      <c r="HX411" s="170"/>
      <c r="HY411" s="158"/>
      <c r="HZ411" s="159"/>
      <c r="IA411" s="160"/>
      <c r="IB411" s="157">
        <v>14.299999999999999</v>
      </c>
      <c r="IC411" s="158"/>
      <c r="ID411" s="159" t="s">
        <v>134</v>
      </c>
      <c r="IE411" s="160"/>
      <c r="IF411" s="157">
        <v>14.299999999999999</v>
      </c>
      <c r="IG411" s="158"/>
      <c r="IH411" s="159" t="s">
        <v>134</v>
      </c>
      <c r="II411" s="160"/>
      <c r="IJ411" s="157">
        <v>14.299999999999999</v>
      </c>
      <c r="IK411" s="158"/>
      <c r="IL411" s="159" t="s">
        <v>134</v>
      </c>
      <c r="IM411" s="160"/>
      <c r="IN411" s="157">
        <v>14.299999999999999</v>
      </c>
      <c r="IO411" s="158"/>
      <c r="IP411" s="159" t="s">
        <v>134</v>
      </c>
      <c r="IQ411" s="160"/>
      <c r="IR411" s="157">
        <v>14.299999999999999</v>
      </c>
      <c r="IS411" s="158"/>
      <c r="IT411" s="159" t="s">
        <v>134</v>
      </c>
      <c r="IU411" s="160"/>
      <c r="IV411" s="157">
        <v>14.299999999999999</v>
      </c>
      <c r="IW411" s="158"/>
      <c r="IX411" s="159" t="s">
        <v>134</v>
      </c>
      <c r="IY411" s="160"/>
      <c r="IZ411" s="170"/>
      <c r="JA411" s="158"/>
      <c r="JB411" s="159"/>
      <c r="JC411" s="160"/>
      <c r="JD411" s="170"/>
      <c r="JE411" s="158"/>
      <c r="JF411" s="159"/>
      <c r="JG411" s="160"/>
      <c r="JH411" s="170"/>
      <c r="JI411" s="158"/>
      <c r="JJ411" s="159"/>
      <c r="JK411" s="160"/>
      <c r="JL411" s="170"/>
      <c r="JM411" s="158"/>
      <c r="JN411" s="159"/>
      <c r="JO411" s="160"/>
      <c r="JP411" s="170"/>
      <c r="JQ411" s="158"/>
      <c r="JR411" s="159"/>
      <c r="JS411" s="160"/>
      <c r="JT411" s="170"/>
      <c r="JU411" s="158"/>
      <c r="JV411" s="159"/>
      <c r="JW411" s="160"/>
      <c r="JX411" s="170"/>
      <c r="JY411" s="158"/>
      <c r="JZ411" s="159"/>
      <c r="KA411" s="160"/>
      <c r="KB411" s="170"/>
      <c r="KC411" s="158"/>
      <c r="KD411" s="159"/>
      <c r="KE411" s="160"/>
      <c r="KF411" s="170"/>
      <c r="KG411" s="158"/>
      <c r="KH411" s="159"/>
      <c r="KI411" s="160"/>
      <c r="KJ411" s="170"/>
      <c r="KK411" s="158"/>
      <c r="KL411" s="159"/>
      <c r="KM411" s="160"/>
      <c r="KN411" s="170"/>
      <c r="KO411" s="158"/>
      <c r="KP411" s="159"/>
      <c r="KQ411" s="160"/>
      <c r="KR411" s="170"/>
      <c r="KS411" s="158"/>
      <c r="KT411" s="159"/>
      <c r="KU411" s="160"/>
      <c r="KV411" s="170"/>
      <c r="KW411" s="158"/>
      <c r="KX411" s="159"/>
      <c r="KY411" s="160"/>
      <c r="KZ411" s="170"/>
      <c r="LA411" s="158"/>
      <c r="LB411" s="159"/>
      <c r="LC411" s="160"/>
      <c r="LD411" s="170"/>
      <c r="LE411" s="158"/>
      <c r="LF411" s="159"/>
      <c r="LG411" s="160"/>
      <c r="LH411" s="170"/>
      <c r="LI411" s="158"/>
      <c r="LJ411" s="159"/>
      <c r="LK411" s="160"/>
      <c r="LL411" s="170"/>
      <c r="LM411" s="158"/>
      <c r="LN411" s="159"/>
      <c r="LO411" s="160"/>
      <c r="LP411" s="170"/>
      <c r="LQ411" s="158"/>
      <c r="LR411" s="159"/>
      <c r="LS411" s="160"/>
      <c r="LT411" s="170"/>
      <c r="LU411" s="158"/>
      <c r="LV411" s="159"/>
      <c r="LW411" s="160"/>
      <c r="LX411" s="170"/>
      <c r="LY411" s="158"/>
      <c r="LZ411" s="159"/>
      <c r="MA411" s="160"/>
      <c r="MB411" s="170"/>
      <c r="MC411" s="158"/>
      <c r="MD411" s="159"/>
      <c r="ME411" s="160"/>
    </row>
    <row r="412" spans="2:343" ht="23.5" customHeight="1" x14ac:dyDescent="0.4">
      <c r="B412" s="202" t="s">
        <v>97</v>
      </c>
      <c r="C412" s="203"/>
      <c r="D412" s="161">
        <v>0.75</v>
      </c>
      <c r="E412" s="162"/>
      <c r="F412" s="163" t="s">
        <v>134</v>
      </c>
      <c r="G412" s="164"/>
      <c r="H412" s="161">
        <f>0.28+0.15</f>
        <v>0.43000000000000005</v>
      </c>
      <c r="I412" s="162"/>
      <c r="J412" s="163" t="s">
        <v>134</v>
      </c>
      <c r="K412" s="164"/>
      <c r="L412" s="161">
        <f>0.28+0.15</f>
        <v>0.43000000000000005</v>
      </c>
      <c r="M412" s="162"/>
      <c r="N412" s="163" t="s">
        <v>134</v>
      </c>
      <c r="O412" s="164"/>
      <c r="P412" s="161">
        <f>0.28+0.15</f>
        <v>0.43000000000000005</v>
      </c>
      <c r="Q412" s="162"/>
      <c r="R412" s="163" t="s">
        <v>134</v>
      </c>
      <c r="S412" s="164"/>
      <c r="T412" s="161">
        <f>0.28+0.15</f>
        <v>0.43000000000000005</v>
      </c>
      <c r="U412" s="162"/>
      <c r="V412" s="163" t="s">
        <v>134</v>
      </c>
      <c r="W412" s="164"/>
      <c r="X412" s="161">
        <v>0.43000000000000005</v>
      </c>
      <c r="Y412" s="162"/>
      <c r="Z412" s="163" t="s">
        <v>134</v>
      </c>
      <c r="AA412" s="164"/>
      <c r="AB412" s="161">
        <v>0.43000000000000005</v>
      </c>
      <c r="AC412" s="162"/>
      <c r="AD412" s="163" t="s">
        <v>134</v>
      </c>
      <c r="AE412" s="164"/>
      <c r="AF412" s="161">
        <v>0.43000000000000005</v>
      </c>
      <c r="AG412" s="162"/>
      <c r="AH412" s="163" t="s">
        <v>134</v>
      </c>
      <c r="AI412" s="164"/>
      <c r="AJ412" s="161">
        <v>0.43000000000000005</v>
      </c>
      <c r="AK412" s="162"/>
      <c r="AL412" s="163" t="s">
        <v>134</v>
      </c>
      <c r="AM412" s="164"/>
      <c r="AN412" s="161">
        <v>0.43000000000000005</v>
      </c>
      <c r="AO412" s="162"/>
      <c r="AP412" s="163" t="s">
        <v>134</v>
      </c>
      <c r="AQ412" s="164"/>
      <c r="AR412" s="161">
        <v>0.43000000000000005</v>
      </c>
      <c r="AS412" s="162"/>
      <c r="AT412" s="163" t="s">
        <v>134</v>
      </c>
      <c r="AU412" s="164"/>
      <c r="AV412" s="161">
        <v>0.43000000000000005</v>
      </c>
      <c r="AW412" s="162"/>
      <c r="AX412" s="163" t="s">
        <v>134</v>
      </c>
      <c r="AY412" s="164"/>
      <c r="AZ412" s="161">
        <v>0.43000000000000005</v>
      </c>
      <c r="BA412" s="162"/>
      <c r="BB412" s="163" t="s">
        <v>134</v>
      </c>
      <c r="BC412" s="164"/>
      <c r="BD412" s="161">
        <v>0.43000000000000005</v>
      </c>
      <c r="BE412" s="162"/>
      <c r="BF412" s="163" t="s">
        <v>134</v>
      </c>
      <c r="BG412" s="164"/>
      <c r="BH412" s="161">
        <f>0.39+0.15</f>
        <v>0.54</v>
      </c>
      <c r="BI412" s="162"/>
      <c r="BJ412" s="163" t="s">
        <v>134</v>
      </c>
      <c r="BK412" s="164"/>
      <c r="BL412" s="161">
        <f>0.39+0.15</f>
        <v>0.54</v>
      </c>
      <c r="BM412" s="162"/>
      <c r="BN412" s="163" t="s">
        <v>134</v>
      </c>
      <c r="BO412" s="164"/>
      <c r="BP412" s="161">
        <v>0.49000000000000005</v>
      </c>
      <c r="BQ412" s="162"/>
      <c r="BR412" s="163" t="s">
        <v>134</v>
      </c>
      <c r="BS412" s="164"/>
      <c r="BT412" s="161">
        <v>0.49000000000000005</v>
      </c>
      <c r="BU412" s="162"/>
      <c r="BV412" s="163" t="s">
        <v>134</v>
      </c>
      <c r="BW412" s="164"/>
      <c r="BX412" s="161">
        <v>0.49000000000000005</v>
      </c>
      <c r="BY412" s="162"/>
      <c r="BZ412" s="163" t="s">
        <v>134</v>
      </c>
      <c r="CA412" s="164"/>
      <c r="CB412" s="161">
        <v>0.49000000000000005</v>
      </c>
      <c r="CC412" s="162"/>
      <c r="CD412" s="163" t="s">
        <v>134</v>
      </c>
      <c r="CE412" s="164"/>
      <c r="CF412" s="161">
        <v>0.49000000000000005</v>
      </c>
      <c r="CG412" s="162"/>
      <c r="CH412" s="163" t="s">
        <v>134</v>
      </c>
      <c r="CI412" s="164"/>
      <c r="CJ412" s="161">
        <v>0.49000000000000005</v>
      </c>
      <c r="CK412" s="162"/>
      <c r="CL412" s="163" t="s">
        <v>134</v>
      </c>
      <c r="CM412" s="164"/>
      <c r="CN412" s="161">
        <v>0.49000000000000005</v>
      </c>
      <c r="CO412" s="162"/>
      <c r="CP412" s="163" t="s">
        <v>134</v>
      </c>
      <c r="CQ412" s="164"/>
      <c r="CR412" s="161">
        <v>0.49000000000000005</v>
      </c>
      <c r="CS412" s="162"/>
      <c r="CT412" s="163" t="s">
        <v>134</v>
      </c>
      <c r="CU412" s="164"/>
      <c r="CV412" s="161">
        <v>0.49000000000000005</v>
      </c>
      <c r="CW412" s="162"/>
      <c r="CX412" s="163" t="s">
        <v>134</v>
      </c>
      <c r="CY412" s="164"/>
      <c r="CZ412" s="161">
        <v>0.49000000000000005</v>
      </c>
      <c r="DA412" s="162"/>
      <c r="DB412" s="163" t="s">
        <v>134</v>
      </c>
      <c r="DC412" s="164"/>
      <c r="DD412" s="161">
        <v>0.31</v>
      </c>
      <c r="DE412" s="162"/>
      <c r="DF412" s="163" t="s">
        <v>134</v>
      </c>
      <c r="DG412" s="164"/>
      <c r="DH412" s="161">
        <v>0.31</v>
      </c>
      <c r="DI412" s="162"/>
      <c r="DJ412" s="163" t="s">
        <v>134</v>
      </c>
      <c r="DK412" s="164"/>
      <c r="DL412" s="161">
        <v>0.31</v>
      </c>
      <c r="DM412" s="162"/>
      <c r="DN412" s="163" t="s">
        <v>134</v>
      </c>
      <c r="DO412" s="164"/>
      <c r="DP412" s="161">
        <v>0.31</v>
      </c>
      <c r="DQ412" s="162"/>
      <c r="DR412" s="163" t="s">
        <v>134</v>
      </c>
      <c r="DS412" s="164"/>
      <c r="DT412" s="161">
        <v>0.31</v>
      </c>
      <c r="DU412" s="162"/>
      <c r="DV412" s="163" t="s">
        <v>134</v>
      </c>
      <c r="DW412" s="164"/>
      <c r="DX412" s="161">
        <v>0.31</v>
      </c>
      <c r="DY412" s="162"/>
      <c r="DZ412" s="163" t="s">
        <v>134</v>
      </c>
      <c r="EA412" s="164"/>
      <c r="EB412" s="161">
        <v>0.31</v>
      </c>
      <c r="EC412" s="162"/>
      <c r="ED412" s="163" t="s">
        <v>134</v>
      </c>
      <c r="EE412" s="164"/>
      <c r="EF412" s="161">
        <v>0.31</v>
      </c>
      <c r="EG412" s="162"/>
      <c r="EH412" s="163" t="s">
        <v>134</v>
      </c>
      <c r="EI412" s="164"/>
      <c r="EJ412" s="161">
        <v>0.31</v>
      </c>
      <c r="EK412" s="162"/>
      <c r="EL412" s="163" t="s">
        <v>134</v>
      </c>
      <c r="EM412" s="164"/>
      <c r="EN412" s="161">
        <v>0.31</v>
      </c>
      <c r="EO412" s="162"/>
      <c r="EP412" s="163" t="s">
        <v>134</v>
      </c>
      <c r="EQ412" s="164"/>
      <c r="ER412" s="161">
        <v>0.31</v>
      </c>
      <c r="ES412" s="162"/>
      <c r="ET412" s="163" t="s">
        <v>134</v>
      </c>
      <c r="EU412" s="164"/>
      <c r="EV412" s="161">
        <v>0.31</v>
      </c>
      <c r="EW412" s="162"/>
      <c r="EX412" s="163" t="s">
        <v>134</v>
      </c>
      <c r="EY412" s="164"/>
      <c r="EZ412" s="161">
        <v>0.31</v>
      </c>
      <c r="FA412" s="162"/>
      <c r="FB412" s="163" t="s">
        <v>134</v>
      </c>
      <c r="FC412" s="164"/>
      <c r="FD412" s="161">
        <v>0.31</v>
      </c>
      <c r="FE412" s="162"/>
      <c r="FF412" s="163" t="s">
        <v>134</v>
      </c>
      <c r="FG412" s="164"/>
      <c r="FH412" s="161">
        <v>0.31</v>
      </c>
      <c r="FI412" s="162"/>
      <c r="FJ412" s="163" t="s">
        <v>134</v>
      </c>
      <c r="FK412" s="164"/>
      <c r="FL412" s="161">
        <v>0.31</v>
      </c>
      <c r="FM412" s="162"/>
      <c r="FN412" s="163" t="s">
        <v>134</v>
      </c>
      <c r="FO412" s="164"/>
      <c r="FP412" s="161">
        <v>0.26</v>
      </c>
      <c r="FQ412" s="162"/>
      <c r="FR412" s="163" t="s">
        <v>134</v>
      </c>
      <c r="FS412" s="164"/>
      <c r="FT412" s="161">
        <v>0.26</v>
      </c>
      <c r="FU412" s="162"/>
      <c r="FV412" s="163" t="s">
        <v>134</v>
      </c>
      <c r="FW412" s="164"/>
      <c r="FX412" s="161">
        <v>0.26</v>
      </c>
      <c r="FY412" s="162"/>
      <c r="FZ412" s="163" t="s">
        <v>134</v>
      </c>
      <c r="GA412" s="164"/>
      <c r="GB412" s="161">
        <v>0.26</v>
      </c>
      <c r="GC412" s="162"/>
      <c r="GD412" s="163" t="s">
        <v>134</v>
      </c>
      <c r="GE412" s="164"/>
      <c r="GF412" s="161">
        <v>0.26</v>
      </c>
      <c r="GG412" s="162"/>
      <c r="GH412" s="163" t="s">
        <v>134</v>
      </c>
      <c r="GI412" s="164"/>
      <c r="GJ412" s="161">
        <v>0.26</v>
      </c>
      <c r="GK412" s="162"/>
      <c r="GL412" s="163" t="s">
        <v>134</v>
      </c>
      <c r="GM412" s="164"/>
      <c r="GN412" s="161">
        <v>0.26</v>
      </c>
      <c r="GO412" s="162"/>
      <c r="GP412" s="163" t="s">
        <v>134</v>
      </c>
      <c r="GQ412" s="164"/>
      <c r="GR412" s="161">
        <v>0.26</v>
      </c>
      <c r="GS412" s="162"/>
      <c r="GT412" s="163" t="s">
        <v>134</v>
      </c>
      <c r="GU412" s="164"/>
      <c r="GV412" s="161" t="s">
        <v>8</v>
      </c>
      <c r="GW412" s="162"/>
      <c r="GX412" s="163" t="s">
        <v>8</v>
      </c>
      <c r="GY412" s="164"/>
      <c r="GZ412" s="161">
        <v>0.65</v>
      </c>
      <c r="HA412" s="162"/>
      <c r="HB412" s="163" t="s">
        <v>134</v>
      </c>
      <c r="HC412" s="164"/>
      <c r="HD412" s="161">
        <v>0.65</v>
      </c>
      <c r="HE412" s="162"/>
      <c r="HF412" s="163" t="s">
        <v>134</v>
      </c>
      <c r="HG412" s="164"/>
      <c r="HH412" s="161">
        <v>0.65</v>
      </c>
      <c r="HI412" s="162"/>
      <c r="HJ412" s="163" t="s">
        <v>134</v>
      </c>
      <c r="HK412" s="164"/>
      <c r="HL412" s="161">
        <v>0.65</v>
      </c>
      <c r="HM412" s="162"/>
      <c r="HN412" s="163" t="s">
        <v>134</v>
      </c>
      <c r="HO412" s="164"/>
      <c r="HP412" s="161">
        <v>0.65</v>
      </c>
      <c r="HQ412" s="162"/>
      <c r="HR412" s="163" t="s">
        <v>134</v>
      </c>
      <c r="HS412" s="164"/>
      <c r="HT412" s="161">
        <v>0.65</v>
      </c>
      <c r="HU412" s="162"/>
      <c r="HV412" s="163" t="s">
        <v>134</v>
      </c>
      <c r="HW412" s="164"/>
      <c r="HX412" s="161">
        <v>0.65</v>
      </c>
      <c r="HY412" s="162"/>
      <c r="HZ412" s="163" t="s">
        <v>134</v>
      </c>
      <c r="IA412" s="164"/>
      <c r="IB412" s="161">
        <v>0.65</v>
      </c>
      <c r="IC412" s="162"/>
      <c r="ID412" s="163" t="s">
        <v>134</v>
      </c>
      <c r="IE412" s="164"/>
      <c r="IF412" s="161">
        <v>0.65</v>
      </c>
      <c r="IG412" s="162"/>
      <c r="IH412" s="163" t="s">
        <v>134</v>
      </c>
      <c r="II412" s="164"/>
      <c r="IJ412" s="161">
        <v>0.65</v>
      </c>
      <c r="IK412" s="162"/>
      <c r="IL412" s="163" t="s">
        <v>134</v>
      </c>
      <c r="IM412" s="164"/>
      <c r="IN412" s="161">
        <v>0.65</v>
      </c>
      <c r="IO412" s="162"/>
      <c r="IP412" s="163" t="s">
        <v>134</v>
      </c>
      <c r="IQ412" s="164"/>
      <c r="IR412" s="161">
        <v>0.65</v>
      </c>
      <c r="IS412" s="162"/>
      <c r="IT412" s="163" t="s">
        <v>134</v>
      </c>
      <c r="IU412" s="164"/>
      <c r="IV412" s="161">
        <v>0.65</v>
      </c>
      <c r="IW412" s="162"/>
      <c r="IX412" s="163" t="s">
        <v>134</v>
      </c>
      <c r="IY412" s="164"/>
      <c r="IZ412" s="161">
        <v>0.65</v>
      </c>
      <c r="JA412" s="162"/>
      <c r="JB412" s="163" t="s">
        <v>134</v>
      </c>
      <c r="JC412" s="164"/>
      <c r="JD412" s="161">
        <v>0.65</v>
      </c>
      <c r="JE412" s="162"/>
      <c r="JF412" s="163" t="s">
        <v>134</v>
      </c>
      <c r="JG412" s="164"/>
      <c r="JH412" s="161">
        <v>0.65</v>
      </c>
      <c r="JI412" s="162"/>
      <c r="JJ412" s="163" t="s">
        <v>134</v>
      </c>
      <c r="JK412" s="164"/>
      <c r="JL412" s="161">
        <v>0.65</v>
      </c>
      <c r="JM412" s="162"/>
      <c r="JN412" s="163" t="s">
        <v>134</v>
      </c>
      <c r="JO412" s="164"/>
      <c r="JP412" s="161">
        <v>0.65</v>
      </c>
      <c r="JQ412" s="162"/>
      <c r="JR412" s="163" t="s">
        <v>134</v>
      </c>
      <c r="JS412" s="164"/>
      <c r="JT412" s="161">
        <v>0.65</v>
      </c>
      <c r="JU412" s="162"/>
      <c r="JV412" s="163" t="s">
        <v>134</v>
      </c>
      <c r="JW412" s="164"/>
      <c r="JX412" s="161">
        <v>0.65</v>
      </c>
      <c r="JY412" s="162"/>
      <c r="JZ412" s="163" t="s">
        <v>134</v>
      </c>
      <c r="KA412" s="164"/>
      <c r="KB412" s="161">
        <v>0.26</v>
      </c>
      <c r="KC412" s="162"/>
      <c r="KD412" s="163" t="s">
        <v>134</v>
      </c>
      <c r="KE412" s="164"/>
      <c r="KF412" s="161">
        <v>0.26</v>
      </c>
      <c r="KG412" s="162"/>
      <c r="KH412" s="163" t="s">
        <v>134</v>
      </c>
      <c r="KI412" s="164"/>
      <c r="KJ412" s="161">
        <v>0.26</v>
      </c>
      <c r="KK412" s="162"/>
      <c r="KL412" s="163" t="s">
        <v>134</v>
      </c>
      <c r="KM412" s="164"/>
      <c r="KN412" s="161">
        <v>0.26</v>
      </c>
      <c r="KO412" s="162"/>
      <c r="KP412" s="163" t="s">
        <v>134</v>
      </c>
      <c r="KQ412" s="164"/>
      <c r="KR412" s="161">
        <v>0.26</v>
      </c>
      <c r="KS412" s="162"/>
      <c r="KT412" s="163" t="s">
        <v>134</v>
      </c>
      <c r="KU412" s="164"/>
      <c r="KV412" s="161">
        <v>0.26</v>
      </c>
      <c r="KW412" s="162"/>
      <c r="KX412" s="163" t="s">
        <v>134</v>
      </c>
      <c r="KY412" s="164"/>
      <c r="KZ412" s="161">
        <v>0.26</v>
      </c>
      <c r="LA412" s="162"/>
      <c r="LB412" s="163" t="s">
        <v>134</v>
      </c>
      <c r="LC412" s="164"/>
      <c r="LD412" s="161">
        <v>0.26</v>
      </c>
      <c r="LE412" s="162"/>
      <c r="LF412" s="163" t="s">
        <v>134</v>
      </c>
      <c r="LG412" s="164"/>
      <c r="LH412" s="161">
        <v>0.65</v>
      </c>
      <c r="LI412" s="162"/>
      <c r="LJ412" s="163" t="s">
        <v>134</v>
      </c>
      <c r="LK412" s="164"/>
      <c r="LL412" s="161">
        <v>0.65</v>
      </c>
      <c r="LM412" s="162"/>
      <c r="LN412" s="163" t="s">
        <v>134</v>
      </c>
      <c r="LO412" s="164"/>
      <c r="LP412" s="161">
        <v>0.65</v>
      </c>
      <c r="LQ412" s="162"/>
      <c r="LR412" s="163" t="s">
        <v>134</v>
      </c>
      <c r="LS412" s="164"/>
      <c r="LT412" s="161">
        <v>0.65</v>
      </c>
      <c r="LU412" s="162"/>
      <c r="LV412" s="163" t="s">
        <v>134</v>
      </c>
      <c r="LW412" s="164"/>
      <c r="LX412" s="161">
        <v>0.65</v>
      </c>
      <c r="LY412" s="162"/>
      <c r="LZ412" s="163" t="s">
        <v>134</v>
      </c>
      <c r="MA412" s="164"/>
      <c r="MB412" s="161">
        <v>0.65</v>
      </c>
      <c r="MC412" s="162"/>
      <c r="MD412" s="163" t="s">
        <v>134</v>
      </c>
      <c r="ME412" s="164"/>
    </row>
    <row r="413" spans="2:343" ht="23.5" customHeight="1" x14ac:dyDescent="0.4">
      <c r="B413" s="202" t="s">
        <v>170</v>
      </c>
      <c r="C413" s="203"/>
      <c r="D413" s="161">
        <v>2.57</v>
      </c>
      <c r="E413" s="162"/>
      <c r="F413" s="163" t="s">
        <v>134</v>
      </c>
      <c r="G413" s="164"/>
      <c r="H413" s="161">
        <v>2.57</v>
      </c>
      <c r="I413" s="162"/>
      <c r="J413" s="163" t="s">
        <v>134</v>
      </c>
      <c r="K413" s="164"/>
      <c r="L413" s="161">
        <v>2.57</v>
      </c>
      <c r="M413" s="162"/>
      <c r="N413" s="163" t="s">
        <v>134</v>
      </c>
      <c r="O413" s="164"/>
      <c r="P413" s="161">
        <v>2.57</v>
      </c>
      <c r="Q413" s="162"/>
      <c r="R413" s="163" t="s">
        <v>134</v>
      </c>
      <c r="S413" s="164"/>
      <c r="T413" s="161">
        <v>2.57</v>
      </c>
      <c r="U413" s="162"/>
      <c r="V413" s="163" t="s">
        <v>134</v>
      </c>
      <c r="W413" s="164"/>
      <c r="X413" s="161">
        <v>2.57</v>
      </c>
      <c r="Y413" s="162"/>
      <c r="Z413" s="163" t="s">
        <v>134</v>
      </c>
      <c r="AA413" s="164"/>
      <c r="AB413" s="161">
        <v>2.57</v>
      </c>
      <c r="AC413" s="162"/>
      <c r="AD413" s="163" t="s">
        <v>134</v>
      </c>
      <c r="AE413" s="164"/>
      <c r="AF413" s="161">
        <v>2.57</v>
      </c>
      <c r="AG413" s="162"/>
      <c r="AH413" s="163" t="s">
        <v>134</v>
      </c>
      <c r="AI413" s="164"/>
      <c r="AJ413" s="161">
        <v>2.57</v>
      </c>
      <c r="AK413" s="162"/>
      <c r="AL413" s="163" t="s">
        <v>134</v>
      </c>
      <c r="AM413" s="164"/>
      <c r="AN413" s="161">
        <v>2.57</v>
      </c>
      <c r="AO413" s="162"/>
      <c r="AP413" s="163" t="s">
        <v>134</v>
      </c>
      <c r="AQ413" s="164"/>
      <c r="AR413" s="161">
        <v>2.57</v>
      </c>
      <c r="AS413" s="162"/>
      <c r="AT413" s="163" t="s">
        <v>134</v>
      </c>
      <c r="AU413" s="164"/>
      <c r="AV413" s="161">
        <v>2.57</v>
      </c>
      <c r="AW413" s="162"/>
      <c r="AX413" s="163" t="s">
        <v>134</v>
      </c>
      <c r="AY413" s="164"/>
      <c r="AZ413" s="161">
        <v>2.57</v>
      </c>
      <c r="BA413" s="162"/>
      <c r="BB413" s="163" t="s">
        <v>134</v>
      </c>
      <c r="BC413" s="164"/>
      <c r="BD413" s="161">
        <v>2.57</v>
      </c>
      <c r="BE413" s="162"/>
      <c r="BF413" s="163" t="s">
        <v>134</v>
      </c>
      <c r="BG413" s="164"/>
      <c r="BH413" s="161">
        <v>2.57</v>
      </c>
      <c r="BI413" s="162"/>
      <c r="BJ413" s="163" t="s">
        <v>134</v>
      </c>
      <c r="BK413" s="164"/>
      <c r="BL413" s="161">
        <v>2.57</v>
      </c>
      <c r="BM413" s="162"/>
      <c r="BN413" s="163" t="s">
        <v>134</v>
      </c>
      <c r="BO413" s="164"/>
      <c r="BP413" s="161">
        <v>2.52</v>
      </c>
      <c r="BQ413" s="162"/>
      <c r="BR413" s="163" t="s">
        <v>134</v>
      </c>
      <c r="BS413" s="164"/>
      <c r="BT413" s="161">
        <v>2.52</v>
      </c>
      <c r="BU413" s="162"/>
      <c r="BV413" s="163" t="s">
        <v>134</v>
      </c>
      <c r="BW413" s="164"/>
      <c r="BX413" s="161">
        <v>2.52</v>
      </c>
      <c r="BY413" s="162"/>
      <c r="BZ413" s="163" t="s">
        <v>134</v>
      </c>
      <c r="CA413" s="164"/>
      <c r="CB413" s="161">
        <v>2.52</v>
      </c>
      <c r="CC413" s="162"/>
      <c r="CD413" s="163" t="s">
        <v>134</v>
      </c>
      <c r="CE413" s="164"/>
      <c r="CF413" s="161">
        <v>2.52</v>
      </c>
      <c r="CG413" s="162"/>
      <c r="CH413" s="163" t="s">
        <v>134</v>
      </c>
      <c r="CI413" s="164"/>
      <c r="CJ413" s="161">
        <v>2.52</v>
      </c>
      <c r="CK413" s="162"/>
      <c r="CL413" s="163" t="s">
        <v>134</v>
      </c>
      <c r="CM413" s="164"/>
      <c r="CN413" s="161">
        <v>2.52</v>
      </c>
      <c r="CO413" s="162"/>
      <c r="CP413" s="163" t="s">
        <v>134</v>
      </c>
      <c r="CQ413" s="164"/>
      <c r="CR413" s="161">
        <v>2.52</v>
      </c>
      <c r="CS413" s="162"/>
      <c r="CT413" s="163" t="s">
        <v>134</v>
      </c>
      <c r="CU413" s="164"/>
      <c r="CV413" s="161">
        <v>2.52</v>
      </c>
      <c r="CW413" s="162"/>
      <c r="CX413" s="163" t="s">
        <v>134</v>
      </c>
      <c r="CY413" s="164"/>
      <c r="CZ413" s="161">
        <v>2.52</v>
      </c>
      <c r="DA413" s="162"/>
      <c r="DB413" s="163" t="s">
        <v>134</v>
      </c>
      <c r="DC413" s="164"/>
      <c r="DD413" s="161">
        <v>2.52</v>
      </c>
      <c r="DE413" s="162"/>
      <c r="DF413" s="163" t="s">
        <v>134</v>
      </c>
      <c r="DG413" s="164"/>
      <c r="DH413" s="161">
        <v>2.52</v>
      </c>
      <c r="DI413" s="162"/>
      <c r="DJ413" s="163" t="s">
        <v>134</v>
      </c>
      <c r="DK413" s="164"/>
      <c r="DL413" s="161">
        <v>2.52</v>
      </c>
      <c r="DM413" s="162"/>
      <c r="DN413" s="163" t="s">
        <v>134</v>
      </c>
      <c r="DO413" s="164"/>
      <c r="DP413" s="161">
        <v>2.52</v>
      </c>
      <c r="DQ413" s="162"/>
      <c r="DR413" s="163" t="s">
        <v>134</v>
      </c>
      <c r="DS413" s="164"/>
      <c r="DT413" s="161">
        <v>2.52</v>
      </c>
      <c r="DU413" s="162"/>
      <c r="DV413" s="163" t="s">
        <v>134</v>
      </c>
      <c r="DW413" s="164"/>
      <c r="DX413" s="161">
        <v>2.52</v>
      </c>
      <c r="DY413" s="162"/>
      <c r="DZ413" s="163" t="s">
        <v>134</v>
      </c>
      <c r="EA413" s="164"/>
      <c r="EB413" s="161">
        <v>2.52</v>
      </c>
      <c r="EC413" s="162"/>
      <c r="ED413" s="163" t="s">
        <v>134</v>
      </c>
      <c r="EE413" s="164"/>
      <c r="EF413" s="161">
        <v>2.52</v>
      </c>
      <c r="EG413" s="162"/>
      <c r="EH413" s="163" t="s">
        <v>134</v>
      </c>
      <c r="EI413" s="164"/>
      <c r="EJ413" s="161">
        <v>2.52</v>
      </c>
      <c r="EK413" s="162"/>
      <c r="EL413" s="163" t="s">
        <v>134</v>
      </c>
      <c r="EM413" s="164"/>
      <c r="EN413" s="161">
        <v>2.52</v>
      </c>
      <c r="EO413" s="162"/>
      <c r="EP413" s="163" t="s">
        <v>134</v>
      </c>
      <c r="EQ413" s="164"/>
      <c r="ER413" s="161">
        <v>2.52</v>
      </c>
      <c r="ES413" s="162"/>
      <c r="ET413" s="163" t="s">
        <v>134</v>
      </c>
      <c r="EU413" s="164"/>
      <c r="EV413" s="161">
        <v>2.52</v>
      </c>
      <c r="EW413" s="162"/>
      <c r="EX413" s="163" t="s">
        <v>134</v>
      </c>
      <c r="EY413" s="164"/>
      <c r="EZ413" s="161">
        <v>2.52</v>
      </c>
      <c r="FA413" s="162"/>
      <c r="FB413" s="163" t="s">
        <v>134</v>
      </c>
      <c r="FC413" s="164"/>
      <c r="FD413" s="161">
        <v>2.52</v>
      </c>
      <c r="FE413" s="162"/>
      <c r="FF413" s="163" t="s">
        <v>134</v>
      </c>
      <c r="FG413" s="164"/>
      <c r="FH413" s="161">
        <v>2.52</v>
      </c>
      <c r="FI413" s="162"/>
      <c r="FJ413" s="163" t="s">
        <v>134</v>
      </c>
      <c r="FK413" s="164"/>
      <c r="FL413" s="161">
        <v>2.52</v>
      </c>
      <c r="FM413" s="162"/>
      <c r="FN413" s="163" t="s">
        <v>134</v>
      </c>
      <c r="FO413" s="164"/>
      <c r="FP413" s="161">
        <v>2.4700000000000002</v>
      </c>
      <c r="FQ413" s="162"/>
      <c r="FR413" s="163" t="s">
        <v>134</v>
      </c>
      <c r="FS413" s="164"/>
      <c r="FT413" s="161">
        <v>2.4700000000000002</v>
      </c>
      <c r="FU413" s="162"/>
      <c r="FV413" s="163" t="s">
        <v>134</v>
      </c>
      <c r="FW413" s="164"/>
      <c r="FX413" s="161">
        <v>1.31</v>
      </c>
      <c r="FY413" s="162"/>
      <c r="FZ413" s="163" t="s">
        <v>134</v>
      </c>
      <c r="GA413" s="164"/>
      <c r="GB413" s="161">
        <v>1.31</v>
      </c>
      <c r="GC413" s="162"/>
      <c r="GD413" s="163" t="s">
        <v>134</v>
      </c>
      <c r="GE413" s="164"/>
      <c r="GF413" s="161">
        <v>1.31</v>
      </c>
      <c r="GG413" s="162"/>
      <c r="GH413" s="163" t="s">
        <v>134</v>
      </c>
      <c r="GI413" s="164"/>
      <c r="GJ413" s="161">
        <v>1.31</v>
      </c>
      <c r="GK413" s="162"/>
      <c r="GL413" s="163" t="s">
        <v>134</v>
      </c>
      <c r="GM413" s="164"/>
      <c r="GN413" s="161">
        <v>1.31</v>
      </c>
      <c r="GO413" s="162"/>
      <c r="GP413" s="163" t="s">
        <v>134</v>
      </c>
      <c r="GQ413" s="164"/>
      <c r="GR413" s="161">
        <v>1.31</v>
      </c>
      <c r="GS413" s="162"/>
      <c r="GT413" s="163" t="s">
        <v>134</v>
      </c>
      <c r="GU413" s="164"/>
      <c r="GV413" s="161">
        <v>1.31</v>
      </c>
      <c r="GW413" s="162"/>
      <c r="GX413" s="163" t="s">
        <v>134</v>
      </c>
      <c r="GY413" s="164"/>
      <c r="GZ413" s="161">
        <v>1.31</v>
      </c>
      <c r="HA413" s="162"/>
      <c r="HB413" s="163" t="s">
        <v>134</v>
      </c>
      <c r="HC413" s="164"/>
      <c r="HD413" s="161">
        <v>1.31</v>
      </c>
      <c r="HE413" s="162"/>
      <c r="HF413" s="163" t="s">
        <v>134</v>
      </c>
      <c r="HG413" s="164"/>
      <c r="HH413" s="161">
        <v>1.31</v>
      </c>
      <c r="HI413" s="162"/>
      <c r="HJ413" s="163" t="s">
        <v>134</v>
      </c>
      <c r="HK413" s="164"/>
      <c r="HL413" s="161">
        <v>1.31</v>
      </c>
      <c r="HM413" s="162"/>
      <c r="HN413" s="163" t="s">
        <v>134</v>
      </c>
      <c r="HO413" s="164"/>
      <c r="HP413" s="161">
        <v>1.31</v>
      </c>
      <c r="HQ413" s="162"/>
      <c r="HR413" s="163" t="s">
        <v>134</v>
      </c>
      <c r="HS413" s="164"/>
      <c r="HT413" s="161">
        <v>1.31</v>
      </c>
      <c r="HU413" s="162"/>
      <c r="HV413" s="163" t="s">
        <v>134</v>
      </c>
      <c r="HW413" s="164"/>
      <c r="HX413" s="161">
        <v>1.31</v>
      </c>
      <c r="HY413" s="162"/>
      <c r="HZ413" s="163" t="s">
        <v>134</v>
      </c>
      <c r="IA413" s="164"/>
      <c r="IB413" s="161">
        <v>1.31</v>
      </c>
      <c r="IC413" s="162"/>
      <c r="ID413" s="163" t="s">
        <v>134</v>
      </c>
      <c r="IE413" s="164"/>
      <c r="IF413" s="161">
        <v>1.31</v>
      </c>
      <c r="IG413" s="162"/>
      <c r="IH413" s="163" t="s">
        <v>134</v>
      </c>
      <c r="II413" s="164"/>
      <c r="IJ413" s="161">
        <v>1.31</v>
      </c>
      <c r="IK413" s="162"/>
      <c r="IL413" s="163" t="s">
        <v>134</v>
      </c>
      <c r="IM413" s="164"/>
      <c r="IN413" s="161">
        <v>1.31</v>
      </c>
      <c r="IO413" s="162"/>
      <c r="IP413" s="163" t="s">
        <v>134</v>
      </c>
      <c r="IQ413" s="164"/>
      <c r="IR413" s="161">
        <v>1.31</v>
      </c>
      <c r="IS413" s="162"/>
      <c r="IT413" s="163" t="s">
        <v>134</v>
      </c>
      <c r="IU413" s="164"/>
      <c r="IV413" s="161">
        <v>1.31</v>
      </c>
      <c r="IW413" s="162"/>
      <c r="IX413" s="163" t="s">
        <v>134</v>
      </c>
      <c r="IY413" s="164"/>
      <c r="IZ413" s="161">
        <v>1.31</v>
      </c>
      <c r="JA413" s="162"/>
      <c r="JB413" s="163" t="s">
        <v>134</v>
      </c>
      <c r="JC413" s="164"/>
      <c r="JD413" s="161">
        <v>1.31</v>
      </c>
      <c r="JE413" s="162"/>
      <c r="JF413" s="163" t="s">
        <v>134</v>
      </c>
      <c r="JG413" s="164"/>
      <c r="JH413" s="161">
        <v>1.31</v>
      </c>
      <c r="JI413" s="162"/>
      <c r="JJ413" s="163" t="s">
        <v>134</v>
      </c>
      <c r="JK413" s="164"/>
      <c r="JL413" s="161">
        <v>1.31</v>
      </c>
      <c r="JM413" s="162"/>
      <c r="JN413" s="163" t="s">
        <v>134</v>
      </c>
      <c r="JO413" s="164"/>
      <c r="JP413" s="161">
        <v>1.31</v>
      </c>
      <c r="JQ413" s="162"/>
      <c r="JR413" s="163" t="s">
        <v>134</v>
      </c>
      <c r="JS413" s="164"/>
      <c r="JT413" s="161">
        <v>1.31</v>
      </c>
      <c r="JU413" s="162"/>
      <c r="JV413" s="163" t="s">
        <v>134</v>
      </c>
      <c r="JW413" s="164"/>
      <c r="JX413" s="161">
        <v>1.31</v>
      </c>
      <c r="JY413" s="162"/>
      <c r="JZ413" s="163" t="s">
        <v>134</v>
      </c>
      <c r="KA413" s="164"/>
      <c r="KB413" s="161">
        <v>1.31</v>
      </c>
      <c r="KC413" s="162"/>
      <c r="KD413" s="163" t="s">
        <v>134</v>
      </c>
      <c r="KE413" s="164"/>
      <c r="KF413" s="161">
        <v>1.31</v>
      </c>
      <c r="KG413" s="162"/>
      <c r="KH413" s="163" t="s">
        <v>134</v>
      </c>
      <c r="KI413" s="164"/>
      <c r="KJ413" s="161">
        <v>1.31</v>
      </c>
      <c r="KK413" s="162"/>
      <c r="KL413" s="163" t="s">
        <v>134</v>
      </c>
      <c r="KM413" s="164"/>
      <c r="KN413" s="161">
        <v>1.31</v>
      </c>
      <c r="KO413" s="162"/>
      <c r="KP413" s="163" t="s">
        <v>134</v>
      </c>
      <c r="KQ413" s="164"/>
      <c r="KR413" s="161">
        <v>1.31</v>
      </c>
      <c r="KS413" s="162"/>
      <c r="KT413" s="163" t="s">
        <v>134</v>
      </c>
      <c r="KU413" s="164"/>
      <c r="KV413" s="161">
        <v>1.31</v>
      </c>
      <c r="KW413" s="162"/>
      <c r="KX413" s="163" t="s">
        <v>134</v>
      </c>
      <c r="KY413" s="164"/>
      <c r="KZ413" s="161">
        <v>1.31</v>
      </c>
      <c r="LA413" s="162"/>
      <c r="LB413" s="163" t="s">
        <v>134</v>
      </c>
      <c r="LC413" s="164"/>
      <c r="LD413" s="161">
        <v>1.31</v>
      </c>
      <c r="LE413" s="162"/>
      <c r="LF413" s="163" t="s">
        <v>134</v>
      </c>
      <c r="LG413" s="164"/>
      <c r="LH413" s="161">
        <v>1.31</v>
      </c>
      <c r="LI413" s="162"/>
      <c r="LJ413" s="163" t="s">
        <v>134</v>
      </c>
      <c r="LK413" s="164"/>
      <c r="LL413" s="161">
        <v>1.31</v>
      </c>
      <c r="LM413" s="162"/>
      <c r="LN413" s="163" t="s">
        <v>134</v>
      </c>
      <c r="LO413" s="164"/>
      <c r="LP413" s="161">
        <v>1.31</v>
      </c>
      <c r="LQ413" s="162"/>
      <c r="LR413" s="163" t="s">
        <v>134</v>
      </c>
      <c r="LS413" s="164"/>
      <c r="LT413" s="161">
        <v>1.31</v>
      </c>
      <c r="LU413" s="162"/>
      <c r="LV413" s="163" t="s">
        <v>134</v>
      </c>
      <c r="LW413" s="164"/>
      <c r="LX413" s="161">
        <v>1.31</v>
      </c>
      <c r="LY413" s="162"/>
      <c r="LZ413" s="163" t="s">
        <v>134</v>
      </c>
      <c r="MA413" s="164"/>
      <c r="MB413" s="161">
        <v>1.31</v>
      </c>
      <c r="MC413" s="162"/>
      <c r="MD413" s="163" t="s">
        <v>134</v>
      </c>
      <c r="ME413" s="164"/>
    </row>
    <row r="414" spans="2:343" ht="23.5" customHeight="1" x14ac:dyDescent="0.4">
      <c r="B414" s="202" t="s">
        <v>41</v>
      </c>
      <c r="C414" s="203"/>
      <c r="D414" s="161" t="s">
        <v>8</v>
      </c>
      <c r="E414" s="162"/>
      <c r="F414" s="163" t="s">
        <v>8</v>
      </c>
      <c r="G414" s="164"/>
      <c r="H414" s="161" t="s">
        <v>8</v>
      </c>
      <c r="I414" s="162"/>
      <c r="J414" s="163" t="s">
        <v>8</v>
      </c>
      <c r="K414" s="164"/>
      <c r="L414" s="161" t="s">
        <v>8</v>
      </c>
      <c r="M414" s="162"/>
      <c r="N414" s="163" t="s">
        <v>8</v>
      </c>
      <c r="O414" s="164"/>
      <c r="P414" s="161" t="s">
        <v>8</v>
      </c>
      <c r="Q414" s="162"/>
      <c r="R414" s="163" t="s">
        <v>8</v>
      </c>
      <c r="S414" s="164"/>
      <c r="T414" s="161" t="s">
        <v>8</v>
      </c>
      <c r="U414" s="162"/>
      <c r="V414" s="163" t="s">
        <v>8</v>
      </c>
      <c r="W414" s="164"/>
      <c r="X414" s="161" t="s">
        <v>8</v>
      </c>
      <c r="Y414" s="162"/>
      <c r="Z414" s="163" t="s">
        <v>8</v>
      </c>
      <c r="AA414" s="164"/>
      <c r="AB414" s="161" t="s">
        <v>8</v>
      </c>
      <c r="AC414" s="162"/>
      <c r="AD414" s="163" t="s">
        <v>8</v>
      </c>
      <c r="AE414" s="164"/>
      <c r="AF414" s="161" t="s">
        <v>8</v>
      </c>
      <c r="AG414" s="162"/>
      <c r="AH414" s="163" t="s">
        <v>8</v>
      </c>
      <c r="AI414" s="164"/>
      <c r="AJ414" s="161" t="s">
        <v>8</v>
      </c>
      <c r="AK414" s="162"/>
      <c r="AL414" s="163" t="s">
        <v>8</v>
      </c>
      <c r="AM414" s="164"/>
      <c r="AN414" s="161" t="s">
        <v>8</v>
      </c>
      <c r="AO414" s="162"/>
      <c r="AP414" s="163" t="s">
        <v>8</v>
      </c>
      <c r="AQ414" s="164"/>
      <c r="AR414" s="161">
        <v>2.19</v>
      </c>
      <c r="AS414" s="162"/>
      <c r="AT414" s="163" t="s">
        <v>134</v>
      </c>
      <c r="AU414" s="164"/>
      <c r="AV414" s="161">
        <v>2.19</v>
      </c>
      <c r="AW414" s="162"/>
      <c r="AX414" s="163" t="s">
        <v>134</v>
      </c>
      <c r="AY414" s="164"/>
      <c r="AZ414" s="161">
        <v>2.19</v>
      </c>
      <c r="BA414" s="162"/>
      <c r="BB414" s="163" t="s">
        <v>134</v>
      </c>
      <c r="BC414" s="164"/>
      <c r="BD414" s="161">
        <v>2.19</v>
      </c>
      <c r="BE414" s="162"/>
      <c r="BF414" s="163" t="s">
        <v>134</v>
      </c>
      <c r="BG414" s="164"/>
      <c r="BH414" s="161">
        <f>2.42+0.15</f>
        <v>2.57</v>
      </c>
      <c r="BI414" s="162"/>
      <c r="BJ414" s="163" t="s">
        <v>134</v>
      </c>
      <c r="BK414" s="164"/>
      <c r="BL414" s="161">
        <f>2.42+0.15</f>
        <v>2.57</v>
      </c>
      <c r="BM414" s="162"/>
      <c r="BN414" s="163" t="s">
        <v>134</v>
      </c>
      <c r="BO414" s="164"/>
      <c r="BP414" s="161">
        <v>2.52</v>
      </c>
      <c r="BQ414" s="162"/>
      <c r="BR414" s="163" t="s">
        <v>134</v>
      </c>
      <c r="BS414" s="164"/>
      <c r="BT414" s="161">
        <v>2.52</v>
      </c>
      <c r="BU414" s="162"/>
      <c r="BV414" s="163" t="s">
        <v>134</v>
      </c>
      <c r="BW414" s="164"/>
      <c r="BX414" s="161">
        <v>2.52</v>
      </c>
      <c r="BY414" s="162"/>
      <c r="BZ414" s="163" t="s">
        <v>134</v>
      </c>
      <c r="CA414" s="164"/>
      <c r="CB414" s="161">
        <v>2.52</v>
      </c>
      <c r="CC414" s="162"/>
      <c r="CD414" s="163" t="s">
        <v>134</v>
      </c>
      <c r="CE414" s="164"/>
      <c r="CF414" s="161">
        <v>2.52</v>
      </c>
      <c r="CG414" s="162"/>
      <c r="CH414" s="163" t="s">
        <v>134</v>
      </c>
      <c r="CI414" s="164"/>
      <c r="CJ414" s="161">
        <v>2.52</v>
      </c>
      <c r="CK414" s="162"/>
      <c r="CL414" s="163" t="s">
        <v>134</v>
      </c>
      <c r="CM414" s="164"/>
      <c r="CN414" s="161">
        <v>2.52</v>
      </c>
      <c r="CO414" s="162"/>
      <c r="CP414" s="163" t="s">
        <v>134</v>
      </c>
      <c r="CQ414" s="164"/>
      <c r="CR414" s="161">
        <v>2.52</v>
      </c>
      <c r="CS414" s="162"/>
      <c r="CT414" s="163" t="s">
        <v>134</v>
      </c>
      <c r="CU414" s="164"/>
      <c r="CV414" s="161">
        <v>2.52</v>
      </c>
      <c r="CW414" s="162"/>
      <c r="CX414" s="163" t="s">
        <v>134</v>
      </c>
      <c r="CY414" s="164"/>
      <c r="CZ414" s="161">
        <v>2.52</v>
      </c>
      <c r="DA414" s="162"/>
      <c r="DB414" s="163" t="s">
        <v>134</v>
      </c>
      <c r="DC414" s="164"/>
      <c r="DD414" s="161">
        <v>2.52</v>
      </c>
      <c r="DE414" s="162"/>
      <c r="DF414" s="163" t="s">
        <v>134</v>
      </c>
      <c r="DG414" s="164"/>
      <c r="DH414" s="161">
        <v>2.52</v>
      </c>
      <c r="DI414" s="162"/>
      <c r="DJ414" s="163" t="s">
        <v>134</v>
      </c>
      <c r="DK414" s="164"/>
      <c r="DL414" s="161">
        <v>2.52</v>
      </c>
      <c r="DM414" s="162"/>
      <c r="DN414" s="163" t="s">
        <v>134</v>
      </c>
      <c r="DO414" s="164"/>
      <c r="DP414" s="161">
        <v>2.52</v>
      </c>
      <c r="DQ414" s="162"/>
      <c r="DR414" s="163" t="s">
        <v>134</v>
      </c>
      <c r="DS414" s="164"/>
      <c r="DT414" s="161">
        <v>2.52</v>
      </c>
      <c r="DU414" s="162"/>
      <c r="DV414" s="163" t="s">
        <v>134</v>
      </c>
      <c r="DW414" s="164"/>
      <c r="DX414" s="161">
        <v>2.52</v>
      </c>
      <c r="DY414" s="162"/>
      <c r="DZ414" s="163" t="s">
        <v>134</v>
      </c>
      <c r="EA414" s="164"/>
      <c r="EB414" s="161">
        <v>2.52</v>
      </c>
      <c r="EC414" s="162"/>
      <c r="ED414" s="163" t="s">
        <v>134</v>
      </c>
      <c r="EE414" s="164"/>
      <c r="EF414" s="161">
        <v>2.52</v>
      </c>
      <c r="EG414" s="162"/>
      <c r="EH414" s="163" t="s">
        <v>134</v>
      </c>
      <c r="EI414" s="164"/>
      <c r="EJ414" s="161">
        <v>2.52</v>
      </c>
      <c r="EK414" s="162"/>
      <c r="EL414" s="163" t="s">
        <v>134</v>
      </c>
      <c r="EM414" s="164"/>
      <c r="EN414" s="161">
        <v>2.52</v>
      </c>
      <c r="EO414" s="162"/>
      <c r="EP414" s="163" t="s">
        <v>134</v>
      </c>
      <c r="EQ414" s="164"/>
      <c r="ER414" s="161">
        <v>2.52</v>
      </c>
      <c r="ES414" s="162"/>
      <c r="ET414" s="163" t="s">
        <v>134</v>
      </c>
      <c r="EU414" s="164"/>
      <c r="EV414" s="161">
        <v>2.52</v>
      </c>
      <c r="EW414" s="162"/>
      <c r="EX414" s="163" t="s">
        <v>134</v>
      </c>
      <c r="EY414" s="164"/>
      <c r="EZ414" s="161">
        <v>2.52</v>
      </c>
      <c r="FA414" s="162"/>
      <c r="FB414" s="163" t="s">
        <v>134</v>
      </c>
      <c r="FC414" s="164"/>
      <c r="FD414" s="161">
        <v>2.52</v>
      </c>
      <c r="FE414" s="162"/>
      <c r="FF414" s="163" t="s">
        <v>134</v>
      </c>
      <c r="FG414" s="164"/>
      <c r="FH414" s="161">
        <v>2.52</v>
      </c>
      <c r="FI414" s="162"/>
      <c r="FJ414" s="163" t="s">
        <v>134</v>
      </c>
      <c r="FK414" s="164"/>
      <c r="FL414" s="161">
        <v>2.52</v>
      </c>
      <c r="FM414" s="162"/>
      <c r="FN414" s="163" t="s">
        <v>134</v>
      </c>
      <c r="FO414" s="164"/>
      <c r="FP414" s="161">
        <v>2.4700000000000002</v>
      </c>
      <c r="FQ414" s="162"/>
      <c r="FR414" s="163" t="s">
        <v>134</v>
      </c>
      <c r="FS414" s="164"/>
      <c r="FT414" s="161">
        <v>2.4700000000000002</v>
      </c>
      <c r="FU414" s="162"/>
      <c r="FV414" s="163" t="s">
        <v>134</v>
      </c>
      <c r="FW414" s="164"/>
      <c r="FX414" s="161">
        <v>2.4700000000000002</v>
      </c>
      <c r="FY414" s="162"/>
      <c r="FZ414" s="163" t="s">
        <v>134</v>
      </c>
      <c r="GA414" s="164"/>
      <c r="GB414" s="161">
        <v>2.4700000000000002</v>
      </c>
      <c r="GC414" s="162"/>
      <c r="GD414" s="163" t="s">
        <v>134</v>
      </c>
      <c r="GE414" s="164"/>
      <c r="GF414" s="161">
        <v>2.4700000000000002</v>
      </c>
      <c r="GG414" s="162"/>
      <c r="GH414" s="163" t="s">
        <v>134</v>
      </c>
      <c r="GI414" s="164"/>
      <c r="GJ414" s="161">
        <v>2.4700000000000002</v>
      </c>
      <c r="GK414" s="162"/>
      <c r="GL414" s="163" t="s">
        <v>134</v>
      </c>
      <c r="GM414" s="164"/>
      <c r="GN414" s="161">
        <v>2.4700000000000002</v>
      </c>
      <c r="GO414" s="162"/>
      <c r="GP414" s="163" t="s">
        <v>134</v>
      </c>
      <c r="GQ414" s="164"/>
      <c r="GR414" s="161">
        <v>2.4700000000000002</v>
      </c>
      <c r="GS414" s="162"/>
      <c r="GT414" s="163" t="s">
        <v>134</v>
      </c>
      <c r="GU414" s="164"/>
      <c r="GV414" s="161">
        <v>2.4700000000000002</v>
      </c>
      <c r="GW414" s="162"/>
      <c r="GX414" s="163" t="s">
        <v>134</v>
      </c>
      <c r="GY414" s="164"/>
      <c r="GZ414" s="161">
        <v>2.4700000000000002</v>
      </c>
      <c r="HA414" s="162"/>
      <c r="HB414" s="163" t="s">
        <v>134</v>
      </c>
      <c r="HC414" s="164"/>
      <c r="HD414" s="161">
        <v>2.4700000000000002</v>
      </c>
      <c r="HE414" s="162"/>
      <c r="HF414" s="163" t="s">
        <v>134</v>
      </c>
      <c r="HG414" s="164"/>
      <c r="HH414" s="161">
        <v>2.4700000000000002</v>
      </c>
      <c r="HI414" s="162"/>
      <c r="HJ414" s="163" t="s">
        <v>134</v>
      </c>
      <c r="HK414" s="164"/>
      <c r="HL414" s="161">
        <v>2.4700000000000002</v>
      </c>
      <c r="HM414" s="162"/>
      <c r="HN414" s="163" t="s">
        <v>134</v>
      </c>
      <c r="HO414" s="164"/>
      <c r="HP414" s="161">
        <v>2.4700000000000002</v>
      </c>
      <c r="HQ414" s="162"/>
      <c r="HR414" s="163" t="s">
        <v>134</v>
      </c>
      <c r="HS414" s="164"/>
      <c r="HT414" s="161">
        <v>2.4700000000000002</v>
      </c>
      <c r="HU414" s="162"/>
      <c r="HV414" s="163" t="s">
        <v>134</v>
      </c>
      <c r="HW414" s="164"/>
      <c r="HX414" s="161">
        <v>2.4700000000000002</v>
      </c>
      <c r="HY414" s="162"/>
      <c r="HZ414" s="163" t="s">
        <v>134</v>
      </c>
      <c r="IA414" s="164"/>
      <c r="IB414" s="161">
        <v>2.4700000000000002</v>
      </c>
      <c r="IC414" s="162"/>
      <c r="ID414" s="163" t="s">
        <v>134</v>
      </c>
      <c r="IE414" s="164"/>
      <c r="IF414" s="161">
        <v>2.4700000000000002</v>
      </c>
      <c r="IG414" s="162"/>
      <c r="IH414" s="163" t="s">
        <v>134</v>
      </c>
      <c r="II414" s="164"/>
      <c r="IJ414" s="161">
        <v>2.4700000000000002</v>
      </c>
      <c r="IK414" s="162"/>
      <c r="IL414" s="163" t="s">
        <v>134</v>
      </c>
      <c r="IM414" s="164"/>
      <c r="IN414" s="161">
        <v>2.4700000000000002</v>
      </c>
      <c r="IO414" s="162"/>
      <c r="IP414" s="163" t="s">
        <v>134</v>
      </c>
      <c r="IQ414" s="164"/>
      <c r="IR414" s="161">
        <v>2.4700000000000002</v>
      </c>
      <c r="IS414" s="162"/>
      <c r="IT414" s="163" t="s">
        <v>134</v>
      </c>
      <c r="IU414" s="164"/>
      <c r="IV414" s="161">
        <v>2.4700000000000002</v>
      </c>
      <c r="IW414" s="162"/>
      <c r="IX414" s="163" t="s">
        <v>134</v>
      </c>
      <c r="IY414" s="164"/>
      <c r="IZ414" s="161">
        <v>2.4700000000000002</v>
      </c>
      <c r="JA414" s="162"/>
      <c r="JB414" s="163" t="s">
        <v>134</v>
      </c>
      <c r="JC414" s="164"/>
      <c r="JD414" s="161">
        <v>2.4700000000000002</v>
      </c>
      <c r="JE414" s="162"/>
      <c r="JF414" s="163" t="s">
        <v>134</v>
      </c>
      <c r="JG414" s="164"/>
      <c r="JH414" s="161">
        <v>2.4700000000000002</v>
      </c>
      <c r="JI414" s="162"/>
      <c r="JJ414" s="163" t="s">
        <v>134</v>
      </c>
      <c r="JK414" s="164"/>
      <c r="JL414" s="161">
        <v>2.4700000000000002</v>
      </c>
      <c r="JM414" s="162"/>
      <c r="JN414" s="163" t="s">
        <v>134</v>
      </c>
      <c r="JO414" s="164"/>
      <c r="JP414" s="161">
        <v>2.4700000000000002</v>
      </c>
      <c r="JQ414" s="162"/>
      <c r="JR414" s="163" t="s">
        <v>134</v>
      </c>
      <c r="JS414" s="164"/>
      <c r="JT414" s="161">
        <v>2.4700000000000002</v>
      </c>
      <c r="JU414" s="162"/>
      <c r="JV414" s="163" t="s">
        <v>134</v>
      </c>
      <c r="JW414" s="164"/>
      <c r="JX414" s="161">
        <v>2.4700000000000002</v>
      </c>
      <c r="JY414" s="162"/>
      <c r="JZ414" s="163" t="s">
        <v>134</v>
      </c>
      <c r="KA414" s="164"/>
      <c r="KB414" s="161">
        <v>2.4700000000000002</v>
      </c>
      <c r="KC414" s="162"/>
      <c r="KD414" s="163" t="s">
        <v>134</v>
      </c>
      <c r="KE414" s="164"/>
      <c r="KF414" s="161">
        <v>2.4700000000000002</v>
      </c>
      <c r="KG414" s="162"/>
      <c r="KH414" s="163" t="s">
        <v>134</v>
      </c>
      <c r="KI414" s="164"/>
      <c r="KJ414" s="161">
        <v>2.4700000000000002</v>
      </c>
      <c r="KK414" s="162"/>
      <c r="KL414" s="163" t="s">
        <v>134</v>
      </c>
      <c r="KM414" s="164"/>
      <c r="KN414" s="161">
        <v>2.4700000000000002</v>
      </c>
      <c r="KO414" s="162"/>
      <c r="KP414" s="163" t="s">
        <v>134</v>
      </c>
      <c r="KQ414" s="164"/>
      <c r="KR414" s="161">
        <v>2.4700000000000002</v>
      </c>
      <c r="KS414" s="162"/>
      <c r="KT414" s="163" t="s">
        <v>134</v>
      </c>
      <c r="KU414" s="164"/>
      <c r="KV414" s="161">
        <v>2.4700000000000002</v>
      </c>
      <c r="KW414" s="162"/>
      <c r="KX414" s="163" t="s">
        <v>134</v>
      </c>
      <c r="KY414" s="164"/>
      <c r="KZ414" s="161">
        <v>2.4700000000000002</v>
      </c>
      <c r="LA414" s="162"/>
      <c r="LB414" s="163" t="s">
        <v>134</v>
      </c>
      <c r="LC414" s="164"/>
      <c r="LD414" s="161">
        <v>2.4700000000000002</v>
      </c>
      <c r="LE414" s="162"/>
      <c r="LF414" s="163" t="s">
        <v>134</v>
      </c>
      <c r="LG414" s="164"/>
      <c r="LH414" s="161">
        <v>2.4700000000000002</v>
      </c>
      <c r="LI414" s="162"/>
      <c r="LJ414" s="163" t="s">
        <v>134</v>
      </c>
      <c r="LK414" s="164"/>
      <c r="LL414" s="161">
        <v>2.4700000000000002</v>
      </c>
      <c r="LM414" s="162"/>
      <c r="LN414" s="163" t="s">
        <v>134</v>
      </c>
      <c r="LO414" s="164"/>
      <c r="LP414" s="161">
        <v>2.4700000000000002</v>
      </c>
      <c r="LQ414" s="162"/>
      <c r="LR414" s="163" t="s">
        <v>134</v>
      </c>
      <c r="LS414" s="164"/>
      <c r="LT414" s="161">
        <v>2.4700000000000002</v>
      </c>
      <c r="LU414" s="162"/>
      <c r="LV414" s="163" t="s">
        <v>134</v>
      </c>
      <c r="LW414" s="164"/>
      <c r="LX414" s="161">
        <v>2.4700000000000002</v>
      </c>
      <c r="LY414" s="162"/>
      <c r="LZ414" s="163" t="s">
        <v>134</v>
      </c>
      <c r="MA414" s="164"/>
      <c r="MB414" s="161">
        <v>2.4700000000000002</v>
      </c>
      <c r="MC414" s="162"/>
      <c r="MD414" s="163" t="s">
        <v>134</v>
      </c>
      <c r="ME414" s="164"/>
    </row>
    <row r="415" spans="2:343" ht="23.5" customHeight="1" x14ac:dyDescent="0.4">
      <c r="B415" s="204" t="s">
        <v>171</v>
      </c>
      <c r="C415" s="205"/>
      <c r="D415" s="169">
        <v>2.21</v>
      </c>
      <c r="E415" s="154"/>
      <c r="F415" s="178" t="s">
        <v>134</v>
      </c>
      <c r="G415" s="179"/>
      <c r="H415" s="169">
        <v>2.21</v>
      </c>
      <c r="I415" s="154"/>
      <c r="J415" s="178" t="s">
        <v>134</v>
      </c>
      <c r="K415" s="179"/>
      <c r="L415" s="169">
        <v>2.21</v>
      </c>
      <c r="M415" s="154"/>
      <c r="N415" s="178" t="s">
        <v>134</v>
      </c>
      <c r="O415" s="179"/>
      <c r="P415" s="169">
        <v>2.21</v>
      </c>
      <c r="Q415" s="154"/>
      <c r="R415" s="178" t="s">
        <v>134</v>
      </c>
      <c r="S415" s="179"/>
      <c r="T415" s="169">
        <v>2.21</v>
      </c>
      <c r="U415" s="154"/>
      <c r="V415" s="178" t="s">
        <v>134</v>
      </c>
      <c r="W415" s="179"/>
      <c r="X415" s="169">
        <v>2.21</v>
      </c>
      <c r="Y415" s="154"/>
      <c r="Z415" s="178" t="s">
        <v>134</v>
      </c>
      <c r="AA415" s="179"/>
      <c r="AB415" s="169">
        <v>2.21</v>
      </c>
      <c r="AC415" s="154"/>
      <c r="AD415" s="178" t="s">
        <v>134</v>
      </c>
      <c r="AE415" s="179"/>
      <c r="AF415" s="169">
        <v>2.21</v>
      </c>
      <c r="AG415" s="154"/>
      <c r="AH415" s="178" t="s">
        <v>134</v>
      </c>
      <c r="AI415" s="179"/>
      <c r="AJ415" s="169">
        <v>2.21</v>
      </c>
      <c r="AK415" s="154"/>
      <c r="AL415" s="178" t="s">
        <v>134</v>
      </c>
      <c r="AM415" s="179"/>
      <c r="AN415" s="169">
        <v>2.21</v>
      </c>
      <c r="AO415" s="154"/>
      <c r="AP415" s="178" t="s">
        <v>134</v>
      </c>
      <c r="AQ415" s="179"/>
      <c r="AR415" s="169">
        <v>2.21</v>
      </c>
      <c r="AS415" s="154"/>
      <c r="AT415" s="178" t="s">
        <v>134</v>
      </c>
      <c r="AU415" s="179"/>
      <c r="AV415" s="153">
        <v>2.21</v>
      </c>
      <c r="AW415" s="154"/>
      <c r="AX415" s="155" t="s">
        <v>134</v>
      </c>
      <c r="AY415" s="156"/>
      <c r="AZ415" s="153">
        <v>2.21</v>
      </c>
      <c r="BA415" s="154"/>
      <c r="BB415" s="155" t="s">
        <v>134</v>
      </c>
      <c r="BC415" s="156"/>
      <c r="BD415" s="153">
        <v>2.21</v>
      </c>
      <c r="BE415" s="154"/>
      <c r="BF415" s="155" t="s">
        <v>134</v>
      </c>
      <c r="BG415" s="156"/>
      <c r="BH415" s="153">
        <v>2.21</v>
      </c>
      <c r="BI415" s="154"/>
      <c r="BJ415" s="155" t="s">
        <v>134</v>
      </c>
      <c r="BK415" s="156"/>
      <c r="BL415" s="169">
        <v>2.21</v>
      </c>
      <c r="BM415" s="154"/>
      <c r="BN415" s="155" t="s">
        <v>134</v>
      </c>
      <c r="BO415" s="156"/>
      <c r="BP415" s="169">
        <v>2.16</v>
      </c>
      <c r="BQ415" s="154"/>
      <c r="BR415" s="155" t="s">
        <v>134</v>
      </c>
      <c r="BS415" s="156"/>
      <c r="BT415" s="169">
        <v>2.16</v>
      </c>
      <c r="BU415" s="154"/>
      <c r="BV415" s="155" t="s">
        <v>134</v>
      </c>
      <c r="BW415" s="156"/>
      <c r="BX415" s="169">
        <v>2.16</v>
      </c>
      <c r="BY415" s="154"/>
      <c r="BZ415" s="155" t="s">
        <v>134</v>
      </c>
      <c r="CA415" s="156"/>
      <c r="CB415" s="169">
        <v>2.16</v>
      </c>
      <c r="CC415" s="154"/>
      <c r="CD415" s="155" t="s">
        <v>134</v>
      </c>
      <c r="CE415" s="156"/>
      <c r="CF415" s="169">
        <v>2.16</v>
      </c>
      <c r="CG415" s="154"/>
      <c r="CH415" s="155" t="s">
        <v>134</v>
      </c>
      <c r="CI415" s="156"/>
      <c r="CJ415" s="169">
        <v>2.16</v>
      </c>
      <c r="CK415" s="154"/>
      <c r="CL415" s="155" t="s">
        <v>134</v>
      </c>
      <c r="CM415" s="156"/>
      <c r="CN415" s="169">
        <v>2.16</v>
      </c>
      <c r="CO415" s="154"/>
      <c r="CP415" s="155" t="s">
        <v>134</v>
      </c>
      <c r="CQ415" s="156"/>
      <c r="CR415" s="169">
        <v>2.16</v>
      </c>
      <c r="CS415" s="154"/>
      <c r="CT415" s="155" t="s">
        <v>134</v>
      </c>
      <c r="CU415" s="156"/>
      <c r="CV415" s="169">
        <v>2.16</v>
      </c>
      <c r="CW415" s="154"/>
      <c r="CX415" s="155" t="s">
        <v>134</v>
      </c>
      <c r="CY415" s="156"/>
      <c r="CZ415" s="169">
        <v>2.16</v>
      </c>
      <c r="DA415" s="154"/>
      <c r="DB415" s="155" t="s">
        <v>134</v>
      </c>
      <c r="DC415" s="156"/>
      <c r="DD415" s="169">
        <v>2.16</v>
      </c>
      <c r="DE415" s="154"/>
      <c r="DF415" s="155" t="s">
        <v>134</v>
      </c>
      <c r="DG415" s="156"/>
      <c r="DH415" s="169">
        <v>2.16</v>
      </c>
      <c r="DI415" s="154"/>
      <c r="DJ415" s="155" t="s">
        <v>134</v>
      </c>
      <c r="DK415" s="156"/>
      <c r="DL415" s="169">
        <v>2.16</v>
      </c>
      <c r="DM415" s="154"/>
      <c r="DN415" s="155" t="s">
        <v>134</v>
      </c>
      <c r="DO415" s="156"/>
      <c r="DP415" s="169">
        <v>2.16</v>
      </c>
      <c r="DQ415" s="154"/>
      <c r="DR415" s="155" t="s">
        <v>134</v>
      </c>
      <c r="DS415" s="156"/>
      <c r="DT415" s="169">
        <v>2.16</v>
      </c>
      <c r="DU415" s="154"/>
      <c r="DV415" s="155" t="s">
        <v>134</v>
      </c>
      <c r="DW415" s="156"/>
      <c r="DX415" s="169">
        <v>2.16</v>
      </c>
      <c r="DY415" s="154"/>
      <c r="DZ415" s="155" t="s">
        <v>134</v>
      </c>
      <c r="EA415" s="156"/>
      <c r="EB415" s="169">
        <v>2.16</v>
      </c>
      <c r="EC415" s="154"/>
      <c r="ED415" s="155" t="s">
        <v>134</v>
      </c>
      <c r="EE415" s="156"/>
      <c r="EF415" s="169">
        <v>2.16</v>
      </c>
      <c r="EG415" s="154"/>
      <c r="EH415" s="155" t="s">
        <v>134</v>
      </c>
      <c r="EI415" s="156"/>
      <c r="EJ415" s="169">
        <v>2.16</v>
      </c>
      <c r="EK415" s="154"/>
      <c r="EL415" s="155" t="s">
        <v>134</v>
      </c>
      <c r="EM415" s="156"/>
      <c r="EN415" s="169">
        <v>2.16</v>
      </c>
      <c r="EO415" s="154"/>
      <c r="EP415" s="155" t="s">
        <v>134</v>
      </c>
      <c r="EQ415" s="156"/>
      <c r="ER415" s="169">
        <v>2.16</v>
      </c>
      <c r="ES415" s="154"/>
      <c r="ET415" s="155" t="s">
        <v>134</v>
      </c>
      <c r="EU415" s="156"/>
      <c r="EV415" s="169">
        <v>2.16</v>
      </c>
      <c r="EW415" s="154"/>
      <c r="EX415" s="155" t="s">
        <v>134</v>
      </c>
      <c r="EY415" s="156"/>
      <c r="EZ415" s="169">
        <v>2.16</v>
      </c>
      <c r="FA415" s="154"/>
      <c r="FB415" s="155" t="s">
        <v>134</v>
      </c>
      <c r="FC415" s="156"/>
      <c r="FD415" s="169">
        <v>2.16</v>
      </c>
      <c r="FE415" s="154"/>
      <c r="FF415" s="155" t="s">
        <v>134</v>
      </c>
      <c r="FG415" s="156"/>
      <c r="FH415" s="169">
        <v>2.16</v>
      </c>
      <c r="FI415" s="154"/>
      <c r="FJ415" s="155" t="s">
        <v>134</v>
      </c>
      <c r="FK415" s="156"/>
      <c r="FL415" s="169">
        <v>2.16</v>
      </c>
      <c r="FM415" s="154"/>
      <c r="FN415" s="155" t="s">
        <v>134</v>
      </c>
      <c r="FO415" s="156"/>
      <c r="FP415" s="169">
        <v>2.1100000000000003</v>
      </c>
      <c r="FQ415" s="154"/>
      <c r="FR415" s="155" t="s">
        <v>134</v>
      </c>
      <c r="FS415" s="156"/>
      <c r="FT415" s="169">
        <v>2.1100000000000003</v>
      </c>
      <c r="FU415" s="154"/>
      <c r="FV415" s="155" t="s">
        <v>134</v>
      </c>
      <c r="FW415" s="156"/>
      <c r="FX415" s="169">
        <v>2.1100000000000003</v>
      </c>
      <c r="FY415" s="154"/>
      <c r="FZ415" s="155" t="s">
        <v>134</v>
      </c>
      <c r="GA415" s="156"/>
      <c r="GB415" s="169">
        <v>0.6</v>
      </c>
      <c r="GC415" s="154"/>
      <c r="GD415" s="155" t="s">
        <v>244</v>
      </c>
      <c r="GE415" s="156"/>
      <c r="GF415" s="169">
        <v>2.11</v>
      </c>
      <c r="GG415" s="154"/>
      <c r="GH415" s="155" t="s">
        <v>134</v>
      </c>
      <c r="GI415" s="156"/>
      <c r="GJ415" s="169">
        <v>2.11</v>
      </c>
      <c r="GK415" s="154"/>
      <c r="GL415" s="155" t="s">
        <v>134</v>
      </c>
      <c r="GM415" s="156"/>
      <c r="GN415" s="169">
        <v>2.11</v>
      </c>
      <c r="GO415" s="154"/>
      <c r="GP415" s="155" t="s">
        <v>134</v>
      </c>
      <c r="GQ415" s="156"/>
      <c r="GR415" s="169">
        <v>2.11</v>
      </c>
      <c r="GS415" s="154"/>
      <c r="GT415" s="155" t="s">
        <v>134</v>
      </c>
      <c r="GU415" s="156"/>
      <c r="GV415" s="169">
        <v>2.11</v>
      </c>
      <c r="GW415" s="154"/>
      <c r="GX415" s="155" t="s">
        <v>134</v>
      </c>
      <c r="GY415" s="156"/>
      <c r="GZ415" s="169">
        <v>0.6</v>
      </c>
      <c r="HA415" s="154"/>
      <c r="HB415" s="155" t="s">
        <v>244</v>
      </c>
      <c r="HC415" s="156"/>
      <c r="HD415" s="169">
        <v>0.6</v>
      </c>
      <c r="HE415" s="154"/>
      <c r="HF415" s="155" t="s">
        <v>244</v>
      </c>
      <c r="HG415" s="156"/>
      <c r="HH415" s="169">
        <v>0.6</v>
      </c>
      <c r="HI415" s="154"/>
      <c r="HJ415" s="155" t="s">
        <v>244</v>
      </c>
      <c r="HK415" s="156"/>
      <c r="HL415" s="169">
        <v>0.6</v>
      </c>
      <c r="HM415" s="154"/>
      <c r="HN415" s="155" t="s">
        <v>244</v>
      </c>
      <c r="HO415" s="156"/>
      <c r="HP415" s="169">
        <v>0.6</v>
      </c>
      <c r="HQ415" s="154"/>
      <c r="HR415" s="155" t="s">
        <v>244</v>
      </c>
      <c r="HS415" s="156"/>
      <c r="HT415" s="169">
        <v>0.6</v>
      </c>
      <c r="HU415" s="154"/>
      <c r="HV415" s="155" t="s">
        <v>244</v>
      </c>
      <c r="HW415" s="156"/>
      <c r="HX415" s="169">
        <v>0.6</v>
      </c>
      <c r="HY415" s="154"/>
      <c r="HZ415" s="155" t="s">
        <v>244</v>
      </c>
      <c r="IA415" s="156"/>
      <c r="IB415" s="169">
        <v>0.6</v>
      </c>
      <c r="IC415" s="154"/>
      <c r="ID415" s="155" t="s">
        <v>244</v>
      </c>
      <c r="IE415" s="156"/>
      <c r="IF415" s="169">
        <v>0.6</v>
      </c>
      <c r="IG415" s="154"/>
      <c r="IH415" s="155" t="s">
        <v>244</v>
      </c>
      <c r="II415" s="156"/>
      <c r="IJ415" s="169">
        <v>0.6</v>
      </c>
      <c r="IK415" s="154"/>
      <c r="IL415" s="155" t="s">
        <v>244</v>
      </c>
      <c r="IM415" s="156"/>
      <c r="IN415" s="169">
        <v>0.6</v>
      </c>
      <c r="IO415" s="154"/>
      <c r="IP415" s="155" t="s">
        <v>244</v>
      </c>
      <c r="IQ415" s="156"/>
      <c r="IR415" s="169">
        <v>0.6</v>
      </c>
      <c r="IS415" s="154"/>
      <c r="IT415" s="155" t="s">
        <v>244</v>
      </c>
      <c r="IU415" s="156"/>
      <c r="IV415" s="169">
        <v>0.6</v>
      </c>
      <c r="IW415" s="154"/>
      <c r="IX415" s="155" t="s">
        <v>244</v>
      </c>
      <c r="IY415" s="156"/>
      <c r="IZ415" s="169">
        <v>0.6</v>
      </c>
      <c r="JA415" s="154"/>
      <c r="JB415" s="155" t="s">
        <v>244</v>
      </c>
      <c r="JC415" s="156"/>
      <c r="JD415" s="169">
        <v>0.6</v>
      </c>
      <c r="JE415" s="154"/>
      <c r="JF415" s="155" t="s">
        <v>244</v>
      </c>
      <c r="JG415" s="156"/>
      <c r="JH415" s="169">
        <v>0.6</v>
      </c>
      <c r="JI415" s="154"/>
      <c r="JJ415" s="155" t="s">
        <v>244</v>
      </c>
      <c r="JK415" s="156"/>
      <c r="JL415" s="169">
        <v>0.6</v>
      </c>
      <c r="JM415" s="154"/>
      <c r="JN415" s="155" t="s">
        <v>244</v>
      </c>
      <c r="JO415" s="156"/>
      <c r="JP415" s="169">
        <v>0.6</v>
      </c>
      <c r="JQ415" s="154"/>
      <c r="JR415" s="155" t="s">
        <v>244</v>
      </c>
      <c r="JS415" s="156"/>
      <c r="JT415" s="169">
        <v>0.6</v>
      </c>
      <c r="JU415" s="154"/>
      <c r="JV415" s="155" t="s">
        <v>244</v>
      </c>
      <c r="JW415" s="156"/>
      <c r="JX415" s="169">
        <v>0.6</v>
      </c>
      <c r="JY415" s="154"/>
      <c r="JZ415" s="155" t="s">
        <v>244</v>
      </c>
      <c r="KA415" s="156"/>
      <c r="KB415" s="169">
        <v>0.6</v>
      </c>
      <c r="KC415" s="154"/>
      <c r="KD415" s="155" t="s">
        <v>244</v>
      </c>
      <c r="KE415" s="156"/>
      <c r="KF415" s="169">
        <v>0.6</v>
      </c>
      <c r="KG415" s="154"/>
      <c r="KH415" s="155" t="s">
        <v>244</v>
      </c>
      <c r="KI415" s="156"/>
      <c r="KJ415" s="169">
        <v>0.6</v>
      </c>
      <c r="KK415" s="154"/>
      <c r="KL415" s="155" t="s">
        <v>244</v>
      </c>
      <c r="KM415" s="156"/>
      <c r="KN415" s="169">
        <v>0.6</v>
      </c>
      <c r="KO415" s="154"/>
      <c r="KP415" s="155" t="s">
        <v>244</v>
      </c>
      <c r="KQ415" s="156"/>
      <c r="KR415" s="169">
        <v>2.11</v>
      </c>
      <c r="KS415" s="154"/>
      <c r="KT415" s="155" t="s">
        <v>134</v>
      </c>
      <c r="KU415" s="156"/>
      <c r="KV415" s="169">
        <v>2.11</v>
      </c>
      <c r="KW415" s="154"/>
      <c r="KX415" s="155" t="s">
        <v>134</v>
      </c>
      <c r="KY415" s="156"/>
      <c r="KZ415" s="169">
        <v>2.11</v>
      </c>
      <c r="LA415" s="154"/>
      <c r="LB415" s="155" t="s">
        <v>134</v>
      </c>
      <c r="LC415" s="156"/>
      <c r="LD415" s="169">
        <v>2.11</v>
      </c>
      <c r="LE415" s="154"/>
      <c r="LF415" s="155" t="s">
        <v>134</v>
      </c>
      <c r="LG415" s="156"/>
      <c r="LH415" s="169">
        <v>2.11</v>
      </c>
      <c r="LI415" s="154"/>
      <c r="LJ415" s="155" t="s">
        <v>134</v>
      </c>
      <c r="LK415" s="156"/>
      <c r="LL415" s="169">
        <v>2.11</v>
      </c>
      <c r="LM415" s="154"/>
      <c r="LN415" s="155" t="s">
        <v>134</v>
      </c>
      <c r="LO415" s="156"/>
      <c r="LP415" s="169">
        <v>2.11</v>
      </c>
      <c r="LQ415" s="154"/>
      <c r="LR415" s="155" t="s">
        <v>134</v>
      </c>
      <c r="LS415" s="156"/>
      <c r="LT415" s="169">
        <v>2.11</v>
      </c>
      <c r="LU415" s="154"/>
      <c r="LV415" s="155" t="s">
        <v>134</v>
      </c>
      <c r="LW415" s="156"/>
      <c r="LX415" s="169">
        <v>2.11</v>
      </c>
      <c r="LY415" s="154"/>
      <c r="LZ415" s="155" t="s">
        <v>134</v>
      </c>
      <c r="MA415" s="156"/>
      <c r="MB415" s="169">
        <v>2.11</v>
      </c>
      <c r="MC415" s="154"/>
      <c r="MD415" s="155" t="s">
        <v>134</v>
      </c>
      <c r="ME415" s="156"/>
    </row>
    <row r="416" spans="2:343" ht="23.5" customHeight="1" x14ac:dyDescent="0.4">
      <c r="B416" s="206"/>
      <c r="C416" s="207"/>
      <c r="D416" s="170"/>
      <c r="E416" s="158"/>
      <c r="F416" s="180"/>
      <c r="G416" s="181"/>
      <c r="H416" s="170"/>
      <c r="I416" s="158"/>
      <c r="J416" s="180"/>
      <c r="K416" s="181"/>
      <c r="L416" s="170"/>
      <c r="M416" s="158"/>
      <c r="N416" s="180"/>
      <c r="O416" s="181"/>
      <c r="P416" s="170"/>
      <c r="Q416" s="158"/>
      <c r="R416" s="180"/>
      <c r="S416" s="181"/>
      <c r="T416" s="170"/>
      <c r="U416" s="158"/>
      <c r="V416" s="180"/>
      <c r="W416" s="181"/>
      <c r="X416" s="170"/>
      <c r="Y416" s="158"/>
      <c r="Z416" s="180"/>
      <c r="AA416" s="181"/>
      <c r="AB416" s="170"/>
      <c r="AC416" s="158"/>
      <c r="AD416" s="180"/>
      <c r="AE416" s="181"/>
      <c r="AF416" s="170"/>
      <c r="AG416" s="158"/>
      <c r="AH416" s="180"/>
      <c r="AI416" s="181"/>
      <c r="AJ416" s="170"/>
      <c r="AK416" s="158"/>
      <c r="AL416" s="180"/>
      <c r="AM416" s="181"/>
      <c r="AN416" s="170"/>
      <c r="AO416" s="158"/>
      <c r="AP416" s="180"/>
      <c r="AQ416" s="181"/>
      <c r="AR416" s="170"/>
      <c r="AS416" s="158"/>
      <c r="AT416" s="180"/>
      <c r="AU416" s="181"/>
      <c r="AV416" s="157"/>
      <c r="AW416" s="158"/>
      <c r="AX416" s="159"/>
      <c r="AY416" s="160"/>
      <c r="AZ416" s="157"/>
      <c r="BA416" s="158"/>
      <c r="BB416" s="159"/>
      <c r="BC416" s="160"/>
      <c r="BD416" s="157"/>
      <c r="BE416" s="158"/>
      <c r="BF416" s="159"/>
      <c r="BG416" s="160"/>
      <c r="BH416" s="157"/>
      <c r="BI416" s="158"/>
      <c r="BJ416" s="159"/>
      <c r="BK416" s="160"/>
      <c r="BL416" s="170"/>
      <c r="BM416" s="158"/>
      <c r="BN416" s="159"/>
      <c r="BO416" s="160"/>
      <c r="BP416" s="170"/>
      <c r="BQ416" s="158"/>
      <c r="BR416" s="159"/>
      <c r="BS416" s="160"/>
      <c r="BT416" s="170"/>
      <c r="BU416" s="158"/>
      <c r="BV416" s="159"/>
      <c r="BW416" s="160"/>
      <c r="BX416" s="170"/>
      <c r="BY416" s="158"/>
      <c r="BZ416" s="159"/>
      <c r="CA416" s="160"/>
      <c r="CB416" s="170"/>
      <c r="CC416" s="158"/>
      <c r="CD416" s="159"/>
      <c r="CE416" s="160"/>
      <c r="CF416" s="170"/>
      <c r="CG416" s="158"/>
      <c r="CH416" s="159"/>
      <c r="CI416" s="160"/>
      <c r="CJ416" s="170"/>
      <c r="CK416" s="158"/>
      <c r="CL416" s="159"/>
      <c r="CM416" s="160"/>
      <c r="CN416" s="170"/>
      <c r="CO416" s="158"/>
      <c r="CP416" s="159"/>
      <c r="CQ416" s="160"/>
      <c r="CR416" s="170"/>
      <c r="CS416" s="158"/>
      <c r="CT416" s="159"/>
      <c r="CU416" s="160"/>
      <c r="CV416" s="170"/>
      <c r="CW416" s="158"/>
      <c r="CX416" s="159"/>
      <c r="CY416" s="160"/>
      <c r="CZ416" s="170"/>
      <c r="DA416" s="158"/>
      <c r="DB416" s="159"/>
      <c r="DC416" s="160"/>
      <c r="DD416" s="170"/>
      <c r="DE416" s="158"/>
      <c r="DF416" s="159"/>
      <c r="DG416" s="160"/>
      <c r="DH416" s="170"/>
      <c r="DI416" s="158"/>
      <c r="DJ416" s="159"/>
      <c r="DK416" s="160"/>
      <c r="DL416" s="170"/>
      <c r="DM416" s="158"/>
      <c r="DN416" s="159"/>
      <c r="DO416" s="160"/>
      <c r="DP416" s="170"/>
      <c r="DQ416" s="158"/>
      <c r="DR416" s="159"/>
      <c r="DS416" s="160"/>
      <c r="DT416" s="170"/>
      <c r="DU416" s="158"/>
      <c r="DV416" s="159"/>
      <c r="DW416" s="160"/>
      <c r="DX416" s="170"/>
      <c r="DY416" s="158"/>
      <c r="DZ416" s="159"/>
      <c r="EA416" s="160"/>
      <c r="EB416" s="170"/>
      <c r="EC416" s="158"/>
      <c r="ED416" s="159"/>
      <c r="EE416" s="160"/>
      <c r="EF416" s="170"/>
      <c r="EG416" s="158"/>
      <c r="EH416" s="159"/>
      <c r="EI416" s="160"/>
      <c r="EJ416" s="170"/>
      <c r="EK416" s="158"/>
      <c r="EL416" s="159"/>
      <c r="EM416" s="160"/>
      <c r="EN416" s="170"/>
      <c r="EO416" s="158"/>
      <c r="EP416" s="159"/>
      <c r="EQ416" s="160"/>
      <c r="ER416" s="170"/>
      <c r="ES416" s="158"/>
      <c r="ET416" s="159"/>
      <c r="EU416" s="160"/>
      <c r="EV416" s="170"/>
      <c r="EW416" s="158"/>
      <c r="EX416" s="159"/>
      <c r="EY416" s="160"/>
      <c r="EZ416" s="170"/>
      <c r="FA416" s="158"/>
      <c r="FB416" s="159"/>
      <c r="FC416" s="160"/>
      <c r="FD416" s="170"/>
      <c r="FE416" s="158"/>
      <c r="FF416" s="159"/>
      <c r="FG416" s="160"/>
      <c r="FH416" s="170"/>
      <c r="FI416" s="158"/>
      <c r="FJ416" s="159"/>
      <c r="FK416" s="160"/>
      <c r="FL416" s="170"/>
      <c r="FM416" s="158"/>
      <c r="FN416" s="159"/>
      <c r="FO416" s="160"/>
      <c r="FP416" s="170"/>
      <c r="FQ416" s="158"/>
      <c r="FR416" s="159"/>
      <c r="FS416" s="160"/>
      <c r="FT416" s="170"/>
      <c r="FU416" s="158"/>
      <c r="FV416" s="159"/>
      <c r="FW416" s="160"/>
      <c r="FX416" s="170"/>
      <c r="FY416" s="158"/>
      <c r="FZ416" s="159"/>
      <c r="GA416" s="160"/>
      <c r="GB416" s="170">
        <v>14.299999999999999</v>
      </c>
      <c r="GC416" s="158"/>
      <c r="GD416" s="159" t="s">
        <v>134</v>
      </c>
      <c r="GE416" s="160"/>
      <c r="GF416" s="170">
        <v>6.0500000000000007</v>
      </c>
      <c r="GG416" s="158"/>
      <c r="GH416" s="159" t="s">
        <v>134</v>
      </c>
      <c r="GI416" s="160"/>
      <c r="GJ416" s="170">
        <v>6.0500000000000007</v>
      </c>
      <c r="GK416" s="158"/>
      <c r="GL416" s="159" t="s">
        <v>134</v>
      </c>
      <c r="GM416" s="160"/>
      <c r="GN416" s="170">
        <v>6.0500000000000007</v>
      </c>
      <c r="GO416" s="158"/>
      <c r="GP416" s="159" t="s">
        <v>134</v>
      </c>
      <c r="GQ416" s="160"/>
      <c r="GR416" s="170">
        <v>6.0500000000000007</v>
      </c>
      <c r="GS416" s="158"/>
      <c r="GT416" s="159" t="s">
        <v>134</v>
      </c>
      <c r="GU416" s="160"/>
      <c r="GV416" s="170">
        <v>6.0500000000000007</v>
      </c>
      <c r="GW416" s="158"/>
      <c r="GX416" s="159" t="s">
        <v>134</v>
      </c>
      <c r="GY416" s="160"/>
      <c r="GZ416" s="170">
        <v>14.299999999999999</v>
      </c>
      <c r="HA416" s="158"/>
      <c r="HB416" s="159" t="s">
        <v>134</v>
      </c>
      <c r="HC416" s="160"/>
      <c r="HD416" s="170">
        <v>14.299999999999999</v>
      </c>
      <c r="HE416" s="158"/>
      <c r="HF416" s="159" t="s">
        <v>134</v>
      </c>
      <c r="HG416" s="160"/>
      <c r="HH416" s="170">
        <v>14.299999999999999</v>
      </c>
      <c r="HI416" s="158"/>
      <c r="HJ416" s="159" t="s">
        <v>134</v>
      </c>
      <c r="HK416" s="160"/>
      <c r="HL416" s="170">
        <v>14.299999999999999</v>
      </c>
      <c r="HM416" s="158"/>
      <c r="HN416" s="159" t="s">
        <v>134</v>
      </c>
      <c r="HO416" s="160"/>
      <c r="HP416" s="170">
        <v>14.299999999999999</v>
      </c>
      <c r="HQ416" s="158"/>
      <c r="HR416" s="159" t="s">
        <v>134</v>
      </c>
      <c r="HS416" s="160"/>
      <c r="HT416" s="170">
        <v>14.299999999999999</v>
      </c>
      <c r="HU416" s="158"/>
      <c r="HV416" s="159" t="s">
        <v>134</v>
      </c>
      <c r="HW416" s="160"/>
      <c r="HX416" s="170">
        <v>14.299999999999999</v>
      </c>
      <c r="HY416" s="158"/>
      <c r="HZ416" s="159" t="s">
        <v>134</v>
      </c>
      <c r="IA416" s="160"/>
      <c r="IB416" s="170">
        <v>14.299999999999999</v>
      </c>
      <c r="IC416" s="158"/>
      <c r="ID416" s="159" t="s">
        <v>134</v>
      </c>
      <c r="IE416" s="160"/>
      <c r="IF416" s="170">
        <v>14.299999999999999</v>
      </c>
      <c r="IG416" s="158"/>
      <c r="IH416" s="159" t="s">
        <v>134</v>
      </c>
      <c r="II416" s="160"/>
      <c r="IJ416" s="170">
        <v>14.299999999999999</v>
      </c>
      <c r="IK416" s="158"/>
      <c r="IL416" s="159" t="s">
        <v>134</v>
      </c>
      <c r="IM416" s="160"/>
      <c r="IN416" s="170">
        <v>14.299999999999999</v>
      </c>
      <c r="IO416" s="158"/>
      <c r="IP416" s="159" t="s">
        <v>134</v>
      </c>
      <c r="IQ416" s="160"/>
      <c r="IR416" s="170">
        <v>14.299999999999999</v>
      </c>
      <c r="IS416" s="158"/>
      <c r="IT416" s="159" t="s">
        <v>134</v>
      </c>
      <c r="IU416" s="160"/>
      <c r="IV416" s="170">
        <v>14.299999999999999</v>
      </c>
      <c r="IW416" s="158"/>
      <c r="IX416" s="159" t="s">
        <v>134</v>
      </c>
      <c r="IY416" s="160"/>
      <c r="IZ416" s="170">
        <v>14.299999999999999</v>
      </c>
      <c r="JA416" s="158"/>
      <c r="JB416" s="159" t="s">
        <v>134</v>
      </c>
      <c r="JC416" s="160"/>
      <c r="JD416" s="170">
        <v>14.299999999999999</v>
      </c>
      <c r="JE416" s="158"/>
      <c r="JF416" s="159" t="s">
        <v>134</v>
      </c>
      <c r="JG416" s="160"/>
      <c r="JH416" s="170">
        <v>14.299999999999999</v>
      </c>
      <c r="JI416" s="158"/>
      <c r="JJ416" s="159" t="s">
        <v>134</v>
      </c>
      <c r="JK416" s="160"/>
      <c r="JL416" s="170">
        <v>14.299999999999999</v>
      </c>
      <c r="JM416" s="158"/>
      <c r="JN416" s="159" t="s">
        <v>134</v>
      </c>
      <c r="JO416" s="160"/>
      <c r="JP416" s="170">
        <v>14.299999999999999</v>
      </c>
      <c r="JQ416" s="158"/>
      <c r="JR416" s="159" t="s">
        <v>134</v>
      </c>
      <c r="JS416" s="160"/>
      <c r="JT416" s="170">
        <v>14.299999999999999</v>
      </c>
      <c r="JU416" s="158"/>
      <c r="JV416" s="159" t="s">
        <v>134</v>
      </c>
      <c r="JW416" s="160"/>
      <c r="JX416" s="170">
        <v>14.299999999999999</v>
      </c>
      <c r="JY416" s="158"/>
      <c r="JZ416" s="159" t="s">
        <v>134</v>
      </c>
      <c r="KA416" s="160"/>
      <c r="KB416" s="170">
        <v>14.299999999999999</v>
      </c>
      <c r="KC416" s="158"/>
      <c r="KD416" s="159" t="s">
        <v>134</v>
      </c>
      <c r="KE416" s="160"/>
      <c r="KF416" s="170">
        <v>14.299999999999999</v>
      </c>
      <c r="KG416" s="158"/>
      <c r="KH416" s="159" t="s">
        <v>134</v>
      </c>
      <c r="KI416" s="160"/>
      <c r="KJ416" s="170">
        <v>14.299999999999999</v>
      </c>
      <c r="KK416" s="158"/>
      <c r="KL416" s="159" t="s">
        <v>134</v>
      </c>
      <c r="KM416" s="160"/>
      <c r="KN416" s="170">
        <v>14.299999999999999</v>
      </c>
      <c r="KO416" s="158"/>
      <c r="KP416" s="159" t="s">
        <v>134</v>
      </c>
      <c r="KQ416" s="160"/>
      <c r="KR416" s="170">
        <v>6.0500000000000007</v>
      </c>
      <c r="KS416" s="158"/>
      <c r="KT416" s="159" t="s">
        <v>134</v>
      </c>
      <c r="KU416" s="160"/>
      <c r="KV416" s="170">
        <v>6.0500000000000007</v>
      </c>
      <c r="KW416" s="158"/>
      <c r="KX416" s="159" t="s">
        <v>134</v>
      </c>
      <c r="KY416" s="160"/>
      <c r="KZ416" s="170">
        <v>6.0500000000000007</v>
      </c>
      <c r="LA416" s="158"/>
      <c r="LB416" s="159" t="s">
        <v>134</v>
      </c>
      <c r="LC416" s="160"/>
      <c r="LD416" s="170">
        <v>6.0500000000000007</v>
      </c>
      <c r="LE416" s="158"/>
      <c r="LF416" s="159" t="s">
        <v>134</v>
      </c>
      <c r="LG416" s="160"/>
      <c r="LH416" s="170">
        <v>6.0500000000000007</v>
      </c>
      <c r="LI416" s="158"/>
      <c r="LJ416" s="159" t="s">
        <v>134</v>
      </c>
      <c r="LK416" s="160"/>
      <c r="LL416" s="170">
        <v>6.0500000000000007</v>
      </c>
      <c r="LM416" s="158"/>
      <c r="LN416" s="159" t="s">
        <v>134</v>
      </c>
      <c r="LO416" s="160"/>
      <c r="LP416" s="170">
        <v>6.0500000000000007</v>
      </c>
      <c r="LQ416" s="158"/>
      <c r="LR416" s="159" t="s">
        <v>134</v>
      </c>
      <c r="LS416" s="160"/>
      <c r="LT416" s="170">
        <v>6.0500000000000007</v>
      </c>
      <c r="LU416" s="158"/>
      <c r="LV416" s="159" t="s">
        <v>134</v>
      </c>
      <c r="LW416" s="160"/>
      <c r="LX416" s="170">
        <v>6.0500000000000007</v>
      </c>
      <c r="LY416" s="158"/>
      <c r="LZ416" s="159" t="s">
        <v>134</v>
      </c>
      <c r="MA416" s="160"/>
      <c r="MB416" s="170">
        <v>6.0500000000000007</v>
      </c>
      <c r="MC416" s="158"/>
      <c r="MD416" s="159" t="s">
        <v>134</v>
      </c>
      <c r="ME416" s="160"/>
    </row>
    <row r="417" spans="2:343" ht="23.5" customHeight="1" x14ac:dyDescent="0.4">
      <c r="B417" s="202" t="s">
        <v>61</v>
      </c>
      <c r="C417" s="203"/>
      <c r="D417" s="161">
        <v>0.94000000000000006</v>
      </c>
      <c r="E417" s="162"/>
      <c r="F417" s="163" t="s">
        <v>134</v>
      </c>
      <c r="G417" s="164"/>
      <c r="H417" s="161">
        <v>0.94000000000000006</v>
      </c>
      <c r="I417" s="162"/>
      <c r="J417" s="163" t="s">
        <v>134</v>
      </c>
      <c r="K417" s="164"/>
      <c r="L417" s="161">
        <v>0.94000000000000006</v>
      </c>
      <c r="M417" s="162"/>
      <c r="N417" s="163" t="s">
        <v>134</v>
      </c>
      <c r="O417" s="164"/>
      <c r="P417" s="161">
        <v>0.94000000000000006</v>
      </c>
      <c r="Q417" s="162"/>
      <c r="R417" s="163" t="s">
        <v>134</v>
      </c>
      <c r="S417" s="164"/>
      <c r="T417" s="161">
        <v>0.94000000000000006</v>
      </c>
      <c r="U417" s="162"/>
      <c r="V417" s="163" t="s">
        <v>134</v>
      </c>
      <c r="W417" s="164"/>
      <c r="X417" s="161">
        <v>0.94000000000000006</v>
      </c>
      <c r="Y417" s="162"/>
      <c r="Z417" s="163" t="s">
        <v>134</v>
      </c>
      <c r="AA417" s="164"/>
      <c r="AB417" s="161">
        <v>0.94000000000000006</v>
      </c>
      <c r="AC417" s="162"/>
      <c r="AD417" s="163" t="s">
        <v>134</v>
      </c>
      <c r="AE417" s="164"/>
      <c r="AF417" s="161">
        <v>0.94000000000000006</v>
      </c>
      <c r="AG417" s="162"/>
      <c r="AH417" s="163" t="s">
        <v>134</v>
      </c>
      <c r="AI417" s="164"/>
      <c r="AJ417" s="161">
        <v>0.94000000000000006</v>
      </c>
      <c r="AK417" s="162"/>
      <c r="AL417" s="163" t="s">
        <v>134</v>
      </c>
      <c r="AM417" s="164"/>
      <c r="AN417" s="161">
        <v>0.94000000000000006</v>
      </c>
      <c r="AO417" s="162"/>
      <c r="AP417" s="163" t="s">
        <v>134</v>
      </c>
      <c r="AQ417" s="164"/>
      <c r="AR417" s="161">
        <v>0.94000000000000006</v>
      </c>
      <c r="AS417" s="162"/>
      <c r="AT417" s="163" t="s">
        <v>134</v>
      </c>
      <c r="AU417" s="164"/>
      <c r="AV417" s="161">
        <v>0.94000000000000006</v>
      </c>
      <c r="AW417" s="162"/>
      <c r="AX417" s="163" t="s">
        <v>134</v>
      </c>
      <c r="AY417" s="164"/>
      <c r="AZ417" s="161">
        <v>0.94000000000000006</v>
      </c>
      <c r="BA417" s="162"/>
      <c r="BB417" s="163" t="s">
        <v>134</v>
      </c>
      <c r="BC417" s="164"/>
      <c r="BD417" s="161">
        <v>0.94000000000000006</v>
      </c>
      <c r="BE417" s="162"/>
      <c r="BF417" s="163" t="s">
        <v>134</v>
      </c>
      <c r="BG417" s="164"/>
      <c r="BH417" s="161">
        <v>0.94000000000000006</v>
      </c>
      <c r="BI417" s="162"/>
      <c r="BJ417" s="163" t="s">
        <v>134</v>
      </c>
      <c r="BK417" s="164"/>
      <c r="BL417" s="161">
        <v>0.94000000000000006</v>
      </c>
      <c r="BM417" s="162"/>
      <c r="BN417" s="163" t="s">
        <v>134</v>
      </c>
      <c r="BO417" s="164"/>
      <c r="BP417" s="161">
        <v>0.89</v>
      </c>
      <c r="BQ417" s="162"/>
      <c r="BR417" s="163" t="s">
        <v>134</v>
      </c>
      <c r="BS417" s="164"/>
      <c r="BT417" s="161">
        <v>0.89</v>
      </c>
      <c r="BU417" s="162"/>
      <c r="BV417" s="163" t="s">
        <v>134</v>
      </c>
      <c r="BW417" s="164"/>
      <c r="BX417" s="161">
        <v>0.89</v>
      </c>
      <c r="BY417" s="162"/>
      <c r="BZ417" s="163" t="s">
        <v>134</v>
      </c>
      <c r="CA417" s="164"/>
      <c r="CB417" s="161">
        <v>0.89</v>
      </c>
      <c r="CC417" s="162"/>
      <c r="CD417" s="163" t="s">
        <v>134</v>
      </c>
      <c r="CE417" s="164"/>
      <c r="CF417" s="161">
        <v>0.89</v>
      </c>
      <c r="CG417" s="162"/>
      <c r="CH417" s="163" t="s">
        <v>134</v>
      </c>
      <c r="CI417" s="164"/>
      <c r="CJ417" s="161">
        <v>0.89</v>
      </c>
      <c r="CK417" s="162"/>
      <c r="CL417" s="163" t="s">
        <v>134</v>
      </c>
      <c r="CM417" s="164"/>
      <c r="CN417" s="161">
        <v>0.89</v>
      </c>
      <c r="CO417" s="162"/>
      <c r="CP417" s="163" t="s">
        <v>134</v>
      </c>
      <c r="CQ417" s="164"/>
      <c r="CR417" s="161">
        <v>0.89</v>
      </c>
      <c r="CS417" s="162"/>
      <c r="CT417" s="163" t="s">
        <v>134</v>
      </c>
      <c r="CU417" s="164"/>
      <c r="CV417" s="161">
        <v>0.89</v>
      </c>
      <c r="CW417" s="162"/>
      <c r="CX417" s="163" t="s">
        <v>134</v>
      </c>
      <c r="CY417" s="164"/>
      <c r="CZ417" s="161">
        <v>0.89</v>
      </c>
      <c r="DA417" s="162"/>
      <c r="DB417" s="163" t="s">
        <v>134</v>
      </c>
      <c r="DC417" s="164"/>
      <c r="DD417" s="161">
        <v>0.89</v>
      </c>
      <c r="DE417" s="162"/>
      <c r="DF417" s="163" t="s">
        <v>134</v>
      </c>
      <c r="DG417" s="164"/>
      <c r="DH417" s="161">
        <v>0.89</v>
      </c>
      <c r="DI417" s="162"/>
      <c r="DJ417" s="163" t="s">
        <v>134</v>
      </c>
      <c r="DK417" s="164"/>
      <c r="DL417" s="161">
        <v>0.89</v>
      </c>
      <c r="DM417" s="162"/>
      <c r="DN417" s="163" t="s">
        <v>134</v>
      </c>
      <c r="DO417" s="164"/>
      <c r="DP417" s="161">
        <v>0.89</v>
      </c>
      <c r="DQ417" s="162"/>
      <c r="DR417" s="163" t="s">
        <v>134</v>
      </c>
      <c r="DS417" s="164"/>
      <c r="DT417" s="161">
        <v>0.89</v>
      </c>
      <c r="DU417" s="162"/>
      <c r="DV417" s="163" t="s">
        <v>134</v>
      </c>
      <c r="DW417" s="164"/>
      <c r="DX417" s="161" t="s">
        <v>8</v>
      </c>
      <c r="DY417" s="162"/>
      <c r="DZ417" s="163" t="s">
        <v>8</v>
      </c>
      <c r="EA417" s="164"/>
      <c r="EB417" s="161" t="s">
        <v>8</v>
      </c>
      <c r="EC417" s="162"/>
      <c r="ED417" s="163" t="s">
        <v>8</v>
      </c>
      <c r="EE417" s="164"/>
      <c r="EF417" s="161" t="s">
        <v>8</v>
      </c>
      <c r="EG417" s="162"/>
      <c r="EH417" s="163" t="s">
        <v>8</v>
      </c>
      <c r="EI417" s="164"/>
      <c r="EJ417" s="161" t="s">
        <v>8</v>
      </c>
      <c r="EK417" s="162"/>
      <c r="EL417" s="163" t="s">
        <v>8</v>
      </c>
      <c r="EM417" s="164"/>
      <c r="EN417" s="161" t="s">
        <v>8</v>
      </c>
      <c r="EO417" s="162"/>
      <c r="EP417" s="163" t="s">
        <v>8</v>
      </c>
      <c r="EQ417" s="164"/>
      <c r="ER417" s="161" t="s">
        <v>8</v>
      </c>
      <c r="ES417" s="162"/>
      <c r="ET417" s="163" t="s">
        <v>8</v>
      </c>
      <c r="EU417" s="164"/>
      <c r="EV417" s="161" t="s">
        <v>8</v>
      </c>
      <c r="EW417" s="162"/>
      <c r="EX417" s="163" t="s">
        <v>8</v>
      </c>
      <c r="EY417" s="164"/>
      <c r="EZ417" s="161" t="s">
        <v>8</v>
      </c>
      <c r="FA417" s="162"/>
      <c r="FB417" s="163" t="s">
        <v>8</v>
      </c>
      <c r="FC417" s="164"/>
      <c r="FD417" s="161" t="s">
        <v>8</v>
      </c>
      <c r="FE417" s="162"/>
      <c r="FF417" s="163" t="s">
        <v>8</v>
      </c>
      <c r="FG417" s="164"/>
      <c r="FH417" s="161" t="s">
        <v>8</v>
      </c>
      <c r="FI417" s="162"/>
      <c r="FJ417" s="163" t="s">
        <v>8</v>
      </c>
      <c r="FK417" s="164"/>
      <c r="FL417" s="161" t="s">
        <v>8</v>
      </c>
      <c r="FM417" s="162"/>
      <c r="FN417" s="163" t="s">
        <v>8</v>
      </c>
      <c r="FO417" s="164"/>
      <c r="FP417" s="161" t="s">
        <v>8</v>
      </c>
      <c r="FQ417" s="162"/>
      <c r="FR417" s="163" t="s">
        <v>8</v>
      </c>
      <c r="FS417" s="164"/>
      <c r="FT417" s="161" t="s">
        <v>8</v>
      </c>
      <c r="FU417" s="162"/>
      <c r="FV417" s="163" t="s">
        <v>8</v>
      </c>
      <c r="FW417" s="164"/>
      <c r="FX417" s="161" t="s">
        <v>8</v>
      </c>
      <c r="FY417" s="162"/>
      <c r="FZ417" s="163" t="s">
        <v>8</v>
      </c>
      <c r="GA417" s="164"/>
      <c r="GB417" s="161" t="s">
        <v>8</v>
      </c>
      <c r="GC417" s="162"/>
      <c r="GD417" s="163" t="s">
        <v>8</v>
      </c>
      <c r="GE417" s="164"/>
      <c r="GF417" s="161" t="s">
        <v>8</v>
      </c>
      <c r="GG417" s="162"/>
      <c r="GH417" s="163" t="s">
        <v>8</v>
      </c>
      <c r="GI417" s="164"/>
      <c r="GJ417" s="161" t="s">
        <v>8</v>
      </c>
      <c r="GK417" s="162"/>
      <c r="GL417" s="163" t="s">
        <v>8</v>
      </c>
      <c r="GM417" s="164"/>
      <c r="GN417" s="161" t="s">
        <v>8</v>
      </c>
      <c r="GO417" s="162"/>
      <c r="GP417" s="163" t="s">
        <v>8</v>
      </c>
      <c r="GQ417" s="164"/>
      <c r="GR417" s="161" t="s">
        <v>8</v>
      </c>
      <c r="GS417" s="162"/>
      <c r="GT417" s="163" t="s">
        <v>8</v>
      </c>
      <c r="GU417" s="164"/>
      <c r="GV417" s="161" t="s">
        <v>8</v>
      </c>
      <c r="GW417" s="162"/>
      <c r="GX417" s="163" t="s">
        <v>8</v>
      </c>
      <c r="GY417" s="164"/>
      <c r="GZ417" s="161" t="s">
        <v>8</v>
      </c>
      <c r="HA417" s="162"/>
      <c r="HB417" s="163" t="s">
        <v>8</v>
      </c>
      <c r="HC417" s="164"/>
      <c r="HD417" s="161" t="s">
        <v>8</v>
      </c>
      <c r="HE417" s="162"/>
      <c r="HF417" s="163" t="s">
        <v>8</v>
      </c>
      <c r="HG417" s="164"/>
      <c r="HH417" s="161" t="s">
        <v>8</v>
      </c>
      <c r="HI417" s="162"/>
      <c r="HJ417" s="163" t="s">
        <v>8</v>
      </c>
      <c r="HK417" s="164"/>
      <c r="HL417" s="161" t="s">
        <v>8</v>
      </c>
      <c r="HM417" s="162"/>
      <c r="HN417" s="163" t="s">
        <v>8</v>
      </c>
      <c r="HO417" s="164"/>
      <c r="HP417" s="161" t="s">
        <v>8</v>
      </c>
      <c r="HQ417" s="162"/>
      <c r="HR417" s="163" t="s">
        <v>8</v>
      </c>
      <c r="HS417" s="164"/>
      <c r="HT417" s="161" t="s">
        <v>8</v>
      </c>
      <c r="HU417" s="162"/>
      <c r="HV417" s="163" t="s">
        <v>8</v>
      </c>
      <c r="HW417" s="164"/>
      <c r="HX417" s="161" t="s">
        <v>8</v>
      </c>
      <c r="HY417" s="162"/>
      <c r="HZ417" s="163" t="s">
        <v>8</v>
      </c>
      <c r="IA417" s="164"/>
      <c r="IB417" s="161" t="s">
        <v>8</v>
      </c>
      <c r="IC417" s="162"/>
      <c r="ID417" s="163" t="s">
        <v>8</v>
      </c>
      <c r="IE417" s="164"/>
      <c r="IF417" s="161" t="s">
        <v>8</v>
      </c>
      <c r="IG417" s="162"/>
      <c r="IH417" s="163" t="s">
        <v>8</v>
      </c>
      <c r="II417" s="164"/>
      <c r="IJ417" s="161" t="s">
        <v>8</v>
      </c>
      <c r="IK417" s="162"/>
      <c r="IL417" s="163" t="s">
        <v>8</v>
      </c>
      <c r="IM417" s="164"/>
      <c r="IN417" s="161" t="s">
        <v>8</v>
      </c>
      <c r="IO417" s="162"/>
      <c r="IP417" s="163" t="s">
        <v>8</v>
      </c>
      <c r="IQ417" s="164"/>
      <c r="IR417" s="161" t="s">
        <v>8</v>
      </c>
      <c r="IS417" s="162"/>
      <c r="IT417" s="163" t="s">
        <v>8</v>
      </c>
      <c r="IU417" s="164"/>
      <c r="IV417" s="161" t="s">
        <v>8</v>
      </c>
      <c r="IW417" s="162"/>
      <c r="IX417" s="163" t="s">
        <v>8</v>
      </c>
      <c r="IY417" s="164"/>
      <c r="IZ417" s="161" t="s">
        <v>8</v>
      </c>
      <c r="JA417" s="162"/>
      <c r="JB417" s="163" t="s">
        <v>8</v>
      </c>
      <c r="JC417" s="164"/>
      <c r="JD417" s="161" t="s">
        <v>8</v>
      </c>
      <c r="JE417" s="162"/>
      <c r="JF417" s="163" t="s">
        <v>8</v>
      </c>
      <c r="JG417" s="164"/>
      <c r="JH417" s="161" t="s">
        <v>8</v>
      </c>
      <c r="JI417" s="162"/>
      <c r="JJ417" s="163" t="s">
        <v>8</v>
      </c>
      <c r="JK417" s="164"/>
      <c r="JL417" s="161" t="s">
        <v>8</v>
      </c>
      <c r="JM417" s="162"/>
      <c r="JN417" s="163" t="s">
        <v>8</v>
      </c>
      <c r="JO417" s="164"/>
      <c r="JP417" s="161" t="s">
        <v>8</v>
      </c>
      <c r="JQ417" s="162"/>
      <c r="JR417" s="163" t="s">
        <v>8</v>
      </c>
      <c r="JS417" s="164"/>
      <c r="JT417" s="161" t="s">
        <v>8</v>
      </c>
      <c r="JU417" s="162"/>
      <c r="JV417" s="163" t="s">
        <v>8</v>
      </c>
      <c r="JW417" s="164"/>
      <c r="JX417" s="161" t="s">
        <v>8</v>
      </c>
      <c r="JY417" s="162"/>
      <c r="JZ417" s="163" t="s">
        <v>8</v>
      </c>
      <c r="KA417" s="164"/>
      <c r="KB417" s="161" t="s">
        <v>8</v>
      </c>
      <c r="KC417" s="162"/>
      <c r="KD417" s="163" t="s">
        <v>8</v>
      </c>
      <c r="KE417" s="164"/>
      <c r="KF417" s="161" t="s">
        <v>8</v>
      </c>
      <c r="KG417" s="162"/>
      <c r="KH417" s="163" t="s">
        <v>8</v>
      </c>
      <c r="KI417" s="164"/>
      <c r="KJ417" s="161" t="s">
        <v>8</v>
      </c>
      <c r="KK417" s="162"/>
      <c r="KL417" s="163" t="s">
        <v>8</v>
      </c>
      <c r="KM417" s="164"/>
      <c r="KN417" s="161" t="s">
        <v>8</v>
      </c>
      <c r="KO417" s="162"/>
      <c r="KP417" s="163" t="s">
        <v>8</v>
      </c>
      <c r="KQ417" s="164"/>
      <c r="KR417" s="161" t="s">
        <v>8</v>
      </c>
      <c r="KS417" s="162"/>
      <c r="KT417" s="163" t="s">
        <v>8</v>
      </c>
      <c r="KU417" s="164"/>
      <c r="KV417" s="161" t="s">
        <v>8</v>
      </c>
      <c r="KW417" s="162"/>
      <c r="KX417" s="163" t="s">
        <v>8</v>
      </c>
      <c r="KY417" s="164"/>
      <c r="KZ417" s="161" t="s">
        <v>8</v>
      </c>
      <c r="LA417" s="162"/>
      <c r="LB417" s="163" t="s">
        <v>8</v>
      </c>
      <c r="LC417" s="164"/>
      <c r="LD417" s="161" t="s">
        <v>8</v>
      </c>
      <c r="LE417" s="162"/>
      <c r="LF417" s="163" t="s">
        <v>8</v>
      </c>
      <c r="LG417" s="164"/>
      <c r="LH417" s="161" t="s">
        <v>8</v>
      </c>
      <c r="LI417" s="162"/>
      <c r="LJ417" s="163" t="s">
        <v>8</v>
      </c>
      <c r="LK417" s="164"/>
      <c r="LL417" s="161" t="s">
        <v>8</v>
      </c>
      <c r="LM417" s="162"/>
      <c r="LN417" s="163" t="s">
        <v>8</v>
      </c>
      <c r="LO417" s="164"/>
      <c r="LP417" s="161" t="s">
        <v>8</v>
      </c>
      <c r="LQ417" s="162"/>
      <c r="LR417" s="163" t="s">
        <v>8</v>
      </c>
      <c r="LS417" s="164"/>
      <c r="LT417" s="161" t="s">
        <v>8</v>
      </c>
      <c r="LU417" s="162"/>
      <c r="LV417" s="163" t="s">
        <v>8</v>
      </c>
      <c r="LW417" s="164"/>
      <c r="LX417" s="161" t="s">
        <v>8</v>
      </c>
      <c r="LY417" s="162"/>
      <c r="LZ417" s="163" t="s">
        <v>8</v>
      </c>
      <c r="MA417" s="164"/>
      <c r="MB417" s="161" t="s">
        <v>8</v>
      </c>
      <c r="MC417" s="162"/>
      <c r="MD417" s="163" t="s">
        <v>8</v>
      </c>
      <c r="ME417" s="164"/>
    </row>
    <row r="418" spans="2:343" ht="25.5" customHeight="1" x14ac:dyDescent="0.4">
      <c r="B418" s="204" t="s">
        <v>102</v>
      </c>
      <c r="C418" s="205"/>
      <c r="D418" s="169">
        <v>2.83</v>
      </c>
      <c r="E418" s="154"/>
      <c r="F418" s="178" t="s">
        <v>134</v>
      </c>
      <c r="G418" s="179"/>
      <c r="H418" s="169">
        <v>2.83</v>
      </c>
      <c r="I418" s="154"/>
      <c r="J418" s="178" t="s">
        <v>134</v>
      </c>
      <c r="K418" s="179"/>
      <c r="L418" s="169">
        <v>2.83</v>
      </c>
      <c r="M418" s="154"/>
      <c r="N418" s="178" t="s">
        <v>134</v>
      </c>
      <c r="O418" s="179"/>
      <c r="P418" s="169">
        <v>2.83</v>
      </c>
      <c r="Q418" s="154"/>
      <c r="R418" s="178" t="s">
        <v>134</v>
      </c>
      <c r="S418" s="179"/>
      <c r="T418" s="169">
        <v>2.83</v>
      </c>
      <c r="U418" s="154"/>
      <c r="V418" s="178" t="s">
        <v>134</v>
      </c>
      <c r="W418" s="179"/>
      <c r="X418" s="169">
        <f>2.99+0.15</f>
        <v>3.14</v>
      </c>
      <c r="Y418" s="154"/>
      <c r="Z418" s="178" t="s">
        <v>134</v>
      </c>
      <c r="AA418" s="179"/>
      <c r="AB418" s="169">
        <f>2.99+0.15</f>
        <v>3.14</v>
      </c>
      <c r="AC418" s="154"/>
      <c r="AD418" s="178" t="s">
        <v>134</v>
      </c>
      <c r="AE418" s="179"/>
      <c r="AF418" s="169">
        <f>2.99+0.15</f>
        <v>3.14</v>
      </c>
      <c r="AG418" s="154"/>
      <c r="AH418" s="178" t="s">
        <v>134</v>
      </c>
      <c r="AI418" s="179"/>
      <c r="AJ418" s="169">
        <v>3.14</v>
      </c>
      <c r="AK418" s="154"/>
      <c r="AL418" s="178" t="s">
        <v>134</v>
      </c>
      <c r="AM418" s="179"/>
      <c r="AN418" s="169">
        <v>3.14</v>
      </c>
      <c r="AO418" s="154"/>
      <c r="AP418" s="178" t="s">
        <v>134</v>
      </c>
      <c r="AQ418" s="179"/>
      <c r="AR418" s="169">
        <v>3.14</v>
      </c>
      <c r="AS418" s="154"/>
      <c r="AT418" s="178" t="s">
        <v>134</v>
      </c>
      <c r="AU418" s="179"/>
      <c r="AV418" s="169">
        <v>3.14</v>
      </c>
      <c r="AW418" s="154"/>
      <c r="AX418" s="178" t="s">
        <v>134</v>
      </c>
      <c r="AY418" s="179"/>
      <c r="AZ418" s="169">
        <v>3.14</v>
      </c>
      <c r="BA418" s="154"/>
      <c r="BB418" s="178" t="s">
        <v>134</v>
      </c>
      <c r="BC418" s="179"/>
      <c r="BD418" s="169">
        <v>3.14</v>
      </c>
      <c r="BE418" s="154"/>
      <c r="BF418" s="178" t="s">
        <v>134</v>
      </c>
      <c r="BG418" s="179"/>
      <c r="BH418" s="169">
        <v>3.14</v>
      </c>
      <c r="BI418" s="154"/>
      <c r="BJ418" s="178" t="s">
        <v>134</v>
      </c>
      <c r="BK418" s="179"/>
      <c r="BL418" s="169">
        <v>3.14</v>
      </c>
      <c r="BM418" s="154"/>
      <c r="BN418" s="178" t="s">
        <v>134</v>
      </c>
      <c r="BO418" s="179"/>
      <c r="BP418" s="169">
        <v>3.0900000000000003</v>
      </c>
      <c r="BQ418" s="154"/>
      <c r="BR418" s="178" t="s">
        <v>134</v>
      </c>
      <c r="BS418" s="179"/>
      <c r="BT418" s="169">
        <v>3.0900000000000003</v>
      </c>
      <c r="BU418" s="154"/>
      <c r="BV418" s="178" t="s">
        <v>134</v>
      </c>
      <c r="BW418" s="179"/>
      <c r="BX418" s="169">
        <v>3.0900000000000003</v>
      </c>
      <c r="BY418" s="154"/>
      <c r="BZ418" s="178" t="s">
        <v>134</v>
      </c>
      <c r="CA418" s="179"/>
      <c r="CB418" s="169">
        <v>3.0900000000000003</v>
      </c>
      <c r="CC418" s="154"/>
      <c r="CD418" s="178" t="s">
        <v>134</v>
      </c>
      <c r="CE418" s="179"/>
      <c r="CF418" s="169">
        <v>3.0900000000000003</v>
      </c>
      <c r="CG418" s="154"/>
      <c r="CH418" s="178" t="s">
        <v>134</v>
      </c>
      <c r="CI418" s="179"/>
      <c r="CJ418" s="169">
        <v>3.0900000000000003</v>
      </c>
      <c r="CK418" s="154"/>
      <c r="CL418" s="178" t="s">
        <v>134</v>
      </c>
      <c r="CM418" s="179"/>
      <c r="CN418" s="153">
        <v>0.6</v>
      </c>
      <c r="CO418" s="154"/>
      <c r="CP418" s="155" t="s">
        <v>244</v>
      </c>
      <c r="CQ418" s="156"/>
      <c r="CR418" s="153">
        <v>0.6</v>
      </c>
      <c r="CS418" s="154"/>
      <c r="CT418" s="155" t="s">
        <v>244</v>
      </c>
      <c r="CU418" s="156"/>
      <c r="CV418" s="153">
        <v>0.6</v>
      </c>
      <c r="CW418" s="154"/>
      <c r="CX418" s="155" t="s">
        <v>244</v>
      </c>
      <c r="CY418" s="156"/>
      <c r="CZ418" s="153">
        <v>0.6</v>
      </c>
      <c r="DA418" s="154"/>
      <c r="DB418" s="155" t="s">
        <v>244</v>
      </c>
      <c r="DC418" s="156"/>
      <c r="DD418" s="153">
        <v>0.6</v>
      </c>
      <c r="DE418" s="154"/>
      <c r="DF418" s="155" t="s">
        <v>244</v>
      </c>
      <c r="DG418" s="156"/>
      <c r="DH418" s="153">
        <v>0.6</v>
      </c>
      <c r="DI418" s="154"/>
      <c r="DJ418" s="155" t="s">
        <v>244</v>
      </c>
      <c r="DK418" s="156"/>
      <c r="DL418" s="153">
        <v>0.6</v>
      </c>
      <c r="DM418" s="154"/>
      <c r="DN418" s="155" t="s">
        <v>244</v>
      </c>
      <c r="DO418" s="156"/>
      <c r="DP418" s="153">
        <v>0.6</v>
      </c>
      <c r="DQ418" s="154"/>
      <c r="DR418" s="155" t="s">
        <v>244</v>
      </c>
      <c r="DS418" s="156"/>
      <c r="DT418" s="153">
        <v>0.6</v>
      </c>
      <c r="DU418" s="154"/>
      <c r="DV418" s="155" t="s">
        <v>244</v>
      </c>
      <c r="DW418" s="156"/>
      <c r="DX418" s="153">
        <v>0.6</v>
      </c>
      <c r="DY418" s="154"/>
      <c r="DZ418" s="155" t="s">
        <v>244</v>
      </c>
      <c r="EA418" s="156"/>
      <c r="EB418" s="153">
        <v>0.6</v>
      </c>
      <c r="EC418" s="154"/>
      <c r="ED418" s="155" t="s">
        <v>244</v>
      </c>
      <c r="EE418" s="156"/>
      <c r="EF418" s="153">
        <v>0.6</v>
      </c>
      <c r="EG418" s="154"/>
      <c r="EH418" s="155" t="s">
        <v>244</v>
      </c>
      <c r="EI418" s="156"/>
      <c r="EJ418" s="153">
        <v>0.6</v>
      </c>
      <c r="EK418" s="154"/>
      <c r="EL418" s="155" t="s">
        <v>244</v>
      </c>
      <c r="EM418" s="156"/>
      <c r="EN418" s="169">
        <v>2.99</v>
      </c>
      <c r="EO418" s="154"/>
      <c r="EP418" s="155" t="s">
        <v>134</v>
      </c>
      <c r="EQ418" s="156"/>
      <c r="ER418" s="169">
        <v>2.99</v>
      </c>
      <c r="ES418" s="154"/>
      <c r="ET418" s="155" t="s">
        <v>134</v>
      </c>
      <c r="EU418" s="156"/>
      <c r="EV418" s="169">
        <v>2.99</v>
      </c>
      <c r="EW418" s="154"/>
      <c r="EX418" s="155" t="s">
        <v>134</v>
      </c>
      <c r="EY418" s="156"/>
      <c r="EZ418" s="169">
        <v>2.99</v>
      </c>
      <c r="FA418" s="154"/>
      <c r="FB418" s="155" t="s">
        <v>134</v>
      </c>
      <c r="FC418" s="156"/>
      <c r="FD418" s="169">
        <v>2.99</v>
      </c>
      <c r="FE418" s="154"/>
      <c r="FF418" s="155" t="s">
        <v>134</v>
      </c>
      <c r="FG418" s="156"/>
      <c r="FH418" s="169">
        <v>2.99</v>
      </c>
      <c r="FI418" s="154"/>
      <c r="FJ418" s="155" t="s">
        <v>134</v>
      </c>
      <c r="FK418" s="156"/>
      <c r="FL418" s="169">
        <v>2.99</v>
      </c>
      <c r="FM418" s="154"/>
      <c r="FN418" s="155" t="s">
        <v>134</v>
      </c>
      <c r="FO418" s="156"/>
      <c r="FP418" s="169">
        <v>2.9400000000000004</v>
      </c>
      <c r="FQ418" s="154"/>
      <c r="FR418" s="155" t="s">
        <v>134</v>
      </c>
      <c r="FS418" s="156"/>
      <c r="FT418" s="169">
        <v>2.9400000000000004</v>
      </c>
      <c r="FU418" s="154"/>
      <c r="FV418" s="155" t="s">
        <v>134</v>
      </c>
      <c r="FW418" s="156"/>
      <c r="FX418" s="169">
        <v>2.9400000000000004</v>
      </c>
      <c r="FY418" s="154"/>
      <c r="FZ418" s="155" t="s">
        <v>134</v>
      </c>
      <c r="GA418" s="156"/>
      <c r="GB418" s="169">
        <v>2.9400000000000004</v>
      </c>
      <c r="GC418" s="154"/>
      <c r="GD418" s="155" t="s">
        <v>134</v>
      </c>
      <c r="GE418" s="156"/>
      <c r="GF418" s="169">
        <v>2.9400000000000004</v>
      </c>
      <c r="GG418" s="154"/>
      <c r="GH418" s="155" t="s">
        <v>134</v>
      </c>
      <c r="GI418" s="156"/>
      <c r="GJ418" s="169">
        <v>2.9400000000000004</v>
      </c>
      <c r="GK418" s="154"/>
      <c r="GL418" s="155" t="s">
        <v>134</v>
      </c>
      <c r="GM418" s="156"/>
      <c r="GN418" s="169">
        <v>8.17</v>
      </c>
      <c r="GO418" s="154"/>
      <c r="GP418" s="155" t="s">
        <v>134</v>
      </c>
      <c r="GQ418" s="156"/>
      <c r="GR418" s="169">
        <v>8.17</v>
      </c>
      <c r="GS418" s="154"/>
      <c r="GT418" s="155" t="s">
        <v>134</v>
      </c>
      <c r="GU418" s="156"/>
      <c r="GV418" s="169">
        <v>8.17</v>
      </c>
      <c r="GW418" s="154"/>
      <c r="GX418" s="155" t="s">
        <v>134</v>
      </c>
      <c r="GY418" s="156"/>
      <c r="GZ418" s="169">
        <v>8.17</v>
      </c>
      <c r="HA418" s="154"/>
      <c r="HB418" s="155" t="s">
        <v>134</v>
      </c>
      <c r="HC418" s="156"/>
      <c r="HD418" s="169">
        <v>8.17</v>
      </c>
      <c r="HE418" s="154"/>
      <c r="HF418" s="155" t="s">
        <v>134</v>
      </c>
      <c r="HG418" s="156"/>
      <c r="HH418" s="169">
        <v>8.17</v>
      </c>
      <c r="HI418" s="154"/>
      <c r="HJ418" s="155" t="s">
        <v>134</v>
      </c>
      <c r="HK418" s="156"/>
      <c r="HL418" s="169">
        <v>8.17</v>
      </c>
      <c r="HM418" s="154"/>
      <c r="HN418" s="155" t="s">
        <v>134</v>
      </c>
      <c r="HO418" s="156"/>
      <c r="HP418" s="169">
        <v>8.17</v>
      </c>
      <c r="HQ418" s="154"/>
      <c r="HR418" s="155" t="s">
        <v>134</v>
      </c>
      <c r="HS418" s="156"/>
      <c r="HT418" s="169">
        <v>8.17</v>
      </c>
      <c r="HU418" s="154"/>
      <c r="HV418" s="155" t="s">
        <v>134</v>
      </c>
      <c r="HW418" s="156"/>
      <c r="HX418" s="169">
        <v>8.17</v>
      </c>
      <c r="HY418" s="154"/>
      <c r="HZ418" s="155" t="s">
        <v>134</v>
      </c>
      <c r="IA418" s="156"/>
      <c r="IB418" s="169">
        <v>8.17</v>
      </c>
      <c r="IC418" s="154"/>
      <c r="ID418" s="155" t="s">
        <v>134</v>
      </c>
      <c r="IE418" s="156"/>
      <c r="IF418" s="169">
        <v>8.17</v>
      </c>
      <c r="IG418" s="154"/>
      <c r="IH418" s="155" t="s">
        <v>134</v>
      </c>
      <c r="II418" s="156"/>
      <c r="IJ418" s="169">
        <v>8.17</v>
      </c>
      <c r="IK418" s="154"/>
      <c r="IL418" s="155" t="s">
        <v>134</v>
      </c>
      <c r="IM418" s="156"/>
      <c r="IN418" s="169">
        <v>8.17</v>
      </c>
      <c r="IO418" s="154"/>
      <c r="IP418" s="155" t="s">
        <v>134</v>
      </c>
      <c r="IQ418" s="156"/>
      <c r="IR418" s="169">
        <v>8.17</v>
      </c>
      <c r="IS418" s="154"/>
      <c r="IT418" s="155" t="s">
        <v>134</v>
      </c>
      <c r="IU418" s="156"/>
      <c r="IV418" s="169">
        <v>8.17</v>
      </c>
      <c r="IW418" s="154"/>
      <c r="IX418" s="155" t="s">
        <v>134</v>
      </c>
      <c r="IY418" s="156"/>
      <c r="IZ418" s="169">
        <v>9.25</v>
      </c>
      <c r="JA418" s="154"/>
      <c r="JB418" s="155" t="s">
        <v>134</v>
      </c>
      <c r="JC418" s="156"/>
      <c r="JD418" s="169">
        <v>9.25</v>
      </c>
      <c r="JE418" s="154"/>
      <c r="JF418" s="155" t="s">
        <v>134</v>
      </c>
      <c r="JG418" s="156"/>
      <c r="JH418" s="169">
        <v>9.25</v>
      </c>
      <c r="JI418" s="154"/>
      <c r="JJ418" s="155" t="s">
        <v>134</v>
      </c>
      <c r="JK418" s="156"/>
      <c r="JL418" s="169">
        <v>9.25</v>
      </c>
      <c r="JM418" s="154"/>
      <c r="JN418" s="155" t="s">
        <v>134</v>
      </c>
      <c r="JO418" s="156"/>
      <c r="JP418" s="169">
        <v>9.25</v>
      </c>
      <c r="JQ418" s="154"/>
      <c r="JR418" s="155" t="s">
        <v>134</v>
      </c>
      <c r="JS418" s="156"/>
      <c r="JT418" s="169">
        <v>9.25</v>
      </c>
      <c r="JU418" s="154"/>
      <c r="JV418" s="155" t="s">
        <v>134</v>
      </c>
      <c r="JW418" s="156"/>
      <c r="JX418" s="169">
        <v>9.25</v>
      </c>
      <c r="JY418" s="154"/>
      <c r="JZ418" s="155" t="s">
        <v>134</v>
      </c>
      <c r="KA418" s="156"/>
      <c r="KB418" s="169">
        <v>9.25</v>
      </c>
      <c r="KC418" s="154"/>
      <c r="KD418" s="155" t="s">
        <v>134</v>
      </c>
      <c r="KE418" s="156"/>
      <c r="KF418" s="169">
        <v>9.25</v>
      </c>
      <c r="KG418" s="154"/>
      <c r="KH418" s="155" t="s">
        <v>134</v>
      </c>
      <c r="KI418" s="156"/>
      <c r="KJ418" s="169">
        <v>9.25</v>
      </c>
      <c r="KK418" s="154"/>
      <c r="KL418" s="155" t="s">
        <v>134</v>
      </c>
      <c r="KM418" s="156"/>
      <c r="KN418" s="169">
        <v>9.25</v>
      </c>
      <c r="KO418" s="154"/>
      <c r="KP418" s="155" t="s">
        <v>134</v>
      </c>
      <c r="KQ418" s="156"/>
      <c r="KR418" s="169">
        <v>9.25</v>
      </c>
      <c r="KS418" s="154"/>
      <c r="KT418" s="155" t="s">
        <v>134</v>
      </c>
      <c r="KU418" s="156"/>
      <c r="KV418" s="169">
        <v>9.25</v>
      </c>
      <c r="KW418" s="154"/>
      <c r="KX418" s="155" t="s">
        <v>134</v>
      </c>
      <c r="KY418" s="156"/>
      <c r="KZ418" s="169">
        <v>9.25</v>
      </c>
      <c r="LA418" s="154"/>
      <c r="LB418" s="155" t="s">
        <v>134</v>
      </c>
      <c r="LC418" s="156"/>
      <c r="LD418" s="169">
        <v>9.25</v>
      </c>
      <c r="LE418" s="154"/>
      <c r="LF418" s="155" t="s">
        <v>134</v>
      </c>
      <c r="LG418" s="156"/>
      <c r="LH418" s="169">
        <v>9.25</v>
      </c>
      <c r="LI418" s="154"/>
      <c r="LJ418" s="155" t="s">
        <v>134</v>
      </c>
      <c r="LK418" s="156"/>
      <c r="LL418" s="169">
        <v>9.25</v>
      </c>
      <c r="LM418" s="154"/>
      <c r="LN418" s="155" t="s">
        <v>134</v>
      </c>
      <c r="LO418" s="156"/>
      <c r="LP418" s="169">
        <v>9.25</v>
      </c>
      <c r="LQ418" s="154"/>
      <c r="LR418" s="155" t="s">
        <v>134</v>
      </c>
      <c r="LS418" s="156"/>
      <c r="LT418" s="169">
        <v>9.25</v>
      </c>
      <c r="LU418" s="154"/>
      <c r="LV418" s="155" t="s">
        <v>134</v>
      </c>
      <c r="LW418" s="156"/>
      <c r="LX418" s="169">
        <v>9.25</v>
      </c>
      <c r="LY418" s="154"/>
      <c r="LZ418" s="155" t="s">
        <v>134</v>
      </c>
      <c r="MA418" s="156"/>
      <c r="MB418" s="169">
        <v>9.25</v>
      </c>
      <c r="MC418" s="154"/>
      <c r="MD418" s="155" t="s">
        <v>134</v>
      </c>
      <c r="ME418" s="156"/>
    </row>
    <row r="419" spans="2:343" ht="25.5" customHeight="1" x14ac:dyDescent="0.4">
      <c r="B419" s="206"/>
      <c r="C419" s="207"/>
      <c r="D419" s="170"/>
      <c r="E419" s="158"/>
      <c r="F419" s="180"/>
      <c r="G419" s="181"/>
      <c r="H419" s="170"/>
      <c r="I419" s="158"/>
      <c r="J419" s="180"/>
      <c r="K419" s="181"/>
      <c r="L419" s="170"/>
      <c r="M419" s="158"/>
      <c r="N419" s="180"/>
      <c r="O419" s="181"/>
      <c r="P419" s="170"/>
      <c r="Q419" s="158"/>
      <c r="R419" s="180"/>
      <c r="S419" s="181"/>
      <c r="T419" s="170"/>
      <c r="U419" s="158"/>
      <c r="V419" s="180"/>
      <c r="W419" s="181"/>
      <c r="X419" s="170"/>
      <c r="Y419" s="158"/>
      <c r="Z419" s="180"/>
      <c r="AA419" s="181"/>
      <c r="AB419" s="170"/>
      <c r="AC419" s="158"/>
      <c r="AD419" s="180"/>
      <c r="AE419" s="181"/>
      <c r="AF419" s="170"/>
      <c r="AG419" s="158"/>
      <c r="AH419" s="180"/>
      <c r="AI419" s="181"/>
      <c r="AJ419" s="170"/>
      <c r="AK419" s="158"/>
      <c r="AL419" s="180"/>
      <c r="AM419" s="181"/>
      <c r="AN419" s="170"/>
      <c r="AO419" s="158"/>
      <c r="AP419" s="180"/>
      <c r="AQ419" s="181"/>
      <c r="AR419" s="170"/>
      <c r="AS419" s="158"/>
      <c r="AT419" s="180"/>
      <c r="AU419" s="181"/>
      <c r="AV419" s="170"/>
      <c r="AW419" s="158"/>
      <c r="AX419" s="180"/>
      <c r="AY419" s="181"/>
      <c r="AZ419" s="170"/>
      <c r="BA419" s="158"/>
      <c r="BB419" s="180"/>
      <c r="BC419" s="181"/>
      <c r="BD419" s="170"/>
      <c r="BE419" s="158"/>
      <c r="BF419" s="180"/>
      <c r="BG419" s="181"/>
      <c r="BH419" s="170"/>
      <c r="BI419" s="158"/>
      <c r="BJ419" s="180"/>
      <c r="BK419" s="181"/>
      <c r="BL419" s="170"/>
      <c r="BM419" s="158"/>
      <c r="BN419" s="180"/>
      <c r="BO419" s="181"/>
      <c r="BP419" s="170"/>
      <c r="BQ419" s="158"/>
      <c r="BR419" s="180"/>
      <c r="BS419" s="181"/>
      <c r="BT419" s="170"/>
      <c r="BU419" s="158"/>
      <c r="BV419" s="180"/>
      <c r="BW419" s="181"/>
      <c r="BX419" s="170"/>
      <c r="BY419" s="158"/>
      <c r="BZ419" s="180"/>
      <c r="CA419" s="181"/>
      <c r="CB419" s="170"/>
      <c r="CC419" s="158"/>
      <c r="CD419" s="180"/>
      <c r="CE419" s="181"/>
      <c r="CF419" s="170"/>
      <c r="CG419" s="158"/>
      <c r="CH419" s="180"/>
      <c r="CI419" s="181"/>
      <c r="CJ419" s="170"/>
      <c r="CK419" s="158"/>
      <c r="CL419" s="180"/>
      <c r="CM419" s="181"/>
      <c r="CN419" s="157">
        <v>6.1000000000000005</v>
      </c>
      <c r="CO419" s="158"/>
      <c r="CP419" s="159" t="s">
        <v>134</v>
      </c>
      <c r="CQ419" s="160"/>
      <c r="CR419" s="157">
        <v>6.1000000000000005</v>
      </c>
      <c r="CS419" s="158"/>
      <c r="CT419" s="159" t="s">
        <v>134</v>
      </c>
      <c r="CU419" s="160"/>
      <c r="CV419" s="157">
        <v>6.1000000000000005</v>
      </c>
      <c r="CW419" s="158"/>
      <c r="CX419" s="159" t="s">
        <v>134</v>
      </c>
      <c r="CY419" s="160"/>
      <c r="CZ419" s="157">
        <v>10.220000000000001</v>
      </c>
      <c r="DA419" s="158"/>
      <c r="DB419" s="159" t="s">
        <v>134</v>
      </c>
      <c r="DC419" s="160"/>
      <c r="DD419" s="157">
        <v>10.220000000000001</v>
      </c>
      <c r="DE419" s="158"/>
      <c r="DF419" s="159" t="s">
        <v>134</v>
      </c>
      <c r="DG419" s="160"/>
      <c r="DH419" s="157">
        <v>10.220000000000001</v>
      </c>
      <c r="DI419" s="158"/>
      <c r="DJ419" s="159" t="s">
        <v>134</v>
      </c>
      <c r="DK419" s="160"/>
      <c r="DL419" s="157">
        <v>10.220000000000001</v>
      </c>
      <c r="DM419" s="158"/>
      <c r="DN419" s="159" t="s">
        <v>134</v>
      </c>
      <c r="DO419" s="160"/>
      <c r="DP419" s="157">
        <v>10.220000000000001</v>
      </c>
      <c r="DQ419" s="158"/>
      <c r="DR419" s="159" t="s">
        <v>134</v>
      </c>
      <c r="DS419" s="160"/>
      <c r="DT419" s="157">
        <v>10.220000000000001</v>
      </c>
      <c r="DU419" s="158"/>
      <c r="DV419" s="159" t="s">
        <v>134</v>
      </c>
      <c r="DW419" s="160"/>
      <c r="DX419" s="157">
        <v>10.220000000000001</v>
      </c>
      <c r="DY419" s="158"/>
      <c r="DZ419" s="159" t="s">
        <v>134</v>
      </c>
      <c r="EA419" s="160"/>
      <c r="EB419" s="157">
        <v>10.220000000000001</v>
      </c>
      <c r="EC419" s="158"/>
      <c r="ED419" s="159" t="s">
        <v>134</v>
      </c>
      <c r="EE419" s="160"/>
      <c r="EF419" s="157">
        <v>10.220000000000001</v>
      </c>
      <c r="EG419" s="158"/>
      <c r="EH419" s="159" t="s">
        <v>134</v>
      </c>
      <c r="EI419" s="160"/>
      <c r="EJ419" s="157">
        <v>10.220000000000001</v>
      </c>
      <c r="EK419" s="158"/>
      <c r="EL419" s="159" t="s">
        <v>134</v>
      </c>
      <c r="EM419" s="160"/>
      <c r="EN419" s="170">
        <v>6.1000000000000005</v>
      </c>
      <c r="EO419" s="158"/>
      <c r="EP419" s="159" t="s">
        <v>134</v>
      </c>
      <c r="EQ419" s="160"/>
      <c r="ER419" s="170">
        <v>6.1000000000000005</v>
      </c>
      <c r="ES419" s="158"/>
      <c r="ET419" s="159" t="s">
        <v>134</v>
      </c>
      <c r="EU419" s="160"/>
      <c r="EV419" s="170">
        <v>6.1000000000000005</v>
      </c>
      <c r="EW419" s="158"/>
      <c r="EX419" s="159" t="s">
        <v>134</v>
      </c>
      <c r="EY419" s="160"/>
      <c r="EZ419" s="170">
        <v>6.1000000000000005</v>
      </c>
      <c r="FA419" s="158"/>
      <c r="FB419" s="159" t="s">
        <v>134</v>
      </c>
      <c r="FC419" s="160"/>
      <c r="FD419" s="170">
        <v>6.1000000000000005</v>
      </c>
      <c r="FE419" s="158"/>
      <c r="FF419" s="159" t="s">
        <v>134</v>
      </c>
      <c r="FG419" s="160"/>
      <c r="FH419" s="170">
        <v>6.1000000000000005</v>
      </c>
      <c r="FI419" s="158"/>
      <c r="FJ419" s="159" t="s">
        <v>134</v>
      </c>
      <c r="FK419" s="160"/>
      <c r="FL419" s="170">
        <v>6.1000000000000005</v>
      </c>
      <c r="FM419" s="158"/>
      <c r="FN419" s="159" t="s">
        <v>134</v>
      </c>
      <c r="FO419" s="160"/>
      <c r="FP419" s="170">
        <v>6.0500000000000007</v>
      </c>
      <c r="FQ419" s="158"/>
      <c r="FR419" s="159" t="s">
        <v>134</v>
      </c>
      <c r="FS419" s="160"/>
      <c r="FT419" s="170">
        <v>6.0500000000000007</v>
      </c>
      <c r="FU419" s="158"/>
      <c r="FV419" s="159" t="s">
        <v>134</v>
      </c>
      <c r="FW419" s="160"/>
      <c r="FX419" s="170">
        <v>6.0500000000000007</v>
      </c>
      <c r="FY419" s="158"/>
      <c r="FZ419" s="159" t="s">
        <v>134</v>
      </c>
      <c r="GA419" s="160"/>
      <c r="GB419" s="170">
        <v>6.0500000000000007</v>
      </c>
      <c r="GC419" s="158"/>
      <c r="GD419" s="159" t="s">
        <v>134</v>
      </c>
      <c r="GE419" s="160"/>
      <c r="GF419" s="170">
        <v>6.0500000000000007</v>
      </c>
      <c r="GG419" s="158"/>
      <c r="GH419" s="159" t="s">
        <v>134</v>
      </c>
      <c r="GI419" s="160"/>
      <c r="GJ419" s="170">
        <v>6.0500000000000007</v>
      </c>
      <c r="GK419" s="158"/>
      <c r="GL419" s="159" t="s">
        <v>134</v>
      </c>
      <c r="GM419" s="160"/>
      <c r="GN419" s="170">
        <v>6.0500000000000007</v>
      </c>
      <c r="GO419" s="158"/>
      <c r="GP419" s="159" t="s">
        <v>134</v>
      </c>
      <c r="GQ419" s="160"/>
      <c r="GR419" s="170">
        <v>6.0500000000000007</v>
      </c>
      <c r="GS419" s="158"/>
      <c r="GT419" s="159" t="s">
        <v>134</v>
      </c>
      <c r="GU419" s="160"/>
      <c r="GV419" s="170">
        <v>6.0500000000000007</v>
      </c>
      <c r="GW419" s="158"/>
      <c r="GX419" s="159" t="s">
        <v>134</v>
      </c>
      <c r="GY419" s="160"/>
      <c r="GZ419" s="170">
        <v>6.0500000000000007</v>
      </c>
      <c r="HA419" s="158"/>
      <c r="HB419" s="159" t="s">
        <v>134</v>
      </c>
      <c r="HC419" s="160"/>
      <c r="HD419" s="170">
        <v>6.0500000000000007</v>
      </c>
      <c r="HE419" s="158"/>
      <c r="HF419" s="159" t="s">
        <v>134</v>
      </c>
      <c r="HG419" s="160"/>
      <c r="HH419" s="170">
        <v>6.0500000000000007</v>
      </c>
      <c r="HI419" s="158"/>
      <c r="HJ419" s="159" t="s">
        <v>134</v>
      </c>
      <c r="HK419" s="160"/>
      <c r="HL419" s="170">
        <v>6.0500000000000007</v>
      </c>
      <c r="HM419" s="158"/>
      <c r="HN419" s="159" t="s">
        <v>134</v>
      </c>
      <c r="HO419" s="160"/>
      <c r="HP419" s="170">
        <v>6.0500000000000007</v>
      </c>
      <c r="HQ419" s="158"/>
      <c r="HR419" s="159" t="s">
        <v>134</v>
      </c>
      <c r="HS419" s="160"/>
      <c r="HT419" s="170">
        <v>6.0500000000000007</v>
      </c>
      <c r="HU419" s="158"/>
      <c r="HV419" s="159" t="s">
        <v>134</v>
      </c>
      <c r="HW419" s="160"/>
      <c r="HX419" s="170">
        <v>6.0500000000000007</v>
      </c>
      <c r="HY419" s="158"/>
      <c r="HZ419" s="159" t="s">
        <v>134</v>
      </c>
      <c r="IA419" s="160"/>
      <c r="IB419" s="170">
        <v>6.0500000000000007</v>
      </c>
      <c r="IC419" s="158"/>
      <c r="ID419" s="159" t="s">
        <v>134</v>
      </c>
      <c r="IE419" s="160"/>
      <c r="IF419" s="170">
        <v>6.0500000000000007</v>
      </c>
      <c r="IG419" s="158"/>
      <c r="IH419" s="159" t="s">
        <v>134</v>
      </c>
      <c r="II419" s="160"/>
      <c r="IJ419" s="170">
        <v>6.0500000000000007</v>
      </c>
      <c r="IK419" s="158"/>
      <c r="IL419" s="159" t="s">
        <v>134</v>
      </c>
      <c r="IM419" s="160"/>
      <c r="IN419" s="170">
        <v>6.0500000000000007</v>
      </c>
      <c r="IO419" s="158"/>
      <c r="IP419" s="159" t="s">
        <v>134</v>
      </c>
      <c r="IQ419" s="160"/>
      <c r="IR419" s="170">
        <v>6.0500000000000007</v>
      </c>
      <c r="IS419" s="158"/>
      <c r="IT419" s="159" t="s">
        <v>134</v>
      </c>
      <c r="IU419" s="160"/>
      <c r="IV419" s="170">
        <v>6.0500000000000007</v>
      </c>
      <c r="IW419" s="158"/>
      <c r="IX419" s="159" t="s">
        <v>134</v>
      </c>
      <c r="IY419" s="160"/>
      <c r="IZ419" s="170">
        <v>6.0500000000000007</v>
      </c>
      <c r="JA419" s="158"/>
      <c r="JB419" s="159" t="s">
        <v>134</v>
      </c>
      <c r="JC419" s="160"/>
      <c r="JD419" s="170">
        <v>6.0500000000000007</v>
      </c>
      <c r="JE419" s="158"/>
      <c r="JF419" s="159" t="s">
        <v>134</v>
      </c>
      <c r="JG419" s="160"/>
      <c r="JH419" s="170">
        <v>6.0500000000000007</v>
      </c>
      <c r="JI419" s="158"/>
      <c r="JJ419" s="159" t="s">
        <v>134</v>
      </c>
      <c r="JK419" s="160"/>
      <c r="JL419" s="170">
        <v>6.0500000000000007</v>
      </c>
      <c r="JM419" s="158"/>
      <c r="JN419" s="159" t="s">
        <v>134</v>
      </c>
      <c r="JO419" s="160"/>
      <c r="JP419" s="170">
        <v>6.0500000000000007</v>
      </c>
      <c r="JQ419" s="158"/>
      <c r="JR419" s="159" t="s">
        <v>134</v>
      </c>
      <c r="JS419" s="160"/>
      <c r="JT419" s="170">
        <v>6.0500000000000007</v>
      </c>
      <c r="JU419" s="158"/>
      <c r="JV419" s="159" t="s">
        <v>134</v>
      </c>
      <c r="JW419" s="160"/>
      <c r="JX419" s="170">
        <v>6.0500000000000007</v>
      </c>
      <c r="JY419" s="158"/>
      <c r="JZ419" s="159" t="s">
        <v>134</v>
      </c>
      <c r="KA419" s="160"/>
      <c r="KB419" s="170">
        <v>6.0500000000000007</v>
      </c>
      <c r="KC419" s="158"/>
      <c r="KD419" s="159" t="s">
        <v>134</v>
      </c>
      <c r="KE419" s="160"/>
      <c r="KF419" s="170">
        <v>6.0500000000000007</v>
      </c>
      <c r="KG419" s="158"/>
      <c r="KH419" s="159" t="s">
        <v>134</v>
      </c>
      <c r="KI419" s="160"/>
      <c r="KJ419" s="170">
        <v>6.0500000000000007</v>
      </c>
      <c r="KK419" s="158"/>
      <c r="KL419" s="159" t="s">
        <v>134</v>
      </c>
      <c r="KM419" s="160"/>
      <c r="KN419" s="170">
        <v>6.0500000000000007</v>
      </c>
      <c r="KO419" s="158"/>
      <c r="KP419" s="159" t="s">
        <v>134</v>
      </c>
      <c r="KQ419" s="160"/>
      <c r="KR419" s="170">
        <v>6.0500000000000007</v>
      </c>
      <c r="KS419" s="158"/>
      <c r="KT419" s="159" t="s">
        <v>134</v>
      </c>
      <c r="KU419" s="160"/>
      <c r="KV419" s="170">
        <v>6.0500000000000007</v>
      </c>
      <c r="KW419" s="158"/>
      <c r="KX419" s="159" t="s">
        <v>134</v>
      </c>
      <c r="KY419" s="160"/>
      <c r="KZ419" s="170">
        <v>6.0500000000000007</v>
      </c>
      <c r="LA419" s="158"/>
      <c r="LB419" s="159" t="s">
        <v>134</v>
      </c>
      <c r="LC419" s="160"/>
      <c r="LD419" s="170">
        <v>6.0500000000000007</v>
      </c>
      <c r="LE419" s="158"/>
      <c r="LF419" s="159" t="s">
        <v>134</v>
      </c>
      <c r="LG419" s="160"/>
      <c r="LH419" s="170">
        <v>6.0500000000000007</v>
      </c>
      <c r="LI419" s="158"/>
      <c r="LJ419" s="159" t="s">
        <v>134</v>
      </c>
      <c r="LK419" s="160"/>
      <c r="LL419" s="170">
        <v>6.0500000000000007</v>
      </c>
      <c r="LM419" s="158"/>
      <c r="LN419" s="159" t="s">
        <v>134</v>
      </c>
      <c r="LO419" s="160"/>
      <c r="LP419" s="170">
        <v>6.0500000000000007</v>
      </c>
      <c r="LQ419" s="158"/>
      <c r="LR419" s="159" t="s">
        <v>134</v>
      </c>
      <c r="LS419" s="160"/>
      <c r="LT419" s="170">
        <v>6.0500000000000007</v>
      </c>
      <c r="LU419" s="158"/>
      <c r="LV419" s="159" t="s">
        <v>134</v>
      </c>
      <c r="LW419" s="160"/>
      <c r="LX419" s="170">
        <v>6.0500000000000007</v>
      </c>
      <c r="LY419" s="158"/>
      <c r="LZ419" s="159" t="s">
        <v>134</v>
      </c>
      <c r="MA419" s="160"/>
      <c r="MB419" s="170">
        <v>6.0500000000000007</v>
      </c>
      <c r="MC419" s="158"/>
      <c r="MD419" s="159" t="s">
        <v>134</v>
      </c>
      <c r="ME419" s="160"/>
    </row>
    <row r="420" spans="2:343" ht="23.5" customHeight="1" x14ac:dyDescent="0.4">
      <c r="B420" s="135" t="s">
        <v>12</v>
      </c>
      <c r="C420" s="136"/>
      <c r="D420" s="161" t="s">
        <v>8</v>
      </c>
      <c r="E420" s="162"/>
      <c r="F420" s="163" t="s">
        <v>8</v>
      </c>
      <c r="G420" s="164"/>
      <c r="H420" s="161" t="s">
        <v>8</v>
      </c>
      <c r="I420" s="162"/>
      <c r="J420" s="163" t="s">
        <v>8</v>
      </c>
      <c r="K420" s="164"/>
      <c r="L420" s="161" t="s">
        <v>8</v>
      </c>
      <c r="M420" s="162"/>
      <c r="N420" s="163" t="s">
        <v>8</v>
      </c>
      <c r="O420" s="164"/>
      <c r="P420" s="161" t="s">
        <v>8</v>
      </c>
      <c r="Q420" s="162"/>
      <c r="R420" s="163" t="s">
        <v>8</v>
      </c>
      <c r="S420" s="164"/>
      <c r="T420" s="161">
        <v>2.09</v>
      </c>
      <c r="U420" s="162"/>
      <c r="V420" s="163" t="s">
        <v>134</v>
      </c>
      <c r="W420" s="164"/>
      <c r="X420" s="161">
        <v>2.09</v>
      </c>
      <c r="Y420" s="162"/>
      <c r="Z420" s="163" t="s">
        <v>134</v>
      </c>
      <c r="AA420" s="164"/>
      <c r="AB420" s="161">
        <v>2.09</v>
      </c>
      <c r="AC420" s="162"/>
      <c r="AD420" s="163" t="s">
        <v>134</v>
      </c>
      <c r="AE420" s="164"/>
      <c r="AF420" s="161">
        <v>2.09</v>
      </c>
      <c r="AG420" s="162"/>
      <c r="AH420" s="163" t="s">
        <v>134</v>
      </c>
      <c r="AI420" s="164"/>
      <c r="AJ420" s="161">
        <v>2.09</v>
      </c>
      <c r="AK420" s="162"/>
      <c r="AL420" s="163" t="s">
        <v>134</v>
      </c>
      <c r="AM420" s="164"/>
      <c r="AN420" s="161">
        <v>2.09</v>
      </c>
      <c r="AO420" s="162"/>
      <c r="AP420" s="163" t="s">
        <v>134</v>
      </c>
      <c r="AQ420" s="164"/>
      <c r="AR420" s="161">
        <v>2.09</v>
      </c>
      <c r="AS420" s="162"/>
      <c r="AT420" s="163" t="s">
        <v>134</v>
      </c>
      <c r="AU420" s="164"/>
      <c r="AV420" s="161">
        <v>2.09</v>
      </c>
      <c r="AW420" s="162"/>
      <c r="AX420" s="163" t="s">
        <v>134</v>
      </c>
      <c r="AY420" s="164"/>
      <c r="AZ420" s="161">
        <v>2.09</v>
      </c>
      <c r="BA420" s="162"/>
      <c r="BB420" s="163" t="s">
        <v>134</v>
      </c>
      <c r="BC420" s="164"/>
      <c r="BD420" s="161">
        <v>2.09</v>
      </c>
      <c r="BE420" s="162"/>
      <c r="BF420" s="163" t="s">
        <v>134</v>
      </c>
      <c r="BG420" s="164"/>
      <c r="BH420" s="161">
        <v>2.09</v>
      </c>
      <c r="BI420" s="162"/>
      <c r="BJ420" s="163" t="s">
        <v>134</v>
      </c>
      <c r="BK420" s="164"/>
      <c r="BL420" s="161">
        <v>2.09</v>
      </c>
      <c r="BM420" s="162"/>
      <c r="BN420" s="163" t="s">
        <v>134</v>
      </c>
      <c r="BO420" s="164"/>
      <c r="BP420" s="161">
        <v>2.04</v>
      </c>
      <c r="BQ420" s="162"/>
      <c r="BR420" s="163" t="s">
        <v>134</v>
      </c>
      <c r="BS420" s="164"/>
      <c r="BT420" s="161">
        <v>2.04</v>
      </c>
      <c r="BU420" s="162"/>
      <c r="BV420" s="163" t="s">
        <v>134</v>
      </c>
      <c r="BW420" s="164"/>
      <c r="BX420" s="161">
        <v>2.04</v>
      </c>
      <c r="BY420" s="162"/>
      <c r="BZ420" s="163" t="s">
        <v>134</v>
      </c>
      <c r="CA420" s="164"/>
      <c r="CB420" s="161">
        <v>2.04</v>
      </c>
      <c r="CC420" s="162"/>
      <c r="CD420" s="163" t="s">
        <v>134</v>
      </c>
      <c r="CE420" s="164"/>
      <c r="CF420" s="161">
        <v>2.04</v>
      </c>
      <c r="CG420" s="162"/>
      <c r="CH420" s="163" t="s">
        <v>134</v>
      </c>
      <c r="CI420" s="164"/>
      <c r="CJ420" s="161">
        <v>2.04</v>
      </c>
      <c r="CK420" s="162"/>
      <c r="CL420" s="163" t="s">
        <v>134</v>
      </c>
      <c r="CM420" s="164"/>
      <c r="CN420" s="161">
        <v>2.04</v>
      </c>
      <c r="CO420" s="162"/>
      <c r="CP420" s="163" t="s">
        <v>134</v>
      </c>
      <c r="CQ420" s="164"/>
      <c r="CR420" s="161">
        <v>2.04</v>
      </c>
      <c r="CS420" s="162"/>
      <c r="CT420" s="163" t="s">
        <v>134</v>
      </c>
      <c r="CU420" s="164"/>
      <c r="CV420" s="161">
        <v>2.04</v>
      </c>
      <c r="CW420" s="162"/>
      <c r="CX420" s="163" t="s">
        <v>134</v>
      </c>
      <c r="CY420" s="164"/>
      <c r="CZ420" s="161">
        <v>2.04</v>
      </c>
      <c r="DA420" s="162"/>
      <c r="DB420" s="163" t="s">
        <v>134</v>
      </c>
      <c r="DC420" s="164"/>
      <c r="DD420" s="161">
        <v>2.04</v>
      </c>
      <c r="DE420" s="162"/>
      <c r="DF420" s="163" t="s">
        <v>134</v>
      </c>
      <c r="DG420" s="164"/>
      <c r="DH420" s="161">
        <v>2.04</v>
      </c>
      <c r="DI420" s="162"/>
      <c r="DJ420" s="163" t="s">
        <v>134</v>
      </c>
      <c r="DK420" s="164"/>
      <c r="DL420" s="161">
        <v>2.04</v>
      </c>
      <c r="DM420" s="162"/>
      <c r="DN420" s="163" t="s">
        <v>134</v>
      </c>
      <c r="DO420" s="164"/>
      <c r="DP420" s="161">
        <v>2.04</v>
      </c>
      <c r="DQ420" s="162"/>
      <c r="DR420" s="163" t="s">
        <v>134</v>
      </c>
      <c r="DS420" s="164"/>
      <c r="DT420" s="161">
        <v>2.04</v>
      </c>
      <c r="DU420" s="162"/>
      <c r="DV420" s="163" t="s">
        <v>134</v>
      </c>
      <c r="DW420" s="164"/>
      <c r="DX420" s="161">
        <v>2.04</v>
      </c>
      <c r="DY420" s="162"/>
      <c r="DZ420" s="163" t="s">
        <v>134</v>
      </c>
      <c r="EA420" s="164"/>
      <c r="EB420" s="161">
        <v>2.04</v>
      </c>
      <c r="EC420" s="162"/>
      <c r="ED420" s="163" t="s">
        <v>134</v>
      </c>
      <c r="EE420" s="164"/>
      <c r="EF420" s="161">
        <v>2.04</v>
      </c>
      <c r="EG420" s="162"/>
      <c r="EH420" s="163" t="s">
        <v>134</v>
      </c>
      <c r="EI420" s="164"/>
      <c r="EJ420" s="161">
        <v>2.04</v>
      </c>
      <c r="EK420" s="162"/>
      <c r="EL420" s="163" t="s">
        <v>134</v>
      </c>
      <c r="EM420" s="164"/>
      <c r="EN420" s="161">
        <v>2.04</v>
      </c>
      <c r="EO420" s="162"/>
      <c r="EP420" s="163" t="s">
        <v>134</v>
      </c>
      <c r="EQ420" s="164"/>
      <c r="ER420" s="161">
        <v>2.04</v>
      </c>
      <c r="ES420" s="162"/>
      <c r="ET420" s="163" t="s">
        <v>134</v>
      </c>
      <c r="EU420" s="164"/>
      <c r="EV420" s="161">
        <v>2.04</v>
      </c>
      <c r="EW420" s="162"/>
      <c r="EX420" s="163" t="s">
        <v>134</v>
      </c>
      <c r="EY420" s="164"/>
      <c r="EZ420" s="161">
        <v>2.04</v>
      </c>
      <c r="FA420" s="162"/>
      <c r="FB420" s="163" t="s">
        <v>134</v>
      </c>
      <c r="FC420" s="164"/>
      <c r="FD420" s="161">
        <v>2.04</v>
      </c>
      <c r="FE420" s="162"/>
      <c r="FF420" s="163" t="s">
        <v>134</v>
      </c>
      <c r="FG420" s="164"/>
      <c r="FH420" s="161">
        <v>2.04</v>
      </c>
      <c r="FI420" s="162"/>
      <c r="FJ420" s="163" t="s">
        <v>134</v>
      </c>
      <c r="FK420" s="164"/>
      <c r="FL420" s="161">
        <v>2.04</v>
      </c>
      <c r="FM420" s="162"/>
      <c r="FN420" s="163" t="s">
        <v>134</v>
      </c>
      <c r="FO420" s="164"/>
      <c r="FP420" s="161">
        <v>1.99</v>
      </c>
      <c r="FQ420" s="162"/>
      <c r="FR420" s="163" t="s">
        <v>134</v>
      </c>
      <c r="FS420" s="164"/>
      <c r="FT420" s="161">
        <v>1.99</v>
      </c>
      <c r="FU420" s="162"/>
      <c r="FV420" s="163" t="s">
        <v>134</v>
      </c>
      <c r="FW420" s="164"/>
      <c r="FX420" s="161">
        <v>1.99</v>
      </c>
      <c r="FY420" s="162"/>
      <c r="FZ420" s="163" t="s">
        <v>134</v>
      </c>
      <c r="GA420" s="164"/>
      <c r="GB420" s="161">
        <v>1.99</v>
      </c>
      <c r="GC420" s="162"/>
      <c r="GD420" s="163" t="s">
        <v>134</v>
      </c>
      <c r="GE420" s="164"/>
      <c r="GF420" s="161">
        <v>1.99</v>
      </c>
      <c r="GG420" s="162"/>
      <c r="GH420" s="163" t="s">
        <v>134</v>
      </c>
      <c r="GI420" s="164"/>
      <c r="GJ420" s="161">
        <v>1.99</v>
      </c>
      <c r="GK420" s="162"/>
      <c r="GL420" s="163" t="s">
        <v>134</v>
      </c>
      <c r="GM420" s="164"/>
      <c r="GN420" s="161">
        <v>3.57</v>
      </c>
      <c r="GO420" s="162"/>
      <c r="GP420" s="163" t="s">
        <v>134</v>
      </c>
      <c r="GQ420" s="164"/>
      <c r="GR420" s="161">
        <v>3.57</v>
      </c>
      <c r="GS420" s="162"/>
      <c r="GT420" s="163" t="s">
        <v>134</v>
      </c>
      <c r="GU420" s="164"/>
      <c r="GV420" s="161">
        <v>3.57</v>
      </c>
      <c r="GW420" s="162"/>
      <c r="GX420" s="163" t="s">
        <v>134</v>
      </c>
      <c r="GY420" s="164"/>
      <c r="GZ420" s="161">
        <v>3.57</v>
      </c>
      <c r="HA420" s="162"/>
      <c r="HB420" s="163" t="s">
        <v>134</v>
      </c>
      <c r="HC420" s="164"/>
      <c r="HD420" s="161">
        <v>3.57</v>
      </c>
      <c r="HE420" s="162"/>
      <c r="HF420" s="163" t="s">
        <v>134</v>
      </c>
      <c r="HG420" s="164"/>
      <c r="HH420" s="161">
        <v>3.57</v>
      </c>
      <c r="HI420" s="162"/>
      <c r="HJ420" s="163" t="s">
        <v>134</v>
      </c>
      <c r="HK420" s="164"/>
      <c r="HL420" s="161">
        <v>3.57</v>
      </c>
      <c r="HM420" s="162"/>
      <c r="HN420" s="163" t="s">
        <v>134</v>
      </c>
      <c r="HO420" s="164"/>
      <c r="HP420" s="161">
        <v>3.57</v>
      </c>
      <c r="HQ420" s="162"/>
      <c r="HR420" s="163" t="s">
        <v>134</v>
      </c>
      <c r="HS420" s="164"/>
      <c r="HT420" s="161">
        <v>3.57</v>
      </c>
      <c r="HU420" s="162"/>
      <c r="HV420" s="163" t="s">
        <v>134</v>
      </c>
      <c r="HW420" s="164"/>
      <c r="HX420" s="161">
        <v>3.57</v>
      </c>
      <c r="HY420" s="162"/>
      <c r="HZ420" s="163" t="s">
        <v>134</v>
      </c>
      <c r="IA420" s="164"/>
      <c r="IB420" s="161">
        <v>3.57</v>
      </c>
      <c r="IC420" s="162"/>
      <c r="ID420" s="163" t="s">
        <v>134</v>
      </c>
      <c r="IE420" s="164"/>
      <c r="IF420" s="161">
        <v>3.57</v>
      </c>
      <c r="IG420" s="162"/>
      <c r="IH420" s="163" t="s">
        <v>134</v>
      </c>
      <c r="II420" s="164"/>
      <c r="IJ420" s="161">
        <v>3.57</v>
      </c>
      <c r="IK420" s="162"/>
      <c r="IL420" s="163" t="s">
        <v>134</v>
      </c>
      <c r="IM420" s="164"/>
      <c r="IN420" s="161">
        <v>3.57</v>
      </c>
      <c r="IO420" s="162"/>
      <c r="IP420" s="163" t="s">
        <v>134</v>
      </c>
      <c r="IQ420" s="164"/>
      <c r="IR420" s="161">
        <v>3.57</v>
      </c>
      <c r="IS420" s="162"/>
      <c r="IT420" s="163" t="s">
        <v>134</v>
      </c>
      <c r="IU420" s="164"/>
      <c r="IV420" s="161">
        <v>3.57</v>
      </c>
      <c r="IW420" s="162"/>
      <c r="IX420" s="163" t="s">
        <v>134</v>
      </c>
      <c r="IY420" s="164"/>
      <c r="IZ420" s="161">
        <v>3.57</v>
      </c>
      <c r="JA420" s="162"/>
      <c r="JB420" s="163" t="s">
        <v>134</v>
      </c>
      <c r="JC420" s="164"/>
      <c r="JD420" s="161">
        <v>3.57</v>
      </c>
      <c r="JE420" s="162"/>
      <c r="JF420" s="163" t="s">
        <v>134</v>
      </c>
      <c r="JG420" s="164"/>
      <c r="JH420" s="161">
        <v>3.57</v>
      </c>
      <c r="JI420" s="162"/>
      <c r="JJ420" s="163" t="s">
        <v>134</v>
      </c>
      <c r="JK420" s="164"/>
      <c r="JL420" s="161">
        <v>3.57</v>
      </c>
      <c r="JM420" s="162"/>
      <c r="JN420" s="163" t="s">
        <v>134</v>
      </c>
      <c r="JO420" s="164"/>
      <c r="JP420" s="161">
        <v>3.57</v>
      </c>
      <c r="JQ420" s="162"/>
      <c r="JR420" s="163" t="s">
        <v>134</v>
      </c>
      <c r="JS420" s="164"/>
      <c r="JT420" s="161">
        <v>3.57</v>
      </c>
      <c r="JU420" s="162"/>
      <c r="JV420" s="163" t="s">
        <v>134</v>
      </c>
      <c r="JW420" s="164"/>
      <c r="JX420" s="161">
        <v>3.57</v>
      </c>
      <c r="JY420" s="162"/>
      <c r="JZ420" s="163" t="s">
        <v>134</v>
      </c>
      <c r="KA420" s="164"/>
      <c r="KB420" s="161">
        <v>3.57</v>
      </c>
      <c r="KC420" s="162"/>
      <c r="KD420" s="163" t="s">
        <v>134</v>
      </c>
      <c r="KE420" s="164"/>
      <c r="KF420" s="161">
        <v>3.57</v>
      </c>
      <c r="KG420" s="162"/>
      <c r="KH420" s="163" t="s">
        <v>134</v>
      </c>
      <c r="KI420" s="164"/>
      <c r="KJ420" s="161">
        <v>3.57</v>
      </c>
      <c r="KK420" s="162"/>
      <c r="KL420" s="163" t="s">
        <v>134</v>
      </c>
      <c r="KM420" s="164"/>
      <c r="KN420" s="161">
        <v>3.57</v>
      </c>
      <c r="KO420" s="162"/>
      <c r="KP420" s="163" t="s">
        <v>134</v>
      </c>
      <c r="KQ420" s="164"/>
      <c r="KR420" s="161">
        <v>3.57</v>
      </c>
      <c r="KS420" s="162"/>
      <c r="KT420" s="163" t="s">
        <v>134</v>
      </c>
      <c r="KU420" s="164"/>
      <c r="KV420" s="161">
        <v>3.57</v>
      </c>
      <c r="KW420" s="162"/>
      <c r="KX420" s="163" t="s">
        <v>134</v>
      </c>
      <c r="KY420" s="164"/>
      <c r="KZ420" s="161">
        <v>3.57</v>
      </c>
      <c r="LA420" s="162"/>
      <c r="LB420" s="163" t="s">
        <v>134</v>
      </c>
      <c r="LC420" s="164"/>
      <c r="LD420" s="161">
        <v>3.57</v>
      </c>
      <c r="LE420" s="162"/>
      <c r="LF420" s="163" t="s">
        <v>134</v>
      </c>
      <c r="LG420" s="164"/>
      <c r="LH420" s="161">
        <v>3.57</v>
      </c>
      <c r="LI420" s="162"/>
      <c r="LJ420" s="163" t="s">
        <v>134</v>
      </c>
      <c r="LK420" s="164"/>
      <c r="LL420" s="161">
        <v>3.57</v>
      </c>
      <c r="LM420" s="162"/>
      <c r="LN420" s="163" t="s">
        <v>134</v>
      </c>
      <c r="LO420" s="164"/>
      <c r="LP420" s="161">
        <v>3.57</v>
      </c>
      <c r="LQ420" s="162"/>
      <c r="LR420" s="163" t="s">
        <v>134</v>
      </c>
      <c r="LS420" s="164"/>
      <c r="LT420" s="161">
        <v>3.57</v>
      </c>
      <c r="LU420" s="162"/>
      <c r="LV420" s="163" t="s">
        <v>134</v>
      </c>
      <c r="LW420" s="164"/>
      <c r="LX420" s="161">
        <v>3.57</v>
      </c>
      <c r="LY420" s="162"/>
      <c r="LZ420" s="163" t="s">
        <v>134</v>
      </c>
      <c r="MA420" s="164"/>
      <c r="MB420" s="161">
        <v>3.57</v>
      </c>
      <c r="MC420" s="162"/>
      <c r="MD420" s="163" t="s">
        <v>134</v>
      </c>
      <c r="ME420" s="164"/>
    </row>
    <row r="421" spans="2:343" ht="25.5" customHeight="1" x14ac:dyDescent="0.4">
      <c r="B421" s="204" t="s">
        <v>337</v>
      </c>
      <c r="C421" s="205"/>
      <c r="D421" s="169">
        <v>3.3</v>
      </c>
      <c r="E421" s="154"/>
      <c r="F421" s="178" t="s">
        <v>134</v>
      </c>
      <c r="G421" s="179"/>
      <c r="H421" s="169">
        <v>3.3</v>
      </c>
      <c r="I421" s="154"/>
      <c r="J421" s="178" t="s">
        <v>134</v>
      </c>
      <c r="K421" s="179"/>
      <c r="L421" s="169">
        <v>3.3</v>
      </c>
      <c r="M421" s="154"/>
      <c r="N421" s="178" t="s">
        <v>134</v>
      </c>
      <c r="O421" s="179"/>
      <c r="P421" s="169">
        <v>3.3</v>
      </c>
      <c r="Q421" s="154"/>
      <c r="R421" s="178" t="s">
        <v>134</v>
      </c>
      <c r="S421" s="179"/>
      <c r="T421" s="169">
        <v>3.3</v>
      </c>
      <c r="U421" s="154"/>
      <c r="V421" s="178" t="s">
        <v>134</v>
      </c>
      <c r="W421" s="179"/>
      <c r="X421" s="169">
        <v>3.3</v>
      </c>
      <c r="Y421" s="154"/>
      <c r="Z421" s="178" t="s">
        <v>134</v>
      </c>
      <c r="AA421" s="179"/>
      <c r="AB421" s="169">
        <v>3.3</v>
      </c>
      <c r="AC421" s="154"/>
      <c r="AD421" s="178" t="s">
        <v>134</v>
      </c>
      <c r="AE421" s="179"/>
      <c r="AF421" s="169">
        <v>3.3</v>
      </c>
      <c r="AG421" s="154"/>
      <c r="AH421" s="178" t="s">
        <v>134</v>
      </c>
      <c r="AI421" s="179"/>
      <c r="AJ421" s="169">
        <v>3.3</v>
      </c>
      <c r="AK421" s="154"/>
      <c r="AL421" s="178" t="s">
        <v>134</v>
      </c>
      <c r="AM421" s="179"/>
      <c r="AN421" s="169">
        <v>3.3</v>
      </c>
      <c r="AO421" s="154"/>
      <c r="AP421" s="178" t="s">
        <v>134</v>
      </c>
      <c r="AQ421" s="179"/>
      <c r="AR421" s="169">
        <v>3.3</v>
      </c>
      <c r="AS421" s="154"/>
      <c r="AT421" s="178" t="s">
        <v>134</v>
      </c>
      <c r="AU421" s="179"/>
      <c r="AV421" s="169">
        <v>3.3</v>
      </c>
      <c r="AW421" s="154"/>
      <c r="AX421" s="178" t="s">
        <v>134</v>
      </c>
      <c r="AY421" s="179"/>
      <c r="AZ421" s="169">
        <v>3.3</v>
      </c>
      <c r="BA421" s="154"/>
      <c r="BB421" s="178" t="s">
        <v>134</v>
      </c>
      <c r="BC421" s="179"/>
      <c r="BD421" s="169">
        <v>3.3</v>
      </c>
      <c r="BE421" s="154"/>
      <c r="BF421" s="178" t="s">
        <v>134</v>
      </c>
      <c r="BG421" s="179"/>
      <c r="BH421" s="169">
        <v>3.3</v>
      </c>
      <c r="BI421" s="154"/>
      <c r="BJ421" s="178" t="s">
        <v>134</v>
      </c>
      <c r="BK421" s="179"/>
      <c r="BL421" s="169">
        <v>3.3</v>
      </c>
      <c r="BM421" s="154"/>
      <c r="BN421" s="178" t="s">
        <v>134</v>
      </c>
      <c r="BO421" s="179"/>
      <c r="BP421" s="169">
        <v>3.25</v>
      </c>
      <c r="BQ421" s="154"/>
      <c r="BR421" s="178" t="s">
        <v>134</v>
      </c>
      <c r="BS421" s="179"/>
      <c r="BT421" s="169">
        <v>3.25</v>
      </c>
      <c r="BU421" s="154"/>
      <c r="BV421" s="178" t="s">
        <v>134</v>
      </c>
      <c r="BW421" s="179"/>
      <c r="BX421" s="169">
        <v>3.25</v>
      </c>
      <c r="BY421" s="154"/>
      <c r="BZ421" s="178" t="s">
        <v>134</v>
      </c>
      <c r="CA421" s="179"/>
      <c r="CB421" s="169">
        <v>3.25</v>
      </c>
      <c r="CC421" s="154"/>
      <c r="CD421" s="178" t="s">
        <v>134</v>
      </c>
      <c r="CE421" s="179"/>
      <c r="CF421" s="169">
        <v>3.25</v>
      </c>
      <c r="CG421" s="154"/>
      <c r="CH421" s="178" t="s">
        <v>134</v>
      </c>
      <c r="CI421" s="179"/>
      <c r="CJ421" s="169">
        <v>3.25</v>
      </c>
      <c r="CK421" s="154"/>
      <c r="CL421" s="178" t="s">
        <v>134</v>
      </c>
      <c r="CM421" s="179"/>
      <c r="CN421" s="153">
        <v>0.6</v>
      </c>
      <c r="CO421" s="154"/>
      <c r="CP421" s="155" t="s">
        <v>244</v>
      </c>
      <c r="CQ421" s="156"/>
      <c r="CR421" s="153">
        <v>0.6</v>
      </c>
      <c r="CS421" s="154"/>
      <c r="CT421" s="155" t="s">
        <v>244</v>
      </c>
      <c r="CU421" s="156"/>
      <c r="CV421" s="153">
        <v>0.6</v>
      </c>
      <c r="CW421" s="154"/>
      <c r="CX421" s="155" t="s">
        <v>244</v>
      </c>
      <c r="CY421" s="156"/>
      <c r="CZ421" s="153">
        <v>0.6</v>
      </c>
      <c r="DA421" s="154"/>
      <c r="DB421" s="155" t="s">
        <v>244</v>
      </c>
      <c r="DC421" s="156"/>
      <c r="DD421" s="153">
        <v>0.6</v>
      </c>
      <c r="DE421" s="154"/>
      <c r="DF421" s="155" t="s">
        <v>244</v>
      </c>
      <c r="DG421" s="156"/>
      <c r="DH421" s="153">
        <v>0.6</v>
      </c>
      <c r="DI421" s="154"/>
      <c r="DJ421" s="155" t="s">
        <v>244</v>
      </c>
      <c r="DK421" s="156"/>
      <c r="DL421" s="153">
        <v>0.6</v>
      </c>
      <c r="DM421" s="154"/>
      <c r="DN421" s="155" t="s">
        <v>244</v>
      </c>
      <c r="DO421" s="156"/>
      <c r="DP421" s="153">
        <v>0.6</v>
      </c>
      <c r="DQ421" s="154"/>
      <c r="DR421" s="155" t="s">
        <v>244</v>
      </c>
      <c r="DS421" s="156"/>
      <c r="DT421" s="153">
        <v>0.6</v>
      </c>
      <c r="DU421" s="154"/>
      <c r="DV421" s="155" t="s">
        <v>244</v>
      </c>
      <c r="DW421" s="156"/>
      <c r="DX421" s="153">
        <v>0.6</v>
      </c>
      <c r="DY421" s="154"/>
      <c r="DZ421" s="155" t="s">
        <v>244</v>
      </c>
      <c r="EA421" s="156"/>
      <c r="EB421" s="153">
        <v>0.6</v>
      </c>
      <c r="EC421" s="154"/>
      <c r="ED421" s="155" t="s">
        <v>244</v>
      </c>
      <c r="EE421" s="156"/>
      <c r="EF421" s="153">
        <v>0.6</v>
      </c>
      <c r="EG421" s="154"/>
      <c r="EH421" s="155" t="s">
        <v>244</v>
      </c>
      <c r="EI421" s="156"/>
      <c r="EJ421" s="153">
        <v>0.6</v>
      </c>
      <c r="EK421" s="154"/>
      <c r="EL421" s="155" t="s">
        <v>244</v>
      </c>
      <c r="EM421" s="156"/>
      <c r="EN421" s="169">
        <v>3.25</v>
      </c>
      <c r="EO421" s="154"/>
      <c r="EP421" s="155" t="s">
        <v>134</v>
      </c>
      <c r="EQ421" s="156"/>
      <c r="ER421" s="169">
        <v>3.25</v>
      </c>
      <c r="ES421" s="154"/>
      <c r="ET421" s="155" t="s">
        <v>134</v>
      </c>
      <c r="EU421" s="156"/>
      <c r="EV421" s="169">
        <v>3.25</v>
      </c>
      <c r="EW421" s="154"/>
      <c r="EX421" s="155" t="s">
        <v>134</v>
      </c>
      <c r="EY421" s="156"/>
      <c r="EZ421" s="169">
        <v>3.25</v>
      </c>
      <c r="FA421" s="154"/>
      <c r="FB421" s="155" t="s">
        <v>134</v>
      </c>
      <c r="FC421" s="156"/>
      <c r="FD421" s="169">
        <v>3.25</v>
      </c>
      <c r="FE421" s="154"/>
      <c r="FF421" s="155" t="s">
        <v>134</v>
      </c>
      <c r="FG421" s="156"/>
      <c r="FH421" s="169">
        <v>3.25</v>
      </c>
      <c r="FI421" s="154"/>
      <c r="FJ421" s="155" t="s">
        <v>134</v>
      </c>
      <c r="FK421" s="156"/>
      <c r="FL421" s="169">
        <v>3.25</v>
      </c>
      <c r="FM421" s="154"/>
      <c r="FN421" s="155" t="s">
        <v>134</v>
      </c>
      <c r="FO421" s="156"/>
      <c r="FP421" s="169">
        <v>3.2</v>
      </c>
      <c r="FQ421" s="154"/>
      <c r="FR421" s="155" t="s">
        <v>134</v>
      </c>
      <c r="FS421" s="156"/>
      <c r="FT421" s="169">
        <v>3.2</v>
      </c>
      <c r="FU421" s="154"/>
      <c r="FV421" s="155" t="s">
        <v>134</v>
      </c>
      <c r="FW421" s="156"/>
      <c r="FX421" s="169">
        <v>3.2</v>
      </c>
      <c r="FY421" s="154"/>
      <c r="FZ421" s="155" t="s">
        <v>134</v>
      </c>
      <c r="GA421" s="156"/>
      <c r="GB421" s="169">
        <v>3.2</v>
      </c>
      <c r="GC421" s="154"/>
      <c r="GD421" s="155" t="s">
        <v>134</v>
      </c>
      <c r="GE421" s="156"/>
      <c r="GF421" s="169">
        <v>3.2</v>
      </c>
      <c r="GG421" s="154"/>
      <c r="GH421" s="155" t="s">
        <v>134</v>
      </c>
      <c r="GI421" s="156"/>
      <c r="GJ421" s="169">
        <v>3.2</v>
      </c>
      <c r="GK421" s="154"/>
      <c r="GL421" s="155" t="s">
        <v>134</v>
      </c>
      <c r="GM421" s="156"/>
      <c r="GN421" s="169">
        <v>3.15</v>
      </c>
      <c r="GO421" s="154"/>
      <c r="GP421" s="155" t="s">
        <v>134</v>
      </c>
      <c r="GQ421" s="156"/>
      <c r="GR421" s="169">
        <v>3.15</v>
      </c>
      <c r="GS421" s="154"/>
      <c r="GT421" s="155" t="s">
        <v>134</v>
      </c>
      <c r="GU421" s="156"/>
      <c r="GV421" s="169">
        <v>3.15</v>
      </c>
      <c r="GW421" s="154"/>
      <c r="GX421" s="155" t="s">
        <v>134</v>
      </c>
      <c r="GY421" s="156"/>
      <c r="GZ421" s="169">
        <v>3.15</v>
      </c>
      <c r="HA421" s="154"/>
      <c r="HB421" s="155" t="s">
        <v>134</v>
      </c>
      <c r="HC421" s="156"/>
      <c r="HD421" s="169">
        <v>3.15</v>
      </c>
      <c r="HE421" s="154"/>
      <c r="HF421" s="155" t="s">
        <v>134</v>
      </c>
      <c r="HG421" s="156"/>
      <c r="HH421" s="169">
        <v>3.15</v>
      </c>
      <c r="HI421" s="154"/>
      <c r="HJ421" s="155" t="s">
        <v>134</v>
      </c>
      <c r="HK421" s="156"/>
      <c r="HL421" s="169">
        <v>3.15</v>
      </c>
      <c r="HM421" s="154"/>
      <c r="HN421" s="155" t="s">
        <v>134</v>
      </c>
      <c r="HO421" s="156"/>
      <c r="HP421" s="169">
        <v>3.15</v>
      </c>
      <c r="HQ421" s="154"/>
      <c r="HR421" s="155" t="s">
        <v>134</v>
      </c>
      <c r="HS421" s="156"/>
      <c r="HT421" s="169">
        <v>3.15</v>
      </c>
      <c r="HU421" s="154"/>
      <c r="HV421" s="155" t="s">
        <v>134</v>
      </c>
      <c r="HW421" s="156"/>
      <c r="HX421" s="169">
        <v>3.15</v>
      </c>
      <c r="HY421" s="154"/>
      <c r="HZ421" s="155" t="s">
        <v>134</v>
      </c>
      <c r="IA421" s="156"/>
      <c r="IB421" s="169">
        <v>3.15</v>
      </c>
      <c r="IC421" s="154"/>
      <c r="ID421" s="155" t="s">
        <v>134</v>
      </c>
      <c r="IE421" s="156"/>
      <c r="IF421" s="169">
        <v>3.15</v>
      </c>
      <c r="IG421" s="154"/>
      <c r="IH421" s="155" t="s">
        <v>134</v>
      </c>
      <c r="II421" s="156"/>
      <c r="IJ421" s="169">
        <v>3.15</v>
      </c>
      <c r="IK421" s="154"/>
      <c r="IL421" s="155" t="s">
        <v>134</v>
      </c>
      <c r="IM421" s="156"/>
      <c r="IN421" s="169">
        <v>3.15</v>
      </c>
      <c r="IO421" s="154"/>
      <c r="IP421" s="155" t="s">
        <v>134</v>
      </c>
      <c r="IQ421" s="156"/>
      <c r="IR421" s="169">
        <v>3.15</v>
      </c>
      <c r="IS421" s="154"/>
      <c r="IT421" s="155" t="s">
        <v>134</v>
      </c>
      <c r="IU421" s="156"/>
      <c r="IV421" s="169">
        <v>3.15</v>
      </c>
      <c r="IW421" s="154"/>
      <c r="IX421" s="155" t="s">
        <v>134</v>
      </c>
      <c r="IY421" s="156"/>
      <c r="IZ421" s="169">
        <v>3.15</v>
      </c>
      <c r="JA421" s="154"/>
      <c r="JB421" s="155" t="s">
        <v>134</v>
      </c>
      <c r="JC421" s="156"/>
      <c r="JD421" s="169">
        <v>6.3</v>
      </c>
      <c r="JE421" s="154"/>
      <c r="JF421" s="155" t="s">
        <v>134</v>
      </c>
      <c r="JG421" s="156"/>
      <c r="JH421" s="169">
        <v>6.3</v>
      </c>
      <c r="JI421" s="154"/>
      <c r="JJ421" s="155" t="s">
        <v>134</v>
      </c>
      <c r="JK421" s="156"/>
      <c r="JL421" s="169">
        <v>6.3</v>
      </c>
      <c r="JM421" s="154"/>
      <c r="JN421" s="155" t="s">
        <v>134</v>
      </c>
      <c r="JO421" s="156"/>
      <c r="JP421" s="169">
        <v>6.3</v>
      </c>
      <c r="JQ421" s="154"/>
      <c r="JR421" s="155" t="s">
        <v>134</v>
      </c>
      <c r="JS421" s="156"/>
      <c r="JT421" s="169">
        <v>6.3</v>
      </c>
      <c r="JU421" s="154"/>
      <c r="JV421" s="155" t="s">
        <v>134</v>
      </c>
      <c r="JW421" s="156"/>
      <c r="JX421" s="169">
        <v>6.3</v>
      </c>
      <c r="JY421" s="154"/>
      <c r="JZ421" s="155" t="s">
        <v>134</v>
      </c>
      <c r="KA421" s="156"/>
      <c r="KB421" s="169">
        <v>6.3</v>
      </c>
      <c r="KC421" s="154"/>
      <c r="KD421" s="155" t="s">
        <v>134</v>
      </c>
      <c r="KE421" s="156"/>
      <c r="KF421" s="169">
        <v>6.3</v>
      </c>
      <c r="KG421" s="154"/>
      <c r="KH421" s="155" t="s">
        <v>134</v>
      </c>
      <c r="KI421" s="156"/>
      <c r="KJ421" s="169">
        <v>6.3</v>
      </c>
      <c r="KK421" s="154"/>
      <c r="KL421" s="155" t="s">
        <v>134</v>
      </c>
      <c r="KM421" s="156"/>
      <c r="KN421" s="169">
        <v>6.3</v>
      </c>
      <c r="KO421" s="154"/>
      <c r="KP421" s="155" t="s">
        <v>134</v>
      </c>
      <c r="KQ421" s="156"/>
      <c r="KR421" s="169">
        <v>6.3</v>
      </c>
      <c r="KS421" s="154"/>
      <c r="KT421" s="155" t="s">
        <v>134</v>
      </c>
      <c r="KU421" s="156"/>
      <c r="KV421" s="169">
        <v>6.3</v>
      </c>
      <c r="KW421" s="154"/>
      <c r="KX421" s="155" t="s">
        <v>134</v>
      </c>
      <c r="KY421" s="156"/>
      <c r="KZ421" s="169">
        <v>6.3</v>
      </c>
      <c r="LA421" s="154"/>
      <c r="LB421" s="155" t="s">
        <v>134</v>
      </c>
      <c r="LC421" s="156"/>
      <c r="LD421" s="169">
        <v>6.3</v>
      </c>
      <c r="LE421" s="154"/>
      <c r="LF421" s="155" t="s">
        <v>134</v>
      </c>
      <c r="LG421" s="156"/>
      <c r="LH421" s="169">
        <v>6.3</v>
      </c>
      <c r="LI421" s="154"/>
      <c r="LJ421" s="155" t="s">
        <v>134</v>
      </c>
      <c r="LK421" s="156"/>
      <c r="LL421" s="169">
        <v>6.3</v>
      </c>
      <c r="LM421" s="154"/>
      <c r="LN421" s="155" t="s">
        <v>134</v>
      </c>
      <c r="LO421" s="156"/>
      <c r="LP421" s="169">
        <v>6.3</v>
      </c>
      <c r="LQ421" s="154"/>
      <c r="LR421" s="155" t="s">
        <v>134</v>
      </c>
      <c r="LS421" s="156"/>
      <c r="LT421" s="169">
        <v>6.3</v>
      </c>
      <c r="LU421" s="154"/>
      <c r="LV421" s="155" t="s">
        <v>134</v>
      </c>
      <c r="LW421" s="156"/>
      <c r="LX421" s="169">
        <v>6.3</v>
      </c>
      <c r="LY421" s="154"/>
      <c r="LZ421" s="155" t="s">
        <v>134</v>
      </c>
      <c r="MA421" s="156"/>
      <c r="MB421" s="169">
        <v>6.3</v>
      </c>
      <c r="MC421" s="154"/>
      <c r="MD421" s="155" t="s">
        <v>134</v>
      </c>
      <c r="ME421" s="156"/>
    </row>
    <row r="422" spans="2:343" ht="25.5" customHeight="1" x14ac:dyDescent="0.4">
      <c r="B422" s="206"/>
      <c r="C422" s="207"/>
      <c r="D422" s="170"/>
      <c r="E422" s="158"/>
      <c r="F422" s="180"/>
      <c r="G422" s="181"/>
      <c r="H422" s="170"/>
      <c r="I422" s="158"/>
      <c r="J422" s="180"/>
      <c r="K422" s="181"/>
      <c r="L422" s="170"/>
      <c r="M422" s="158"/>
      <c r="N422" s="180"/>
      <c r="O422" s="181"/>
      <c r="P422" s="170"/>
      <c r="Q422" s="158"/>
      <c r="R422" s="180"/>
      <c r="S422" s="181"/>
      <c r="T422" s="170"/>
      <c r="U422" s="158"/>
      <c r="V422" s="180"/>
      <c r="W422" s="181"/>
      <c r="X422" s="170"/>
      <c r="Y422" s="158"/>
      <c r="Z422" s="180"/>
      <c r="AA422" s="181"/>
      <c r="AB422" s="170"/>
      <c r="AC422" s="158"/>
      <c r="AD422" s="180"/>
      <c r="AE422" s="181"/>
      <c r="AF422" s="170"/>
      <c r="AG422" s="158"/>
      <c r="AH422" s="180"/>
      <c r="AI422" s="181"/>
      <c r="AJ422" s="170"/>
      <c r="AK422" s="158"/>
      <c r="AL422" s="180"/>
      <c r="AM422" s="181"/>
      <c r="AN422" s="170"/>
      <c r="AO422" s="158"/>
      <c r="AP422" s="180"/>
      <c r="AQ422" s="181"/>
      <c r="AR422" s="170"/>
      <c r="AS422" s="158"/>
      <c r="AT422" s="180"/>
      <c r="AU422" s="181"/>
      <c r="AV422" s="170"/>
      <c r="AW422" s="158"/>
      <c r="AX422" s="180"/>
      <c r="AY422" s="181"/>
      <c r="AZ422" s="170"/>
      <c r="BA422" s="158"/>
      <c r="BB422" s="180"/>
      <c r="BC422" s="181"/>
      <c r="BD422" s="170"/>
      <c r="BE422" s="158"/>
      <c r="BF422" s="180"/>
      <c r="BG422" s="181"/>
      <c r="BH422" s="170"/>
      <c r="BI422" s="158"/>
      <c r="BJ422" s="180"/>
      <c r="BK422" s="181"/>
      <c r="BL422" s="170"/>
      <c r="BM422" s="158"/>
      <c r="BN422" s="180"/>
      <c r="BO422" s="181"/>
      <c r="BP422" s="170"/>
      <c r="BQ422" s="158"/>
      <c r="BR422" s="180"/>
      <c r="BS422" s="181"/>
      <c r="BT422" s="170"/>
      <c r="BU422" s="158"/>
      <c r="BV422" s="180"/>
      <c r="BW422" s="181"/>
      <c r="BX422" s="170"/>
      <c r="BY422" s="158"/>
      <c r="BZ422" s="180"/>
      <c r="CA422" s="181"/>
      <c r="CB422" s="170"/>
      <c r="CC422" s="158"/>
      <c r="CD422" s="180"/>
      <c r="CE422" s="181"/>
      <c r="CF422" s="170"/>
      <c r="CG422" s="158"/>
      <c r="CH422" s="180"/>
      <c r="CI422" s="181"/>
      <c r="CJ422" s="170"/>
      <c r="CK422" s="158"/>
      <c r="CL422" s="180"/>
      <c r="CM422" s="181"/>
      <c r="CN422" s="157">
        <v>6.1000000000000005</v>
      </c>
      <c r="CO422" s="158"/>
      <c r="CP422" s="159" t="s">
        <v>134</v>
      </c>
      <c r="CQ422" s="160"/>
      <c r="CR422" s="157">
        <v>6.1000000000000005</v>
      </c>
      <c r="CS422" s="158"/>
      <c r="CT422" s="159" t="s">
        <v>134</v>
      </c>
      <c r="CU422" s="160"/>
      <c r="CV422" s="157">
        <v>6.1000000000000005</v>
      </c>
      <c r="CW422" s="158"/>
      <c r="CX422" s="159" t="s">
        <v>134</v>
      </c>
      <c r="CY422" s="160"/>
      <c r="CZ422" s="157">
        <v>10.220000000000001</v>
      </c>
      <c r="DA422" s="158"/>
      <c r="DB422" s="159" t="s">
        <v>134</v>
      </c>
      <c r="DC422" s="160"/>
      <c r="DD422" s="157">
        <v>10.220000000000001</v>
      </c>
      <c r="DE422" s="158"/>
      <c r="DF422" s="159" t="s">
        <v>134</v>
      </c>
      <c r="DG422" s="160"/>
      <c r="DH422" s="157">
        <v>10.220000000000001</v>
      </c>
      <c r="DI422" s="158"/>
      <c r="DJ422" s="159" t="s">
        <v>134</v>
      </c>
      <c r="DK422" s="160"/>
      <c r="DL422" s="157">
        <v>10.220000000000001</v>
      </c>
      <c r="DM422" s="158"/>
      <c r="DN422" s="159" t="s">
        <v>134</v>
      </c>
      <c r="DO422" s="160"/>
      <c r="DP422" s="157">
        <v>10.220000000000001</v>
      </c>
      <c r="DQ422" s="158"/>
      <c r="DR422" s="159" t="s">
        <v>134</v>
      </c>
      <c r="DS422" s="160"/>
      <c r="DT422" s="157">
        <v>10.220000000000001</v>
      </c>
      <c r="DU422" s="158"/>
      <c r="DV422" s="159" t="s">
        <v>134</v>
      </c>
      <c r="DW422" s="160"/>
      <c r="DX422" s="157">
        <v>10.220000000000001</v>
      </c>
      <c r="DY422" s="158"/>
      <c r="DZ422" s="159" t="s">
        <v>134</v>
      </c>
      <c r="EA422" s="160"/>
      <c r="EB422" s="157">
        <v>10.220000000000001</v>
      </c>
      <c r="EC422" s="158"/>
      <c r="ED422" s="159" t="s">
        <v>134</v>
      </c>
      <c r="EE422" s="160"/>
      <c r="EF422" s="157">
        <v>10.220000000000001</v>
      </c>
      <c r="EG422" s="158"/>
      <c r="EH422" s="159" t="s">
        <v>134</v>
      </c>
      <c r="EI422" s="160"/>
      <c r="EJ422" s="157">
        <v>10.220000000000001</v>
      </c>
      <c r="EK422" s="158"/>
      <c r="EL422" s="159" t="s">
        <v>134</v>
      </c>
      <c r="EM422" s="160"/>
      <c r="EN422" s="170">
        <v>6.1000000000000005</v>
      </c>
      <c r="EO422" s="158"/>
      <c r="EP422" s="159" t="s">
        <v>134</v>
      </c>
      <c r="EQ422" s="160"/>
      <c r="ER422" s="170">
        <v>6.1000000000000005</v>
      </c>
      <c r="ES422" s="158"/>
      <c r="ET422" s="159" t="s">
        <v>134</v>
      </c>
      <c r="EU422" s="160"/>
      <c r="EV422" s="170">
        <v>6.1000000000000005</v>
      </c>
      <c r="EW422" s="158"/>
      <c r="EX422" s="159" t="s">
        <v>134</v>
      </c>
      <c r="EY422" s="160"/>
      <c r="EZ422" s="170">
        <v>6.1000000000000005</v>
      </c>
      <c r="FA422" s="158"/>
      <c r="FB422" s="159" t="s">
        <v>134</v>
      </c>
      <c r="FC422" s="160"/>
      <c r="FD422" s="170">
        <v>6.1000000000000005</v>
      </c>
      <c r="FE422" s="158"/>
      <c r="FF422" s="159" t="s">
        <v>134</v>
      </c>
      <c r="FG422" s="160"/>
      <c r="FH422" s="170">
        <v>6.1000000000000005</v>
      </c>
      <c r="FI422" s="158"/>
      <c r="FJ422" s="159" t="s">
        <v>134</v>
      </c>
      <c r="FK422" s="160"/>
      <c r="FL422" s="170">
        <v>6.1000000000000005</v>
      </c>
      <c r="FM422" s="158"/>
      <c r="FN422" s="159" t="s">
        <v>134</v>
      </c>
      <c r="FO422" s="160"/>
      <c r="FP422" s="170">
        <v>6.0500000000000007</v>
      </c>
      <c r="FQ422" s="158"/>
      <c r="FR422" s="159" t="s">
        <v>134</v>
      </c>
      <c r="FS422" s="160"/>
      <c r="FT422" s="170">
        <v>6.0500000000000007</v>
      </c>
      <c r="FU422" s="158"/>
      <c r="FV422" s="159" t="s">
        <v>134</v>
      </c>
      <c r="FW422" s="160"/>
      <c r="FX422" s="170">
        <v>6.0500000000000007</v>
      </c>
      <c r="FY422" s="158"/>
      <c r="FZ422" s="159" t="s">
        <v>134</v>
      </c>
      <c r="GA422" s="160"/>
      <c r="GB422" s="170">
        <v>6.0500000000000007</v>
      </c>
      <c r="GC422" s="158"/>
      <c r="GD422" s="159" t="s">
        <v>134</v>
      </c>
      <c r="GE422" s="160"/>
      <c r="GF422" s="170">
        <v>6.0500000000000007</v>
      </c>
      <c r="GG422" s="158"/>
      <c r="GH422" s="159" t="s">
        <v>134</v>
      </c>
      <c r="GI422" s="160"/>
      <c r="GJ422" s="170">
        <v>6.0500000000000007</v>
      </c>
      <c r="GK422" s="158"/>
      <c r="GL422" s="159" t="s">
        <v>134</v>
      </c>
      <c r="GM422" s="160"/>
      <c r="GN422" s="170">
        <v>6.0500000000000007</v>
      </c>
      <c r="GO422" s="158"/>
      <c r="GP422" s="159" t="s">
        <v>134</v>
      </c>
      <c r="GQ422" s="160"/>
      <c r="GR422" s="170">
        <v>6.0500000000000007</v>
      </c>
      <c r="GS422" s="158"/>
      <c r="GT422" s="159" t="s">
        <v>134</v>
      </c>
      <c r="GU422" s="160"/>
      <c r="GV422" s="170">
        <v>6.0500000000000007</v>
      </c>
      <c r="GW422" s="158"/>
      <c r="GX422" s="159" t="s">
        <v>134</v>
      </c>
      <c r="GY422" s="160"/>
      <c r="GZ422" s="170">
        <v>6.0500000000000007</v>
      </c>
      <c r="HA422" s="158"/>
      <c r="HB422" s="159" t="s">
        <v>134</v>
      </c>
      <c r="HC422" s="160"/>
      <c r="HD422" s="170">
        <v>6.0500000000000007</v>
      </c>
      <c r="HE422" s="158"/>
      <c r="HF422" s="159" t="s">
        <v>134</v>
      </c>
      <c r="HG422" s="160"/>
      <c r="HH422" s="170">
        <v>6.0500000000000007</v>
      </c>
      <c r="HI422" s="158"/>
      <c r="HJ422" s="159" t="s">
        <v>134</v>
      </c>
      <c r="HK422" s="160"/>
      <c r="HL422" s="170">
        <v>6.0500000000000007</v>
      </c>
      <c r="HM422" s="158"/>
      <c r="HN422" s="159" t="s">
        <v>134</v>
      </c>
      <c r="HO422" s="160"/>
      <c r="HP422" s="170">
        <v>6.0500000000000007</v>
      </c>
      <c r="HQ422" s="158"/>
      <c r="HR422" s="159" t="s">
        <v>134</v>
      </c>
      <c r="HS422" s="160"/>
      <c r="HT422" s="170">
        <v>6.0500000000000007</v>
      </c>
      <c r="HU422" s="158"/>
      <c r="HV422" s="159" t="s">
        <v>134</v>
      </c>
      <c r="HW422" s="160"/>
      <c r="HX422" s="170">
        <v>6.0500000000000007</v>
      </c>
      <c r="HY422" s="158"/>
      <c r="HZ422" s="159" t="s">
        <v>134</v>
      </c>
      <c r="IA422" s="160"/>
      <c r="IB422" s="170">
        <v>6.0500000000000007</v>
      </c>
      <c r="IC422" s="158"/>
      <c r="ID422" s="159" t="s">
        <v>134</v>
      </c>
      <c r="IE422" s="160"/>
      <c r="IF422" s="170">
        <v>6.0500000000000007</v>
      </c>
      <c r="IG422" s="158"/>
      <c r="IH422" s="159" t="s">
        <v>134</v>
      </c>
      <c r="II422" s="160"/>
      <c r="IJ422" s="170">
        <v>6.0500000000000007</v>
      </c>
      <c r="IK422" s="158"/>
      <c r="IL422" s="159" t="s">
        <v>134</v>
      </c>
      <c r="IM422" s="160"/>
      <c r="IN422" s="170">
        <v>6.0500000000000007</v>
      </c>
      <c r="IO422" s="158"/>
      <c r="IP422" s="159" t="s">
        <v>134</v>
      </c>
      <c r="IQ422" s="160"/>
      <c r="IR422" s="170">
        <v>6.0500000000000007</v>
      </c>
      <c r="IS422" s="158"/>
      <c r="IT422" s="159" t="s">
        <v>134</v>
      </c>
      <c r="IU422" s="160"/>
      <c r="IV422" s="170">
        <v>6.0500000000000007</v>
      </c>
      <c r="IW422" s="158"/>
      <c r="IX422" s="159" t="s">
        <v>134</v>
      </c>
      <c r="IY422" s="160"/>
      <c r="IZ422" s="170">
        <v>6.0500000000000007</v>
      </c>
      <c r="JA422" s="158"/>
      <c r="JB422" s="159" t="s">
        <v>134</v>
      </c>
      <c r="JC422" s="160"/>
      <c r="JD422" s="170">
        <v>6.0500000000000007</v>
      </c>
      <c r="JE422" s="158"/>
      <c r="JF422" s="159" t="s">
        <v>134</v>
      </c>
      <c r="JG422" s="160"/>
      <c r="JH422" s="170">
        <v>6.0500000000000007</v>
      </c>
      <c r="JI422" s="158"/>
      <c r="JJ422" s="159" t="s">
        <v>134</v>
      </c>
      <c r="JK422" s="160"/>
      <c r="JL422" s="170">
        <v>6.0500000000000007</v>
      </c>
      <c r="JM422" s="158"/>
      <c r="JN422" s="159" t="s">
        <v>134</v>
      </c>
      <c r="JO422" s="160"/>
      <c r="JP422" s="170">
        <v>6.0500000000000007</v>
      </c>
      <c r="JQ422" s="158"/>
      <c r="JR422" s="159" t="s">
        <v>134</v>
      </c>
      <c r="JS422" s="160"/>
      <c r="JT422" s="170">
        <v>6.0500000000000007</v>
      </c>
      <c r="JU422" s="158"/>
      <c r="JV422" s="159" t="s">
        <v>134</v>
      </c>
      <c r="JW422" s="160"/>
      <c r="JX422" s="170">
        <v>6.0500000000000007</v>
      </c>
      <c r="JY422" s="158"/>
      <c r="JZ422" s="159" t="s">
        <v>134</v>
      </c>
      <c r="KA422" s="160"/>
      <c r="KB422" s="170">
        <v>6.0500000000000007</v>
      </c>
      <c r="KC422" s="158"/>
      <c r="KD422" s="159" t="s">
        <v>134</v>
      </c>
      <c r="KE422" s="160"/>
      <c r="KF422" s="170">
        <v>6.0500000000000007</v>
      </c>
      <c r="KG422" s="158"/>
      <c r="KH422" s="159" t="s">
        <v>134</v>
      </c>
      <c r="KI422" s="160"/>
      <c r="KJ422" s="170">
        <v>6.0500000000000007</v>
      </c>
      <c r="KK422" s="158"/>
      <c r="KL422" s="159" t="s">
        <v>134</v>
      </c>
      <c r="KM422" s="160"/>
      <c r="KN422" s="170">
        <v>6.0500000000000007</v>
      </c>
      <c r="KO422" s="158"/>
      <c r="KP422" s="159" t="s">
        <v>134</v>
      </c>
      <c r="KQ422" s="160"/>
      <c r="KR422" s="170">
        <v>6.0500000000000007</v>
      </c>
      <c r="KS422" s="158"/>
      <c r="KT422" s="159" t="s">
        <v>134</v>
      </c>
      <c r="KU422" s="160"/>
      <c r="KV422" s="170">
        <v>6.0500000000000007</v>
      </c>
      <c r="KW422" s="158"/>
      <c r="KX422" s="159" t="s">
        <v>134</v>
      </c>
      <c r="KY422" s="160"/>
      <c r="KZ422" s="170">
        <v>6.0500000000000007</v>
      </c>
      <c r="LA422" s="158"/>
      <c r="LB422" s="159" t="s">
        <v>134</v>
      </c>
      <c r="LC422" s="160"/>
      <c r="LD422" s="170">
        <v>6.0500000000000007</v>
      </c>
      <c r="LE422" s="158"/>
      <c r="LF422" s="159" t="s">
        <v>134</v>
      </c>
      <c r="LG422" s="160"/>
      <c r="LH422" s="170">
        <v>6.0500000000000007</v>
      </c>
      <c r="LI422" s="158"/>
      <c r="LJ422" s="159" t="s">
        <v>134</v>
      </c>
      <c r="LK422" s="160"/>
      <c r="LL422" s="170">
        <v>6.0500000000000007</v>
      </c>
      <c r="LM422" s="158"/>
      <c r="LN422" s="159" t="s">
        <v>134</v>
      </c>
      <c r="LO422" s="160"/>
      <c r="LP422" s="170">
        <v>6.0500000000000007</v>
      </c>
      <c r="LQ422" s="158"/>
      <c r="LR422" s="159" t="s">
        <v>134</v>
      </c>
      <c r="LS422" s="160"/>
      <c r="LT422" s="170">
        <v>6.0500000000000007</v>
      </c>
      <c r="LU422" s="158"/>
      <c r="LV422" s="159" t="s">
        <v>134</v>
      </c>
      <c r="LW422" s="160"/>
      <c r="LX422" s="170">
        <v>6.0500000000000007</v>
      </c>
      <c r="LY422" s="158"/>
      <c r="LZ422" s="159" t="s">
        <v>134</v>
      </c>
      <c r="MA422" s="160"/>
      <c r="MB422" s="170">
        <v>6.0500000000000007</v>
      </c>
      <c r="MC422" s="158"/>
      <c r="MD422" s="159" t="s">
        <v>134</v>
      </c>
      <c r="ME422" s="160"/>
    </row>
    <row r="423" spans="2:343" ht="23.5" customHeight="1" x14ac:dyDescent="0.4">
      <c r="B423" s="204" t="s">
        <v>172</v>
      </c>
      <c r="C423" s="205"/>
      <c r="D423" s="169">
        <v>2</v>
      </c>
      <c r="E423" s="154"/>
      <c r="F423" s="178" t="s">
        <v>134</v>
      </c>
      <c r="G423" s="179"/>
      <c r="H423" s="169">
        <v>2</v>
      </c>
      <c r="I423" s="154"/>
      <c r="J423" s="178" t="s">
        <v>134</v>
      </c>
      <c r="K423" s="179"/>
      <c r="L423" s="169">
        <v>2</v>
      </c>
      <c r="M423" s="154"/>
      <c r="N423" s="178" t="s">
        <v>134</v>
      </c>
      <c r="O423" s="179"/>
      <c r="P423" s="169">
        <v>2</v>
      </c>
      <c r="Q423" s="154"/>
      <c r="R423" s="178" t="s">
        <v>134</v>
      </c>
      <c r="S423" s="179"/>
      <c r="T423" s="169">
        <v>2</v>
      </c>
      <c r="U423" s="154"/>
      <c r="V423" s="178" t="s">
        <v>134</v>
      </c>
      <c r="W423" s="179"/>
      <c r="X423" s="169">
        <v>2</v>
      </c>
      <c r="Y423" s="154"/>
      <c r="Z423" s="178" t="s">
        <v>134</v>
      </c>
      <c r="AA423" s="179"/>
      <c r="AB423" s="169">
        <v>2</v>
      </c>
      <c r="AC423" s="154"/>
      <c r="AD423" s="178" t="s">
        <v>134</v>
      </c>
      <c r="AE423" s="179"/>
      <c r="AF423" s="169">
        <v>2</v>
      </c>
      <c r="AG423" s="154"/>
      <c r="AH423" s="178" t="s">
        <v>134</v>
      </c>
      <c r="AI423" s="179"/>
      <c r="AJ423" s="169">
        <v>2</v>
      </c>
      <c r="AK423" s="154"/>
      <c r="AL423" s="178" t="s">
        <v>134</v>
      </c>
      <c r="AM423" s="179"/>
      <c r="AN423" s="169">
        <v>2</v>
      </c>
      <c r="AO423" s="154"/>
      <c r="AP423" s="178" t="s">
        <v>134</v>
      </c>
      <c r="AQ423" s="179"/>
      <c r="AR423" s="169">
        <v>2</v>
      </c>
      <c r="AS423" s="154"/>
      <c r="AT423" s="178" t="s">
        <v>134</v>
      </c>
      <c r="AU423" s="179"/>
      <c r="AV423" s="169">
        <v>2</v>
      </c>
      <c r="AW423" s="154"/>
      <c r="AX423" s="178" t="s">
        <v>134</v>
      </c>
      <c r="AY423" s="179"/>
      <c r="AZ423" s="169">
        <v>0.6</v>
      </c>
      <c r="BA423" s="154"/>
      <c r="BB423" s="155" t="s">
        <v>244</v>
      </c>
      <c r="BC423" s="156"/>
      <c r="BD423" s="169">
        <v>0.6</v>
      </c>
      <c r="BE423" s="154"/>
      <c r="BF423" s="155" t="s">
        <v>244</v>
      </c>
      <c r="BG423" s="156"/>
      <c r="BH423" s="169">
        <v>0.6</v>
      </c>
      <c r="BI423" s="154"/>
      <c r="BJ423" s="155" t="s">
        <v>244</v>
      </c>
      <c r="BK423" s="156"/>
      <c r="BL423" s="169">
        <v>0.6</v>
      </c>
      <c r="BM423" s="154"/>
      <c r="BN423" s="155" t="s">
        <v>244</v>
      </c>
      <c r="BO423" s="156"/>
      <c r="BP423" s="169">
        <v>0.6</v>
      </c>
      <c r="BQ423" s="154"/>
      <c r="BR423" s="155" t="s">
        <v>244</v>
      </c>
      <c r="BS423" s="156"/>
      <c r="BT423" s="169">
        <v>0.6</v>
      </c>
      <c r="BU423" s="154"/>
      <c r="BV423" s="155" t="s">
        <v>244</v>
      </c>
      <c r="BW423" s="156"/>
      <c r="BX423" s="169">
        <v>0.6</v>
      </c>
      <c r="BY423" s="154"/>
      <c r="BZ423" s="155" t="s">
        <v>244</v>
      </c>
      <c r="CA423" s="156"/>
      <c r="CB423" s="169">
        <v>0.6</v>
      </c>
      <c r="CC423" s="154"/>
      <c r="CD423" s="155" t="s">
        <v>244</v>
      </c>
      <c r="CE423" s="156"/>
      <c r="CF423" s="169">
        <v>0.6</v>
      </c>
      <c r="CG423" s="154"/>
      <c r="CH423" s="155" t="s">
        <v>244</v>
      </c>
      <c r="CI423" s="156"/>
      <c r="CJ423" s="169">
        <v>0.6</v>
      </c>
      <c r="CK423" s="154"/>
      <c r="CL423" s="155" t="s">
        <v>244</v>
      </c>
      <c r="CM423" s="156"/>
      <c r="CN423" s="169">
        <v>0.6</v>
      </c>
      <c r="CO423" s="154"/>
      <c r="CP423" s="155" t="s">
        <v>244</v>
      </c>
      <c r="CQ423" s="156"/>
      <c r="CR423" s="169">
        <v>0.6</v>
      </c>
      <c r="CS423" s="154"/>
      <c r="CT423" s="155" t="s">
        <v>244</v>
      </c>
      <c r="CU423" s="156"/>
      <c r="CV423" s="169">
        <v>0.6</v>
      </c>
      <c r="CW423" s="154"/>
      <c r="CX423" s="155" t="s">
        <v>244</v>
      </c>
      <c r="CY423" s="156"/>
      <c r="CZ423" s="169">
        <v>0.6</v>
      </c>
      <c r="DA423" s="154"/>
      <c r="DB423" s="155" t="s">
        <v>244</v>
      </c>
      <c r="DC423" s="156"/>
      <c r="DD423" s="169">
        <v>0.6</v>
      </c>
      <c r="DE423" s="154"/>
      <c r="DF423" s="155" t="s">
        <v>244</v>
      </c>
      <c r="DG423" s="156"/>
      <c r="DH423" s="169">
        <v>0.6</v>
      </c>
      <c r="DI423" s="154"/>
      <c r="DJ423" s="155" t="s">
        <v>244</v>
      </c>
      <c r="DK423" s="156"/>
      <c r="DL423" s="169">
        <v>0.6</v>
      </c>
      <c r="DM423" s="154"/>
      <c r="DN423" s="155" t="s">
        <v>244</v>
      </c>
      <c r="DO423" s="156"/>
      <c r="DP423" s="169">
        <v>0.6</v>
      </c>
      <c r="DQ423" s="154"/>
      <c r="DR423" s="155" t="s">
        <v>244</v>
      </c>
      <c r="DS423" s="156"/>
      <c r="DT423" s="169">
        <v>0.6</v>
      </c>
      <c r="DU423" s="154"/>
      <c r="DV423" s="155" t="s">
        <v>244</v>
      </c>
      <c r="DW423" s="156"/>
      <c r="DX423" s="169">
        <v>0.6</v>
      </c>
      <c r="DY423" s="154"/>
      <c r="DZ423" s="155" t="s">
        <v>244</v>
      </c>
      <c r="EA423" s="156"/>
      <c r="EB423" s="169">
        <v>0.6</v>
      </c>
      <c r="EC423" s="154"/>
      <c r="ED423" s="155" t="s">
        <v>244</v>
      </c>
      <c r="EE423" s="156"/>
      <c r="EF423" s="169">
        <v>0.6</v>
      </c>
      <c r="EG423" s="154"/>
      <c r="EH423" s="155" t="s">
        <v>244</v>
      </c>
      <c r="EI423" s="156"/>
      <c r="EJ423" s="169">
        <v>0.6</v>
      </c>
      <c r="EK423" s="154"/>
      <c r="EL423" s="155" t="s">
        <v>244</v>
      </c>
      <c r="EM423" s="156"/>
      <c r="EN423" s="169">
        <v>0.6</v>
      </c>
      <c r="EO423" s="154"/>
      <c r="EP423" s="155" t="s">
        <v>244</v>
      </c>
      <c r="EQ423" s="156"/>
      <c r="ER423" s="169">
        <v>0.6</v>
      </c>
      <c r="ES423" s="154"/>
      <c r="ET423" s="155" t="s">
        <v>244</v>
      </c>
      <c r="EU423" s="156"/>
      <c r="EV423" s="169">
        <v>0.6</v>
      </c>
      <c r="EW423" s="154"/>
      <c r="EX423" s="155" t="s">
        <v>244</v>
      </c>
      <c r="EY423" s="156"/>
      <c r="EZ423" s="169">
        <v>0.6</v>
      </c>
      <c r="FA423" s="154"/>
      <c r="FB423" s="155" t="s">
        <v>244</v>
      </c>
      <c r="FC423" s="156"/>
      <c r="FD423" s="169">
        <v>0.6</v>
      </c>
      <c r="FE423" s="154"/>
      <c r="FF423" s="155" t="s">
        <v>244</v>
      </c>
      <c r="FG423" s="156"/>
      <c r="FH423" s="169">
        <v>0.6</v>
      </c>
      <c r="FI423" s="154"/>
      <c r="FJ423" s="155" t="s">
        <v>244</v>
      </c>
      <c r="FK423" s="156"/>
      <c r="FL423" s="169">
        <v>0.6</v>
      </c>
      <c r="FM423" s="154"/>
      <c r="FN423" s="155" t="s">
        <v>244</v>
      </c>
      <c r="FO423" s="156"/>
      <c r="FP423" s="169">
        <v>0.6</v>
      </c>
      <c r="FQ423" s="154"/>
      <c r="FR423" s="155" t="s">
        <v>244</v>
      </c>
      <c r="FS423" s="156"/>
      <c r="FT423" s="169">
        <v>0.6</v>
      </c>
      <c r="FU423" s="154"/>
      <c r="FV423" s="155" t="s">
        <v>244</v>
      </c>
      <c r="FW423" s="156"/>
      <c r="FX423" s="169">
        <v>0.6</v>
      </c>
      <c r="FY423" s="154"/>
      <c r="FZ423" s="155" t="s">
        <v>244</v>
      </c>
      <c r="GA423" s="156"/>
      <c r="GB423" s="169">
        <v>1.94</v>
      </c>
      <c r="GC423" s="154"/>
      <c r="GD423" s="155" t="s">
        <v>134</v>
      </c>
      <c r="GE423" s="156"/>
      <c r="GF423" s="169">
        <v>1.94</v>
      </c>
      <c r="GG423" s="154"/>
      <c r="GH423" s="155" t="s">
        <v>134</v>
      </c>
      <c r="GI423" s="156"/>
      <c r="GJ423" s="169">
        <v>1.94</v>
      </c>
      <c r="GK423" s="154"/>
      <c r="GL423" s="155" t="s">
        <v>134</v>
      </c>
      <c r="GM423" s="156"/>
      <c r="GN423" s="169">
        <v>1.94</v>
      </c>
      <c r="GO423" s="154"/>
      <c r="GP423" s="155" t="s">
        <v>134</v>
      </c>
      <c r="GQ423" s="156"/>
      <c r="GR423" s="169">
        <v>1.94</v>
      </c>
      <c r="GS423" s="154"/>
      <c r="GT423" s="155" t="s">
        <v>134</v>
      </c>
      <c r="GU423" s="156"/>
      <c r="GV423" s="169">
        <v>1.94</v>
      </c>
      <c r="GW423" s="154"/>
      <c r="GX423" s="155" t="s">
        <v>134</v>
      </c>
      <c r="GY423" s="156"/>
      <c r="GZ423" s="169">
        <v>1.94</v>
      </c>
      <c r="HA423" s="154"/>
      <c r="HB423" s="155" t="s">
        <v>134</v>
      </c>
      <c r="HC423" s="156"/>
      <c r="HD423" s="169">
        <v>1.94</v>
      </c>
      <c r="HE423" s="154"/>
      <c r="HF423" s="155" t="s">
        <v>134</v>
      </c>
      <c r="HG423" s="156"/>
      <c r="HH423" s="169">
        <v>1.94</v>
      </c>
      <c r="HI423" s="154"/>
      <c r="HJ423" s="155" t="s">
        <v>134</v>
      </c>
      <c r="HK423" s="156"/>
      <c r="HL423" s="169">
        <v>1.94</v>
      </c>
      <c r="HM423" s="154"/>
      <c r="HN423" s="155" t="s">
        <v>134</v>
      </c>
      <c r="HO423" s="156"/>
      <c r="HP423" s="169">
        <v>1.94</v>
      </c>
      <c r="HQ423" s="154"/>
      <c r="HR423" s="155" t="s">
        <v>134</v>
      </c>
      <c r="HS423" s="156"/>
      <c r="HT423" s="169">
        <v>1.94</v>
      </c>
      <c r="HU423" s="154"/>
      <c r="HV423" s="155" t="s">
        <v>134</v>
      </c>
      <c r="HW423" s="156"/>
      <c r="HX423" s="169">
        <v>1.94</v>
      </c>
      <c r="HY423" s="154"/>
      <c r="HZ423" s="155" t="s">
        <v>134</v>
      </c>
      <c r="IA423" s="156"/>
      <c r="IB423" s="169">
        <v>1.94</v>
      </c>
      <c r="IC423" s="154"/>
      <c r="ID423" s="155" t="s">
        <v>134</v>
      </c>
      <c r="IE423" s="156"/>
      <c r="IF423" s="169">
        <v>1.94</v>
      </c>
      <c r="IG423" s="154"/>
      <c r="IH423" s="155" t="s">
        <v>134</v>
      </c>
      <c r="II423" s="156"/>
      <c r="IJ423" s="169">
        <v>1.94</v>
      </c>
      <c r="IK423" s="154"/>
      <c r="IL423" s="155" t="s">
        <v>134</v>
      </c>
      <c r="IM423" s="156"/>
      <c r="IN423" s="169">
        <v>1.94</v>
      </c>
      <c r="IO423" s="154"/>
      <c r="IP423" s="155" t="s">
        <v>134</v>
      </c>
      <c r="IQ423" s="156"/>
      <c r="IR423" s="169">
        <v>1.94</v>
      </c>
      <c r="IS423" s="154"/>
      <c r="IT423" s="155" t="s">
        <v>134</v>
      </c>
      <c r="IU423" s="156"/>
      <c r="IV423" s="169">
        <v>1.94</v>
      </c>
      <c r="IW423" s="154"/>
      <c r="IX423" s="155" t="s">
        <v>134</v>
      </c>
      <c r="IY423" s="156"/>
      <c r="IZ423" s="169">
        <v>1.94</v>
      </c>
      <c r="JA423" s="154"/>
      <c r="JB423" s="155" t="s">
        <v>134</v>
      </c>
      <c r="JC423" s="156"/>
      <c r="JD423" s="169">
        <v>1.94</v>
      </c>
      <c r="JE423" s="154"/>
      <c r="JF423" s="155" t="s">
        <v>134</v>
      </c>
      <c r="JG423" s="156"/>
      <c r="JH423" s="169">
        <v>1.94</v>
      </c>
      <c r="JI423" s="154"/>
      <c r="JJ423" s="155" t="s">
        <v>134</v>
      </c>
      <c r="JK423" s="156"/>
      <c r="JL423" s="169">
        <v>1.94</v>
      </c>
      <c r="JM423" s="154"/>
      <c r="JN423" s="155" t="s">
        <v>134</v>
      </c>
      <c r="JO423" s="156"/>
      <c r="JP423" s="169">
        <v>1.94</v>
      </c>
      <c r="JQ423" s="154"/>
      <c r="JR423" s="155" t="s">
        <v>134</v>
      </c>
      <c r="JS423" s="156"/>
      <c r="JT423" s="169">
        <v>1.94</v>
      </c>
      <c r="JU423" s="154"/>
      <c r="JV423" s="155" t="s">
        <v>134</v>
      </c>
      <c r="JW423" s="156"/>
      <c r="JX423" s="169">
        <v>1.94</v>
      </c>
      <c r="JY423" s="154"/>
      <c r="JZ423" s="155" t="s">
        <v>134</v>
      </c>
      <c r="KA423" s="156"/>
      <c r="KB423" s="169">
        <v>1.94</v>
      </c>
      <c r="KC423" s="154"/>
      <c r="KD423" s="155" t="s">
        <v>134</v>
      </c>
      <c r="KE423" s="156"/>
      <c r="KF423" s="169">
        <v>1.94</v>
      </c>
      <c r="KG423" s="154"/>
      <c r="KH423" s="155" t="s">
        <v>134</v>
      </c>
      <c r="KI423" s="156"/>
      <c r="KJ423" s="169">
        <v>1.94</v>
      </c>
      <c r="KK423" s="154"/>
      <c r="KL423" s="155" t="s">
        <v>134</v>
      </c>
      <c r="KM423" s="156"/>
      <c r="KN423" s="169">
        <v>1.94</v>
      </c>
      <c r="KO423" s="154"/>
      <c r="KP423" s="155" t="s">
        <v>134</v>
      </c>
      <c r="KQ423" s="156"/>
      <c r="KR423" s="169">
        <v>1.94</v>
      </c>
      <c r="KS423" s="154"/>
      <c r="KT423" s="155" t="s">
        <v>134</v>
      </c>
      <c r="KU423" s="156"/>
      <c r="KV423" s="169">
        <v>1.94</v>
      </c>
      <c r="KW423" s="154"/>
      <c r="KX423" s="155" t="s">
        <v>134</v>
      </c>
      <c r="KY423" s="156"/>
      <c r="KZ423" s="169">
        <v>1.94</v>
      </c>
      <c r="LA423" s="154"/>
      <c r="LB423" s="155" t="s">
        <v>134</v>
      </c>
      <c r="LC423" s="156"/>
      <c r="LD423" s="169">
        <v>1.94</v>
      </c>
      <c r="LE423" s="154"/>
      <c r="LF423" s="155" t="s">
        <v>134</v>
      </c>
      <c r="LG423" s="156"/>
      <c r="LH423" s="169">
        <v>1.94</v>
      </c>
      <c r="LI423" s="154"/>
      <c r="LJ423" s="155" t="s">
        <v>134</v>
      </c>
      <c r="LK423" s="156"/>
      <c r="LL423" s="169">
        <v>1.94</v>
      </c>
      <c r="LM423" s="154"/>
      <c r="LN423" s="155" t="s">
        <v>134</v>
      </c>
      <c r="LO423" s="156"/>
      <c r="LP423" s="169">
        <v>1.94</v>
      </c>
      <c r="LQ423" s="154"/>
      <c r="LR423" s="155" t="s">
        <v>134</v>
      </c>
      <c r="LS423" s="156"/>
      <c r="LT423" s="169">
        <v>1.94</v>
      </c>
      <c r="LU423" s="154"/>
      <c r="LV423" s="155" t="s">
        <v>134</v>
      </c>
      <c r="LW423" s="156"/>
      <c r="LX423" s="169">
        <v>1.94</v>
      </c>
      <c r="LY423" s="154"/>
      <c r="LZ423" s="155" t="s">
        <v>134</v>
      </c>
      <c r="MA423" s="156"/>
      <c r="MB423" s="169">
        <v>1.94</v>
      </c>
      <c r="MC423" s="154"/>
      <c r="MD423" s="155" t="s">
        <v>134</v>
      </c>
      <c r="ME423" s="156"/>
    </row>
    <row r="424" spans="2:343" ht="23.5" customHeight="1" x14ac:dyDescent="0.4">
      <c r="B424" s="206"/>
      <c r="C424" s="207"/>
      <c r="D424" s="170"/>
      <c r="E424" s="158"/>
      <c r="F424" s="180"/>
      <c r="G424" s="181"/>
      <c r="H424" s="170"/>
      <c r="I424" s="158"/>
      <c r="J424" s="180"/>
      <c r="K424" s="181"/>
      <c r="L424" s="170"/>
      <c r="M424" s="158"/>
      <c r="N424" s="180"/>
      <c r="O424" s="181"/>
      <c r="P424" s="170"/>
      <c r="Q424" s="158"/>
      <c r="R424" s="180"/>
      <c r="S424" s="181"/>
      <c r="T424" s="170"/>
      <c r="U424" s="158"/>
      <c r="V424" s="180"/>
      <c r="W424" s="181"/>
      <c r="X424" s="170"/>
      <c r="Y424" s="158"/>
      <c r="Z424" s="180"/>
      <c r="AA424" s="181"/>
      <c r="AB424" s="170"/>
      <c r="AC424" s="158"/>
      <c r="AD424" s="180"/>
      <c r="AE424" s="181"/>
      <c r="AF424" s="170"/>
      <c r="AG424" s="158"/>
      <c r="AH424" s="180"/>
      <c r="AI424" s="181"/>
      <c r="AJ424" s="170"/>
      <c r="AK424" s="158"/>
      <c r="AL424" s="180"/>
      <c r="AM424" s="181"/>
      <c r="AN424" s="170"/>
      <c r="AO424" s="158"/>
      <c r="AP424" s="180"/>
      <c r="AQ424" s="181"/>
      <c r="AR424" s="170"/>
      <c r="AS424" s="158"/>
      <c r="AT424" s="180"/>
      <c r="AU424" s="181"/>
      <c r="AV424" s="170"/>
      <c r="AW424" s="158"/>
      <c r="AX424" s="180"/>
      <c r="AY424" s="181"/>
      <c r="AZ424" s="170">
        <f t="shared" ref="AZ424" si="18">6.15</f>
        <v>6.15</v>
      </c>
      <c r="BA424" s="158"/>
      <c r="BB424" s="159" t="s">
        <v>134</v>
      </c>
      <c r="BC424" s="160"/>
      <c r="BD424" s="170">
        <f t="shared" ref="BD424" si="19">6.15</f>
        <v>6.15</v>
      </c>
      <c r="BE424" s="158"/>
      <c r="BF424" s="159" t="s">
        <v>134</v>
      </c>
      <c r="BG424" s="160"/>
      <c r="BH424" s="170">
        <f t="shared" ref="BH424" si="20">6.15</f>
        <v>6.15</v>
      </c>
      <c r="BI424" s="158"/>
      <c r="BJ424" s="159" t="s">
        <v>134</v>
      </c>
      <c r="BK424" s="160"/>
      <c r="BL424" s="170">
        <f t="shared" ref="BL424" si="21">6.15</f>
        <v>6.15</v>
      </c>
      <c r="BM424" s="158"/>
      <c r="BN424" s="159" t="s">
        <v>134</v>
      </c>
      <c r="BO424" s="160"/>
      <c r="BP424" s="170">
        <v>6.1000000000000005</v>
      </c>
      <c r="BQ424" s="158"/>
      <c r="BR424" s="159" t="s">
        <v>134</v>
      </c>
      <c r="BS424" s="160"/>
      <c r="BT424" s="170">
        <v>6.1000000000000005</v>
      </c>
      <c r="BU424" s="158"/>
      <c r="BV424" s="159" t="s">
        <v>134</v>
      </c>
      <c r="BW424" s="160"/>
      <c r="BX424" s="170">
        <v>6.1000000000000005</v>
      </c>
      <c r="BY424" s="158"/>
      <c r="BZ424" s="159" t="s">
        <v>134</v>
      </c>
      <c r="CA424" s="160"/>
      <c r="CB424" s="170">
        <v>6.1000000000000005</v>
      </c>
      <c r="CC424" s="158"/>
      <c r="CD424" s="159" t="s">
        <v>134</v>
      </c>
      <c r="CE424" s="160"/>
      <c r="CF424" s="170">
        <v>6.1000000000000005</v>
      </c>
      <c r="CG424" s="158"/>
      <c r="CH424" s="159" t="s">
        <v>134</v>
      </c>
      <c r="CI424" s="160"/>
      <c r="CJ424" s="170">
        <v>6.1000000000000005</v>
      </c>
      <c r="CK424" s="158"/>
      <c r="CL424" s="159" t="s">
        <v>134</v>
      </c>
      <c r="CM424" s="160"/>
      <c r="CN424" s="170">
        <v>6.1000000000000005</v>
      </c>
      <c r="CO424" s="158"/>
      <c r="CP424" s="159" t="s">
        <v>134</v>
      </c>
      <c r="CQ424" s="160"/>
      <c r="CR424" s="170">
        <v>6.1000000000000005</v>
      </c>
      <c r="CS424" s="158"/>
      <c r="CT424" s="159" t="s">
        <v>134</v>
      </c>
      <c r="CU424" s="160"/>
      <c r="CV424" s="170">
        <v>6.1000000000000005</v>
      </c>
      <c r="CW424" s="158"/>
      <c r="CX424" s="159" t="s">
        <v>134</v>
      </c>
      <c r="CY424" s="160"/>
      <c r="CZ424" s="170">
        <v>10.220000000000001</v>
      </c>
      <c r="DA424" s="158"/>
      <c r="DB424" s="159" t="s">
        <v>134</v>
      </c>
      <c r="DC424" s="160"/>
      <c r="DD424" s="170">
        <v>10.220000000000001</v>
      </c>
      <c r="DE424" s="158"/>
      <c r="DF424" s="159" t="s">
        <v>134</v>
      </c>
      <c r="DG424" s="160"/>
      <c r="DH424" s="170">
        <v>10.220000000000001</v>
      </c>
      <c r="DI424" s="158"/>
      <c r="DJ424" s="159" t="s">
        <v>134</v>
      </c>
      <c r="DK424" s="160"/>
      <c r="DL424" s="170">
        <v>10.220000000000001</v>
      </c>
      <c r="DM424" s="158"/>
      <c r="DN424" s="159" t="s">
        <v>134</v>
      </c>
      <c r="DO424" s="160"/>
      <c r="DP424" s="170">
        <v>10.220000000000001</v>
      </c>
      <c r="DQ424" s="158"/>
      <c r="DR424" s="159" t="s">
        <v>134</v>
      </c>
      <c r="DS424" s="160"/>
      <c r="DT424" s="170">
        <v>10.220000000000001</v>
      </c>
      <c r="DU424" s="158"/>
      <c r="DV424" s="159" t="s">
        <v>134</v>
      </c>
      <c r="DW424" s="160"/>
      <c r="DX424" s="170">
        <v>10.220000000000001</v>
      </c>
      <c r="DY424" s="158"/>
      <c r="DZ424" s="159" t="s">
        <v>134</v>
      </c>
      <c r="EA424" s="160"/>
      <c r="EB424" s="170">
        <v>10.220000000000001</v>
      </c>
      <c r="EC424" s="158"/>
      <c r="ED424" s="159" t="s">
        <v>134</v>
      </c>
      <c r="EE424" s="160"/>
      <c r="EF424" s="170">
        <v>10.220000000000001</v>
      </c>
      <c r="EG424" s="158"/>
      <c r="EH424" s="159" t="s">
        <v>134</v>
      </c>
      <c r="EI424" s="160"/>
      <c r="EJ424" s="170">
        <v>10.220000000000001</v>
      </c>
      <c r="EK424" s="158"/>
      <c r="EL424" s="159" t="s">
        <v>134</v>
      </c>
      <c r="EM424" s="160"/>
      <c r="EN424" s="170">
        <v>10.220000000000001</v>
      </c>
      <c r="EO424" s="158"/>
      <c r="EP424" s="159" t="s">
        <v>134</v>
      </c>
      <c r="EQ424" s="160"/>
      <c r="ER424" s="170">
        <v>10.220000000000001</v>
      </c>
      <c r="ES424" s="158"/>
      <c r="ET424" s="159" t="s">
        <v>134</v>
      </c>
      <c r="EU424" s="160"/>
      <c r="EV424" s="170">
        <v>10.220000000000001</v>
      </c>
      <c r="EW424" s="158"/>
      <c r="EX424" s="159" t="s">
        <v>134</v>
      </c>
      <c r="EY424" s="160"/>
      <c r="EZ424" s="170">
        <v>10.220000000000001</v>
      </c>
      <c r="FA424" s="158"/>
      <c r="FB424" s="159" t="s">
        <v>134</v>
      </c>
      <c r="FC424" s="160"/>
      <c r="FD424" s="170">
        <v>14.35</v>
      </c>
      <c r="FE424" s="158"/>
      <c r="FF424" s="159" t="s">
        <v>134</v>
      </c>
      <c r="FG424" s="160"/>
      <c r="FH424" s="170">
        <v>14.35</v>
      </c>
      <c r="FI424" s="158"/>
      <c r="FJ424" s="159" t="s">
        <v>134</v>
      </c>
      <c r="FK424" s="160"/>
      <c r="FL424" s="170">
        <v>14.35</v>
      </c>
      <c r="FM424" s="158"/>
      <c r="FN424" s="159" t="s">
        <v>134</v>
      </c>
      <c r="FO424" s="160"/>
      <c r="FP424" s="170">
        <v>14.299999999999999</v>
      </c>
      <c r="FQ424" s="158"/>
      <c r="FR424" s="159" t="s">
        <v>134</v>
      </c>
      <c r="FS424" s="160"/>
      <c r="FT424" s="170">
        <v>14.299999999999999</v>
      </c>
      <c r="FU424" s="158"/>
      <c r="FV424" s="159" t="s">
        <v>134</v>
      </c>
      <c r="FW424" s="160"/>
      <c r="FX424" s="170">
        <v>14.299999999999999</v>
      </c>
      <c r="FY424" s="158"/>
      <c r="FZ424" s="159" t="s">
        <v>134</v>
      </c>
      <c r="GA424" s="160"/>
      <c r="GB424" s="170"/>
      <c r="GC424" s="158"/>
      <c r="GD424" s="159"/>
      <c r="GE424" s="160"/>
      <c r="GF424" s="170"/>
      <c r="GG424" s="158"/>
      <c r="GH424" s="159"/>
      <c r="GI424" s="160"/>
      <c r="GJ424" s="170"/>
      <c r="GK424" s="158"/>
      <c r="GL424" s="159"/>
      <c r="GM424" s="160"/>
      <c r="GN424" s="170"/>
      <c r="GO424" s="158"/>
      <c r="GP424" s="159"/>
      <c r="GQ424" s="160"/>
      <c r="GR424" s="170"/>
      <c r="GS424" s="158"/>
      <c r="GT424" s="159"/>
      <c r="GU424" s="160"/>
      <c r="GV424" s="170"/>
      <c r="GW424" s="158"/>
      <c r="GX424" s="159"/>
      <c r="GY424" s="160"/>
      <c r="GZ424" s="170"/>
      <c r="HA424" s="158"/>
      <c r="HB424" s="159"/>
      <c r="HC424" s="160"/>
      <c r="HD424" s="170"/>
      <c r="HE424" s="158"/>
      <c r="HF424" s="159"/>
      <c r="HG424" s="160"/>
      <c r="HH424" s="170"/>
      <c r="HI424" s="158"/>
      <c r="HJ424" s="159"/>
      <c r="HK424" s="160"/>
      <c r="HL424" s="170"/>
      <c r="HM424" s="158"/>
      <c r="HN424" s="159"/>
      <c r="HO424" s="160"/>
      <c r="HP424" s="170"/>
      <c r="HQ424" s="158"/>
      <c r="HR424" s="159"/>
      <c r="HS424" s="160"/>
      <c r="HT424" s="170"/>
      <c r="HU424" s="158"/>
      <c r="HV424" s="159"/>
      <c r="HW424" s="160"/>
      <c r="HX424" s="170"/>
      <c r="HY424" s="158"/>
      <c r="HZ424" s="159"/>
      <c r="IA424" s="160"/>
      <c r="IB424" s="170"/>
      <c r="IC424" s="158"/>
      <c r="ID424" s="159"/>
      <c r="IE424" s="160"/>
      <c r="IF424" s="170"/>
      <c r="IG424" s="158"/>
      <c r="IH424" s="159"/>
      <c r="II424" s="160"/>
      <c r="IJ424" s="170"/>
      <c r="IK424" s="158"/>
      <c r="IL424" s="159"/>
      <c r="IM424" s="160"/>
      <c r="IN424" s="170"/>
      <c r="IO424" s="158"/>
      <c r="IP424" s="159"/>
      <c r="IQ424" s="160"/>
      <c r="IR424" s="170"/>
      <c r="IS424" s="158"/>
      <c r="IT424" s="159"/>
      <c r="IU424" s="160"/>
      <c r="IV424" s="170"/>
      <c r="IW424" s="158"/>
      <c r="IX424" s="159"/>
      <c r="IY424" s="160"/>
      <c r="IZ424" s="170"/>
      <c r="JA424" s="158"/>
      <c r="JB424" s="159"/>
      <c r="JC424" s="160"/>
      <c r="JD424" s="170"/>
      <c r="JE424" s="158"/>
      <c r="JF424" s="159"/>
      <c r="JG424" s="160"/>
      <c r="JH424" s="170"/>
      <c r="JI424" s="158"/>
      <c r="JJ424" s="159"/>
      <c r="JK424" s="160"/>
      <c r="JL424" s="170"/>
      <c r="JM424" s="158"/>
      <c r="JN424" s="159"/>
      <c r="JO424" s="160"/>
      <c r="JP424" s="170"/>
      <c r="JQ424" s="158"/>
      <c r="JR424" s="159"/>
      <c r="JS424" s="160"/>
      <c r="JT424" s="170"/>
      <c r="JU424" s="158"/>
      <c r="JV424" s="159"/>
      <c r="JW424" s="160"/>
      <c r="JX424" s="170"/>
      <c r="JY424" s="158"/>
      <c r="JZ424" s="159"/>
      <c r="KA424" s="160"/>
      <c r="KB424" s="170"/>
      <c r="KC424" s="158"/>
      <c r="KD424" s="159"/>
      <c r="KE424" s="160"/>
      <c r="KF424" s="170"/>
      <c r="KG424" s="158"/>
      <c r="KH424" s="159"/>
      <c r="KI424" s="160"/>
      <c r="KJ424" s="170"/>
      <c r="KK424" s="158"/>
      <c r="KL424" s="159"/>
      <c r="KM424" s="160"/>
      <c r="KN424" s="170"/>
      <c r="KO424" s="158"/>
      <c r="KP424" s="159"/>
      <c r="KQ424" s="160"/>
      <c r="KR424" s="170"/>
      <c r="KS424" s="158"/>
      <c r="KT424" s="159"/>
      <c r="KU424" s="160"/>
      <c r="KV424" s="170"/>
      <c r="KW424" s="158"/>
      <c r="KX424" s="159"/>
      <c r="KY424" s="160"/>
      <c r="KZ424" s="170"/>
      <c r="LA424" s="158"/>
      <c r="LB424" s="159"/>
      <c r="LC424" s="160"/>
      <c r="LD424" s="170"/>
      <c r="LE424" s="158"/>
      <c r="LF424" s="159"/>
      <c r="LG424" s="160"/>
      <c r="LH424" s="170"/>
      <c r="LI424" s="158"/>
      <c r="LJ424" s="159"/>
      <c r="LK424" s="160"/>
      <c r="LL424" s="170"/>
      <c r="LM424" s="158"/>
      <c r="LN424" s="159"/>
      <c r="LO424" s="160"/>
      <c r="LP424" s="170"/>
      <c r="LQ424" s="158"/>
      <c r="LR424" s="159"/>
      <c r="LS424" s="160"/>
      <c r="LT424" s="170"/>
      <c r="LU424" s="158"/>
      <c r="LV424" s="159"/>
      <c r="LW424" s="160"/>
      <c r="LX424" s="170"/>
      <c r="LY424" s="158"/>
      <c r="LZ424" s="159"/>
      <c r="MA424" s="160"/>
      <c r="MB424" s="170"/>
      <c r="MC424" s="158"/>
      <c r="MD424" s="159"/>
      <c r="ME424" s="160"/>
    </row>
    <row r="425" spans="2:343" ht="23.5" customHeight="1" x14ac:dyDescent="0.4">
      <c r="B425" s="204" t="s">
        <v>5</v>
      </c>
      <c r="C425" s="205"/>
      <c r="D425" s="169">
        <v>1.9700000000000002</v>
      </c>
      <c r="E425" s="154"/>
      <c r="F425" s="178" t="s">
        <v>134</v>
      </c>
      <c r="G425" s="179"/>
      <c r="H425" s="169">
        <v>1.9700000000000002</v>
      </c>
      <c r="I425" s="154"/>
      <c r="J425" s="178" t="s">
        <v>134</v>
      </c>
      <c r="K425" s="179"/>
      <c r="L425" s="169">
        <v>1.9700000000000002</v>
      </c>
      <c r="M425" s="154"/>
      <c r="N425" s="178" t="s">
        <v>134</v>
      </c>
      <c r="O425" s="179"/>
      <c r="P425" s="169">
        <v>1.9700000000000002</v>
      </c>
      <c r="Q425" s="154"/>
      <c r="R425" s="178" t="s">
        <v>134</v>
      </c>
      <c r="S425" s="179"/>
      <c r="T425" s="169">
        <v>1.9700000000000002</v>
      </c>
      <c r="U425" s="154"/>
      <c r="V425" s="178" t="s">
        <v>134</v>
      </c>
      <c r="W425" s="179"/>
      <c r="X425" s="169">
        <v>1.9700000000000002</v>
      </c>
      <c r="Y425" s="154"/>
      <c r="Z425" s="178" t="s">
        <v>134</v>
      </c>
      <c r="AA425" s="179"/>
      <c r="AB425" s="169">
        <v>1.9700000000000002</v>
      </c>
      <c r="AC425" s="154"/>
      <c r="AD425" s="178" t="s">
        <v>134</v>
      </c>
      <c r="AE425" s="179"/>
      <c r="AF425" s="169">
        <v>1.9700000000000002</v>
      </c>
      <c r="AG425" s="154"/>
      <c r="AH425" s="178" t="s">
        <v>134</v>
      </c>
      <c r="AI425" s="179"/>
      <c r="AJ425" s="169">
        <v>1.9700000000000002</v>
      </c>
      <c r="AK425" s="154"/>
      <c r="AL425" s="178" t="s">
        <v>134</v>
      </c>
      <c r="AM425" s="179"/>
      <c r="AN425" s="169">
        <v>1.9700000000000002</v>
      </c>
      <c r="AO425" s="154"/>
      <c r="AP425" s="178" t="s">
        <v>134</v>
      </c>
      <c r="AQ425" s="179"/>
      <c r="AR425" s="169">
        <v>1.9700000000000002</v>
      </c>
      <c r="AS425" s="154"/>
      <c r="AT425" s="178" t="s">
        <v>134</v>
      </c>
      <c r="AU425" s="179"/>
      <c r="AV425" s="169">
        <v>1.9700000000000002</v>
      </c>
      <c r="AW425" s="154"/>
      <c r="AX425" s="178" t="s">
        <v>134</v>
      </c>
      <c r="AY425" s="179"/>
      <c r="AZ425" s="169">
        <v>1.9700000000000002</v>
      </c>
      <c r="BA425" s="154"/>
      <c r="BB425" s="178" t="s">
        <v>134</v>
      </c>
      <c r="BC425" s="179"/>
      <c r="BD425" s="169">
        <v>1.9700000000000002</v>
      </c>
      <c r="BE425" s="154"/>
      <c r="BF425" s="178" t="s">
        <v>134</v>
      </c>
      <c r="BG425" s="179"/>
      <c r="BH425" s="169">
        <v>1.9700000000000002</v>
      </c>
      <c r="BI425" s="154"/>
      <c r="BJ425" s="178" t="s">
        <v>134</v>
      </c>
      <c r="BK425" s="179"/>
      <c r="BL425" s="169">
        <v>1.9700000000000002</v>
      </c>
      <c r="BM425" s="154"/>
      <c r="BN425" s="178" t="s">
        <v>134</v>
      </c>
      <c r="BO425" s="179"/>
      <c r="BP425" s="169">
        <v>1.9200000000000002</v>
      </c>
      <c r="BQ425" s="154"/>
      <c r="BR425" s="178" t="s">
        <v>134</v>
      </c>
      <c r="BS425" s="179"/>
      <c r="BT425" s="169">
        <v>1.9200000000000002</v>
      </c>
      <c r="BU425" s="154"/>
      <c r="BV425" s="178" t="s">
        <v>134</v>
      </c>
      <c r="BW425" s="179"/>
      <c r="BX425" s="169">
        <v>1.9200000000000002</v>
      </c>
      <c r="BY425" s="154"/>
      <c r="BZ425" s="178" t="s">
        <v>134</v>
      </c>
      <c r="CA425" s="179"/>
      <c r="CB425" s="169">
        <v>1.9200000000000002</v>
      </c>
      <c r="CC425" s="154"/>
      <c r="CD425" s="178" t="s">
        <v>134</v>
      </c>
      <c r="CE425" s="179"/>
      <c r="CF425" s="169">
        <v>1.9200000000000002</v>
      </c>
      <c r="CG425" s="154"/>
      <c r="CH425" s="178" t="s">
        <v>134</v>
      </c>
      <c r="CI425" s="179"/>
      <c r="CJ425" s="169">
        <v>1.9200000000000002</v>
      </c>
      <c r="CK425" s="154"/>
      <c r="CL425" s="178" t="s">
        <v>134</v>
      </c>
      <c r="CM425" s="179"/>
      <c r="CN425" s="169">
        <v>1.9200000000000002</v>
      </c>
      <c r="CO425" s="154"/>
      <c r="CP425" s="178" t="s">
        <v>134</v>
      </c>
      <c r="CQ425" s="179"/>
      <c r="CR425" s="169">
        <v>1.9200000000000002</v>
      </c>
      <c r="CS425" s="154"/>
      <c r="CT425" s="178" t="s">
        <v>134</v>
      </c>
      <c r="CU425" s="179"/>
      <c r="CV425" s="169">
        <v>1.9200000000000002</v>
      </c>
      <c r="CW425" s="154"/>
      <c r="CX425" s="178" t="s">
        <v>134</v>
      </c>
      <c r="CY425" s="179"/>
      <c r="CZ425" s="169">
        <v>1.9200000000000002</v>
      </c>
      <c r="DA425" s="154"/>
      <c r="DB425" s="178" t="s">
        <v>134</v>
      </c>
      <c r="DC425" s="179"/>
      <c r="DD425" s="169">
        <v>1.9200000000000002</v>
      </c>
      <c r="DE425" s="154"/>
      <c r="DF425" s="178" t="s">
        <v>134</v>
      </c>
      <c r="DG425" s="179"/>
      <c r="DH425" s="169">
        <v>1.9200000000000002</v>
      </c>
      <c r="DI425" s="154"/>
      <c r="DJ425" s="178" t="s">
        <v>134</v>
      </c>
      <c r="DK425" s="179"/>
      <c r="DL425" s="169">
        <v>1.9200000000000002</v>
      </c>
      <c r="DM425" s="154"/>
      <c r="DN425" s="178" t="s">
        <v>134</v>
      </c>
      <c r="DO425" s="179"/>
      <c r="DP425" s="169">
        <v>1.9200000000000002</v>
      </c>
      <c r="DQ425" s="154"/>
      <c r="DR425" s="178" t="s">
        <v>134</v>
      </c>
      <c r="DS425" s="179"/>
      <c r="DT425" s="169">
        <v>1.9200000000000002</v>
      </c>
      <c r="DU425" s="154"/>
      <c r="DV425" s="178" t="s">
        <v>134</v>
      </c>
      <c r="DW425" s="179"/>
      <c r="DX425" s="169">
        <v>1.9200000000000002</v>
      </c>
      <c r="DY425" s="154"/>
      <c r="DZ425" s="178" t="s">
        <v>134</v>
      </c>
      <c r="EA425" s="179"/>
      <c r="EB425" s="169">
        <v>1.9200000000000002</v>
      </c>
      <c r="EC425" s="154"/>
      <c r="ED425" s="178" t="s">
        <v>134</v>
      </c>
      <c r="EE425" s="179"/>
      <c r="EF425" s="169">
        <v>1.9200000000000002</v>
      </c>
      <c r="EG425" s="154"/>
      <c r="EH425" s="178" t="s">
        <v>134</v>
      </c>
      <c r="EI425" s="179"/>
      <c r="EJ425" s="169">
        <v>1.9200000000000002</v>
      </c>
      <c r="EK425" s="154"/>
      <c r="EL425" s="178" t="s">
        <v>134</v>
      </c>
      <c r="EM425" s="179"/>
      <c r="EN425" s="169">
        <v>1.9200000000000002</v>
      </c>
      <c r="EO425" s="154"/>
      <c r="EP425" s="178" t="s">
        <v>134</v>
      </c>
      <c r="EQ425" s="179"/>
      <c r="ER425" s="169">
        <v>1.9200000000000002</v>
      </c>
      <c r="ES425" s="154"/>
      <c r="ET425" s="178" t="s">
        <v>134</v>
      </c>
      <c r="EU425" s="179"/>
      <c r="EV425" s="169">
        <v>1.9200000000000002</v>
      </c>
      <c r="EW425" s="154"/>
      <c r="EX425" s="178" t="s">
        <v>134</v>
      </c>
      <c r="EY425" s="179"/>
      <c r="EZ425" s="169">
        <v>1.9200000000000002</v>
      </c>
      <c r="FA425" s="154"/>
      <c r="FB425" s="178" t="s">
        <v>134</v>
      </c>
      <c r="FC425" s="179"/>
      <c r="FD425" s="169" t="s">
        <v>8</v>
      </c>
      <c r="FE425" s="154"/>
      <c r="FF425" s="178" t="s">
        <v>8</v>
      </c>
      <c r="FG425" s="179"/>
      <c r="FH425" s="169" t="s">
        <v>8</v>
      </c>
      <c r="FI425" s="154"/>
      <c r="FJ425" s="178" t="s">
        <v>8</v>
      </c>
      <c r="FK425" s="179"/>
      <c r="FL425" s="169" t="s">
        <v>8</v>
      </c>
      <c r="FM425" s="154"/>
      <c r="FN425" s="178" t="s">
        <v>8</v>
      </c>
      <c r="FO425" s="179"/>
      <c r="FP425" s="169" t="s">
        <v>8</v>
      </c>
      <c r="FQ425" s="154"/>
      <c r="FR425" s="178" t="s">
        <v>8</v>
      </c>
      <c r="FS425" s="179"/>
      <c r="FT425" s="169" t="s">
        <v>8</v>
      </c>
      <c r="FU425" s="154"/>
      <c r="FV425" s="178" t="s">
        <v>8</v>
      </c>
      <c r="FW425" s="179"/>
      <c r="FX425" s="169" t="s">
        <v>8</v>
      </c>
      <c r="FY425" s="154"/>
      <c r="FZ425" s="178" t="s">
        <v>8</v>
      </c>
      <c r="GA425" s="179"/>
      <c r="GB425" s="169" t="s">
        <v>8</v>
      </c>
      <c r="GC425" s="154"/>
      <c r="GD425" s="178" t="s">
        <v>8</v>
      </c>
      <c r="GE425" s="179"/>
      <c r="GF425" s="169" t="s">
        <v>8</v>
      </c>
      <c r="GG425" s="154"/>
      <c r="GH425" s="178" t="s">
        <v>8</v>
      </c>
      <c r="GI425" s="179"/>
      <c r="GJ425" s="169">
        <v>0.6</v>
      </c>
      <c r="GK425" s="154"/>
      <c r="GL425" s="155" t="s">
        <v>244</v>
      </c>
      <c r="GM425" s="156"/>
      <c r="GN425" s="169">
        <v>0.6</v>
      </c>
      <c r="GO425" s="154"/>
      <c r="GP425" s="155" t="s">
        <v>244</v>
      </c>
      <c r="GQ425" s="156"/>
      <c r="GR425" s="169">
        <v>0.6</v>
      </c>
      <c r="GS425" s="154"/>
      <c r="GT425" s="155" t="s">
        <v>244</v>
      </c>
      <c r="GU425" s="156"/>
      <c r="GV425" s="169">
        <v>0.6</v>
      </c>
      <c r="GW425" s="154"/>
      <c r="GX425" s="155" t="s">
        <v>244</v>
      </c>
      <c r="GY425" s="156"/>
      <c r="GZ425" s="169">
        <v>0.6</v>
      </c>
      <c r="HA425" s="154"/>
      <c r="HB425" s="155" t="s">
        <v>244</v>
      </c>
      <c r="HC425" s="156"/>
      <c r="HD425" s="169">
        <v>0.6</v>
      </c>
      <c r="HE425" s="154"/>
      <c r="HF425" s="155" t="s">
        <v>244</v>
      </c>
      <c r="HG425" s="156"/>
      <c r="HH425" s="169">
        <v>0.6</v>
      </c>
      <c r="HI425" s="154"/>
      <c r="HJ425" s="155" t="s">
        <v>244</v>
      </c>
      <c r="HK425" s="156"/>
      <c r="HL425" s="169">
        <v>0.6</v>
      </c>
      <c r="HM425" s="154"/>
      <c r="HN425" s="155" t="s">
        <v>244</v>
      </c>
      <c r="HO425" s="156"/>
      <c r="HP425" s="169" t="s">
        <v>8</v>
      </c>
      <c r="HQ425" s="154"/>
      <c r="HR425" s="155" t="s">
        <v>8</v>
      </c>
      <c r="HS425" s="156"/>
      <c r="HT425" s="169" t="s">
        <v>8</v>
      </c>
      <c r="HU425" s="154"/>
      <c r="HV425" s="155" t="s">
        <v>8</v>
      </c>
      <c r="HW425" s="156"/>
      <c r="HX425" s="169" t="s">
        <v>8</v>
      </c>
      <c r="HY425" s="154"/>
      <c r="HZ425" s="155" t="s">
        <v>8</v>
      </c>
      <c r="IA425" s="156"/>
      <c r="IB425" s="153">
        <v>0.6</v>
      </c>
      <c r="IC425" s="154"/>
      <c r="ID425" s="155" t="s">
        <v>244</v>
      </c>
      <c r="IE425" s="156"/>
      <c r="IF425" s="153">
        <v>0.6</v>
      </c>
      <c r="IG425" s="154"/>
      <c r="IH425" s="155" t="s">
        <v>244</v>
      </c>
      <c r="II425" s="156"/>
      <c r="IJ425" s="153">
        <v>0.6</v>
      </c>
      <c r="IK425" s="154"/>
      <c r="IL425" s="155" t="s">
        <v>244</v>
      </c>
      <c r="IM425" s="156"/>
      <c r="IN425" s="153">
        <v>0.6</v>
      </c>
      <c r="IO425" s="154"/>
      <c r="IP425" s="155" t="s">
        <v>244</v>
      </c>
      <c r="IQ425" s="156"/>
      <c r="IR425" s="153">
        <v>0.6</v>
      </c>
      <c r="IS425" s="154"/>
      <c r="IT425" s="155" t="s">
        <v>244</v>
      </c>
      <c r="IU425" s="156"/>
      <c r="IV425" s="153">
        <v>0.6</v>
      </c>
      <c r="IW425" s="154"/>
      <c r="IX425" s="155" t="s">
        <v>244</v>
      </c>
      <c r="IY425" s="156"/>
      <c r="IZ425" s="169">
        <v>3.88</v>
      </c>
      <c r="JA425" s="154"/>
      <c r="JB425" s="155" t="s">
        <v>134</v>
      </c>
      <c r="JC425" s="156"/>
      <c r="JD425" s="169">
        <v>3.88</v>
      </c>
      <c r="JE425" s="154"/>
      <c r="JF425" s="155" t="s">
        <v>134</v>
      </c>
      <c r="JG425" s="156"/>
      <c r="JH425" s="169">
        <v>3.88</v>
      </c>
      <c r="JI425" s="154"/>
      <c r="JJ425" s="155" t="s">
        <v>134</v>
      </c>
      <c r="JK425" s="156"/>
      <c r="JL425" s="169">
        <v>3.88</v>
      </c>
      <c r="JM425" s="154"/>
      <c r="JN425" s="155" t="s">
        <v>134</v>
      </c>
      <c r="JO425" s="156"/>
      <c r="JP425" s="169">
        <v>3.88</v>
      </c>
      <c r="JQ425" s="154"/>
      <c r="JR425" s="155" t="s">
        <v>134</v>
      </c>
      <c r="JS425" s="156"/>
      <c r="JT425" s="169">
        <v>3.88</v>
      </c>
      <c r="JU425" s="154"/>
      <c r="JV425" s="155" t="s">
        <v>134</v>
      </c>
      <c r="JW425" s="156"/>
      <c r="JX425" s="169">
        <v>3.88</v>
      </c>
      <c r="JY425" s="154"/>
      <c r="JZ425" s="155" t="s">
        <v>134</v>
      </c>
      <c r="KA425" s="156"/>
      <c r="KB425" s="169">
        <v>3.88</v>
      </c>
      <c r="KC425" s="154"/>
      <c r="KD425" s="155" t="s">
        <v>134</v>
      </c>
      <c r="KE425" s="156"/>
      <c r="KF425" s="169">
        <v>3.88</v>
      </c>
      <c r="KG425" s="154"/>
      <c r="KH425" s="155" t="s">
        <v>134</v>
      </c>
      <c r="KI425" s="156"/>
      <c r="KJ425" s="169">
        <v>3.88</v>
      </c>
      <c r="KK425" s="154"/>
      <c r="KL425" s="155" t="s">
        <v>134</v>
      </c>
      <c r="KM425" s="156"/>
      <c r="KN425" s="169">
        <v>3.88</v>
      </c>
      <c r="KO425" s="154"/>
      <c r="KP425" s="155" t="s">
        <v>134</v>
      </c>
      <c r="KQ425" s="156"/>
      <c r="KR425" s="169">
        <v>3.88</v>
      </c>
      <c r="KS425" s="154"/>
      <c r="KT425" s="155" t="s">
        <v>134</v>
      </c>
      <c r="KU425" s="156"/>
      <c r="KV425" s="169">
        <v>3.88</v>
      </c>
      <c r="KW425" s="154"/>
      <c r="KX425" s="155" t="s">
        <v>134</v>
      </c>
      <c r="KY425" s="156"/>
      <c r="KZ425" s="169">
        <v>3.88</v>
      </c>
      <c r="LA425" s="154"/>
      <c r="LB425" s="155" t="s">
        <v>134</v>
      </c>
      <c r="LC425" s="156"/>
      <c r="LD425" s="169">
        <v>3.88</v>
      </c>
      <c r="LE425" s="154"/>
      <c r="LF425" s="155" t="s">
        <v>134</v>
      </c>
      <c r="LG425" s="156"/>
      <c r="LH425" s="169">
        <v>3.88</v>
      </c>
      <c r="LI425" s="154"/>
      <c r="LJ425" s="155" t="s">
        <v>134</v>
      </c>
      <c r="LK425" s="156"/>
      <c r="LL425" s="169">
        <v>3.88</v>
      </c>
      <c r="LM425" s="154"/>
      <c r="LN425" s="155" t="s">
        <v>134</v>
      </c>
      <c r="LO425" s="156"/>
      <c r="LP425" s="169">
        <v>3.88</v>
      </c>
      <c r="LQ425" s="154"/>
      <c r="LR425" s="155" t="s">
        <v>134</v>
      </c>
      <c r="LS425" s="156"/>
      <c r="LT425" s="169">
        <v>3.88</v>
      </c>
      <c r="LU425" s="154"/>
      <c r="LV425" s="155" t="s">
        <v>134</v>
      </c>
      <c r="LW425" s="156"/>
      <c r="LX425" s="169">
        <v>3.88</v>
      </c>
      <c r="LY425" s="154"/>
      <c r="LZ425" s="155" t="s">
        <v>134</v>
      </c>
      <c r="MA425" s="156"/>
      <c r="MB425" s="169">
        <v>3.88</v>
      </c>
      <c r="MC425" s="154"/>
      <c r="MD425" s="155" t="s">
        <v>134</v>
      </c>
      <c r="ME425" s="156"/>
    </row>
    <row r="426" spans="2:343" ht="23.5" customHeight="1" x14ac:dyDescent="0.4">
      <c r="B426" s="206"/>
      <c r="C426" s="207"/>
      <c r="D426" s="170"/>
      <c r="E426" s="158"/>
      <c r="F426" s="180"/>
      <c r="G426" s="181"/>
      <c r="H426" s="170"/>
      <c r="I426" s="158"/>
      <c r="J426" s="180"/>
      <c r="K426" s="181"/>
      <c r="L426" s="170"/>
      <c r="M426" s="158"/>
      <c r="N426" s="180"/>
      <c r="O426" s="181"/>
      <c r="P426" s="170"/>
      <c r="Q426" s="158"/>
      <c r="R426" s="180"/>
      <c r="S426" s="181"/>
      <c r="T426" s="170"/>
      <c r="U426" s="158"/>
      <c r="V426" s="180"/>
      <c r="W426" s="181"/>
      <c r="X426" s="170"/>
      <c r="Y426" s="158"/>
      <c r="Z426" s="180"/>
      <c r="AA426" s="181"/>
      <c r="AB426" s="170"/>
      <c r="AC426" s="158"/>
      <c r="AD426" s="180"/>
      <c r="AE426" s="181"/>
      <c r="AF426" s="170"/>
      <c r="AG426" s="158"/>
      <c r="AH426" s="180"/>
      <c r="AI426" s="181"/>
      <c r="AJ426" s="170"/>
      <c r="AK426" s="158"/>
      <c r="AL426" s="180"/>
      <c r="AM426" s="181"/>
      <c r="AN426" s="170"/>
      <c r="AO426" s="158"/>
      <c r="AP426" s="180"/>
      <c r="AQ426" s="181"/>
      <c r="AR426" s="170"/>
      <c r="AS426" s="158"/>
      <c r="AT426" s="180"/>
      <c r="AU426" s="181"/>
      <c r="AV426" s="170"/>
      <c r="AW426" s="158"/>
      <c r="AX426" s="180"/>
      <c r="AY426" s="181"/>
      <c r="AZ426" s="170"/>
      <c r="BA426" s="158"/>
      <c r="BB426" s="180"/>
      <c r="BC426" s="181"/>
      <c r="BD426" s="170"/>
      <c r="BE426" s="158"/>
      <c r="BF426" s="180"/>
      <c r="BG426" s="181"/>
      <c r="BH426" s="170"/>
      <c r="BI426" s="158"/>
      <c r="BJ426" s="180"/>
      <c r="BK426" s="181"/>
      <c r="BL426" s="170"/>
      <c r="BM426" s="158"/>
      <c r="BN426" s="180"/>
      <c r="BO426" s="181"/>
      <c r="BP426" s="170"/>
      <c r="BQ426" s="158"/>
      <c r="BR426" s="180"/>
      <c r="BS426" s="181"/>
      <c r="BT426" s="170"/>
      <c r="BU426" s="158"/>
      <c r="BV426" s="180"/>
      <c r="BW426" s="181"/>
      <c r="BX426" s="170"/>
      <c r="BY426" s="158"/>
      <c r="BZ426" s="180"/>
      <c r="CA426" s="181"/>
      <c r="CB426" s="170"/>
      <c r="CC426" s="158"/>
      <c r="CD426" s="180"/>
      <c r="CE426" s="181"/>
      <c r="CF426" s="170"/>
      <c r="CG426" s="158"/>
      <c r="CH426" s="180"/>
      <c r="CI426" s="181"/>
      <c r="CJ426" s="170"/>
      <c r="CK426" s="158"/>
      <c r="CL426" s="180"/>
      <c r="CM426" s="181"/>
      <c r="CN426" s="170"/>
      <c r="CO426" s="158"/>
      <c r="CP426" s="180"/>
      <c r="CQ426" s="181"/>
      <c r="CR426" s="170"/>
      <c r="CS426" s="158"/>
      <c r="CT426" s="180"/>
      <c r="CU426" s="181"/>
      <c r="CV426" s="170"/>
      <c r="CW426" s="158"/>
      <c r="CX426" s="180"/>
      <c r="CY426" s="181"/>
      <c r="CZ426" s="170"/>
      <c r="DA426" s="158"/>
      <c r="DB426" s="180"/>
      <c r="DC426" s="181"/>
      <c r="DD426" s="170"/>
      <c r="DE426" s="158"/>
      <c r="DF426" s="180"/>
      <c r="DG426" s="181"/>
      <c r="DH426" s="170"/>
      <c r="DI426" s="158"/>
      <c r="DJ426" s="180"/>
      <c r="DK426" s="181"/>
      <c r="DL426" s="170"/>
      <c r="DM426" s="158"/>
      <c r="DN426" s="180"/>
      <c r="DO426" s="181"/>
      <c r="DP426" s="170"/>
      <c r="DQ426" s="158"/>
      <c r="DR426" s="180"/>
      <c r="DS426" s="181"/>
      <c r="DT426" s="170"/>
      <c r="DU426" s="158"/>
      <c r="DV426" s="180"/>
      <c r="DW426" s="181"/>
      <c r="DX426" s="170"/>
      <c r="DY426" s="158"/>
      <c r="DZ426" s="180"/>
      <c r="EA426" s="181"/>
      <c r="EB426" s="170"/>
      <c r="EC426" s="158"/>
      <c r="ED426" s="180"/>
      <c r="EE426" s="181"/>
      <c r="EF426" s="170"/>
      <c r="EG426" s="158"/>
      <c r="EH426" s="180"/>
      <c r="EI426" s="181"/>
      <c r="EJ426" s="170"/>
      <c r="EK426" s="158"/>
      <c r="EL426" s="180"/>
      <c r="EM426" s="181"/>
      <c r="EN426" s="170"/>
      <c r="EO426" s="158"/>
      <c r="EP426" s="180"/>
      <c r="EQ426" s="181"/>
      <c r="ER426" s="170"/>
      <c r="ES426" s="158"/>
      <c r="ET426" s="180"/>
      <c r="EU426" s="181"/>
      <c r="EV426" s="170"/>
      <c r="EW426" s="158"/>
      <c r="EX426" s="180"/>
      <c r="EY426" s="181"/>
      <c r="EZ426" s="170"/>
      <c r="FA426" s="158"/>
      <c r="FB426" s="180"/>
      <c r="FC426" s="181"/>
      <c r="FD426" s="170"/>
      <c r="FE426" s="158"/>
      <c r="FF426" s="180"/>
      <c r="FG426" s="181"/>
      <c r="FH426" s="170"/>
      <c r="FI426" s="158"/>
      <c r="FJ426" s="180"/>
      <c r="FK426" s="181"/>
      <c r="FL426" s="170"/>
      <c r="FM426" s="158"/>
      <c r="FN426" s="180"/>
      <c r="FO426" s="181"/>
      <c r="FP426" s="170"/>
      <c r="FQ426" s="158"/>
      <c r="FR426" s="180"/>
      <c r="FS426" s="181"/>
      <c r="FT426" s="170"/>
      <c r="FU426" s="158"/>
      <c r="FV426" s="180"/>
      <c r="FW426" s="181"/>
      <c r="FX426" s="170"/>
      <c r="FY426" s="158"/>
      <c r="FZ426" s="180"/>
      <c r="GA426" s="181"/>
      <c r="GB426" s="170"/>
      <c r="GC426" s="158"/>
      <c r="GD426" s="180"/>
      <c r="GE426" s="181"/>
      <c r="GF426" s="170"/>
      <c r="GG426" s="158"/>
      <c r="GH426" s="180"/>
      <c r="GI426" s="181"/>
      <c r="GJ426" s="170">
        <v>14.299999999999999</v>
      </c>
      <c r="GK426" s="158"/>
      <c r="GL426" s="159" t="s">
        <v>134</v>
      </c>
      <c r="GM426" s="160"/>
      <c r="GN426" s="170">
        <v>14.299999999999999</v>
      </c>
      <c r="GO426" s="158"/>
      <c r="GP426" s="159" t="s">
        <v>134</v>
      </c>
      <c r="GQ426" s="160"/>
      <c r="GR426" s="170">
        <v>14.299999999999999</v>
      </c>
      <c r="GS426" s="158"/>
      <c r="GT426" s="159" t="s">
        <v>134</v>
      </c>
      <c r="GU426" s="160"/>
      <c r="GV426" s="170">
        <v>14.299999999999999</v>
      </c>
      <c r="GW426" s="158"/>
      <c r="GX426" s="159" t="s">
        <v>134</v>
      </c>
      <c r="GY426" s="160"/>
      <c r="GZ426" s="170">
        <v>14.299999999999999</v>
      </c>
      <c r="HA426" s="158"/>
      <c r="HB426" s="159" t="s">
        <v>134</v>
      </c>
      <c r="HC426" s="160"/>
      <c r="HD426" s="170">
        <v>14.299999999999999</v>
      </c>
      <c r="HE426" s="158"/>
      <c r="HF426" s="159" t="s">
        <v>134</v>
      </c>
      <c r="HG426" s="160"/>
      <c r="HH426" s="170">
        <v>14.299999999999999</v>
      </c>
      <c r="HI426" s="158"/>
      <c r="HJ426" s="159" t="s">
        <v>134</v>
      </c>
      <c r="HK426" s="160"/>
      <c r="HL426" s="170">
        <v>14.299999999999999</v>
      </c>
      <c r="HM426" s="158"/>
      <c r="HN426" s="159" t="s">
        <v>134</v>
      </c>
      <c r="HO426" s="160"/>
      <c r="HP426" s="170"/>
      <c r="HQ426" s="158"/>
      <c r="HR426" s="159"/>
      <c r="HS426" s="160"/>
      <c r="HT426" s="170"/>
      <c r="HU426" s="158"/>
      <c r="HV426" s="159"/>
      <c r="HW426" s="160"/>
      <c r="HX426" s="170"/>
      <c r="HY426" s="158"/>
      <c r="HZ426" s="159"/>
      <c r="IA426" s="160"/>
      <c r="IB426" s="157">
        <v>14.299999999999999</v>
      </c>
      <c r="IC426" s="158"/>
      <c r="ID426" s="159" t="s">
        <v>134</v>
      </c>
      <c r="IE426" s="160"/>
      <c r="IF426" s="157">
        <v>14.299999999999999</v>
      </c>
      <c r="IG426" s="158"/>
      <c r="IH426" s="159" t="s">
        <v>134</v>
      </c>
      <c r="II426" s="160"/>
      <c r="IJ426" s="157">
        <v>14.299999999999999</v>
      </c>
      <c r="IK426" s="158"/>
      <c r="IL426" s="159" t="s">
        <v>134</v>
      </c>
      <c r="IM426" s="160"/>
      <c r="IN426" s="157">
        <v>14.299999999999999</v>
      </c>
      <c r="IO426" s="158"/>
      <c r="IP426" s="159" t="s">
        <v>134</v>
      </c>
      <c r="IQ426" s="160"/>
      <c r="IR426" s="157">
        <v>14.299999999999999</v>
      </c>
      <c r="IS426" s="158"/>
      <c r="IT426" s="159" t="s">
        <v>134</v>
      </c>
      <c r="IU426" s="160"/>
      <c r="IV426" s="157">
        <v>14.299999999999999</v>
      </c>
      <c r="IW426" s="158"/>
      <c r="IX426" s="159" t="s">
        <v>134</v>
      </c>
      <c r="IY426" s="160"/>
      <c r="IZ426" s="170">
        <v>6.0500000000000007</v>
      </c>
      <c r="JA426" s="158"/>
      <c r="JB426" s="159" t="s">
        <v>134</v>
      </c>
      <c r="JC426" s="160"/>
      <c r="JD426" s="170">
        <v>6.0500000000000007</v>
      </c>
      <c r="JE426" s="158"/>
      <c r="JF426" s="159" t="s">
        <v>134</v>
      </c>
      <c r="JG426" s="160"/>
      <c r="JH426" s="170">
        <v>6.0500000000000007</v>
      </c>
      <c r="JI426" s="158"/>
      <c r="JJ426" s="159" t="s">
        <v>134</v>
      </c>
      <c r="JK426" s="160"/>
      <c r="JL426" s="170">
        <v>6.0500000000000007</v>
      </c>
      <c r="JM426" s="158"/>
      <c r="JN426" s="159" t="s">
        <v>134</v>
      </c>
      <c r="JO426" s="160"/>
      <c r="JP426" s="170">
        <v>6.0500000000000007</v>
      </c>
      <c r="JQ426" s="158"/>
      <c r="JR426" s="159" t="s">
        <v>134</v>
      </c>
      <c r="JS426" s="160"/>
      <c r="JT426" s="170">
        <v>6.0500000000000007</v>
      </c>
      <c r="JU426" s="158"/>
      <c r="JV426" s="159" t="s">
        <v>134</v>
      </c>
      <c r="JW426" s="160"/>
      <c r="JX426" s="170">
        <v>6.0500000000000007</v>
      </c>
      <c r="JY426" s="158"/>
      <c r="JZ426" s="159" t="s">
        <v>134</v>
      </c>
      <c r="KA426" s="160"/>
      <c r="KB426" s="170">
        <v>6.0500000000000007</v>
      </c>
      <c r="KC426" s="158"/>
      <c r="KD426" s="159" t="s">
        <v>134</v>
      </c>
      <c r="KE426" s="160"/>
      <c r="KF426" s="170">
        <v>6.0500000000000007</v>
      </c>
      <c r="KG426" s="158"/>
      <c r="KH426" s="159" t="s">
        <v>134</v>
      </c>
      <c r="KI426" s="160"/>
      <c r="KJ426" s="170">
        <v>6.0500000000000007</v>
      </c>
      <c r="KK426" s="158"/>
      <c r="KL426" s="159" t="s">
        <v>134</v>
      </c>
      <c r="KM426" s="160"/>
      <c r="KN426" s="170">
        <v>6.0500000000000007</v>
      </c>
      <c r="KO426" s="158"/>
      <c r="KP426" s="159" t="s">
        <v>134</v>
      </c>
      <c r="KQ426" s="160"/>
      <c r="KR426" s="170">
        <v>6.0500000000000007</v>
      </c>
      <c r="KS426" s="158"/>
      <c r="KT426" s="159" t="s">
        <v>134</v>
      </c>
      <c r="KU426" s="160"/>
      <c r="KV426" s="170">
        <v>6.0500000000000007</v>
      </c>
      <c r="KW426" s="158"/>
      <c r="KX426" s="159" t="s">
        <v>134</v>
      </c>
      <c r="KY426" s="160"/>
      <c r="KZ426" s="170">
        <v>6.0500000000000007</v>
      </c>
      <c r="LA426" s="158"/>
      <c r="LB426" s="159" t="s">
        <v>134</v>
      </c>
      <c r="LC426" s="160"/>
      <c r="LD426" s="170">
        <v>6.0500000000000007</v>
      </c>
      <c r="LE426" s="158"/>
      <c r="LF426" s="159" t="s">
        <v>134</v>
      </c>
      <c r="LG426" s="160"/>
      <c r="LH426" s="170">
        <v>6.0500000000000007</v>
      </c>
      <c r="LI426" s="158"/>
      <c r="LJ426" s="159" t="s">
        <v>134</v>
      </c>
      <c r="LK426" s="160"/>
      <c r="LL426" s="170">
        <v>6.0500000000000007</v>
      </c>
      <c r="LM426" s="158"/>
      <c r="LN426" s="159" t="s">
        <v>134</v>
      </c>
      <c r="LO426" s="160"/>
      <c r="LP426" s="170">
        <v>6.0500000000000007</v>
      </c>
      <c r="LQ426" s="158"/>
      <c r="LR426" s="159" t="s">
        <v>134</v>
      </c>
      <c r="LS426" s="160"/>
      <c r="LT426" s="170">
        <v>6.0500000000000007</v>
      </c>
      <c r="LU426" s="158"/>
      <c r="LV426" s="159" t="s">
        <v>134</v>
      </c>
      <c r="LW426" s="160"/>
      <c r="LX426" s="170">
        <v>6.0500000000000007</v>
      </c>
      <c r="LY426" s="158"/>
      <c r="LZ426" s="159" t="s">
        <v>134</v>
      </c>
      <c r="MA426" s="160"/>
      <c r="MB426" s="170">
        <v>6.0500000000000007</v>
      </c>
      <c r="MC426" s="158"/>
      <c r="MD426" s="159" t="s">
        <v>134</v>
      </c>
      <c r="ME426" s="160"/>
    </row>
    <row r="427" spans="2:343" ht="23.5" customHeight="1" x14ac:dyDescent="0.4">
      <c r="B427" s="204" t="s">
        <v>31</v>
      </c>
      <c r="C427" s="205"/>
      <c r="D427" s="169">
        <v>3.7199999999999998</v>
      </c>
      <c r="E427" s="154"/>
      <c r="F427" s="178" t="s">
        <v>134</v>
      </c>
      <c r="G427" s="179"/>
      <c r="H427" s="169">
        <v>3.7199999999999998</v>
      </c>
      <c r="I427" s="154"/>
      <c r="J427" s="178" t="s">
        <v>134</v>
      </c>
      <c r="K427" s="179"/>
      <c r="L427" s="169">
        <v>3.7199999999999998</v>
      </c>
      <c r="M427" s="154"/>
      <c r="N427" s="178" t="s">
        <v>134</v>
      </c>
      <c r="O427" s="179"/>
      <c r="P427" s="169">
        <v>3.7199999999999998</v>
      </c>
      <c r="Q427" s="154"/>
      <c r="R427" s="178" t="s">
        <v>134</v>
      </c>
      <c r="S427" s="179"/>
      <c r="T427" s="169">
        <v>3.7199999999999998</v>
      </c>
      <c r="U427" s="154"/>
      <c r="V427" s="178" t="s">
        <v>134</v>
      </c>
      <c r="W427" s="179"/>
      <c r="X427" s="169">
        <v>3.7199999999999998</v>
      </c>
      <c r="Y427" s="154"/>
      <c r="Z427" s="178" t="s">
        <v>134</v>
      </c>
      <c r="AA427" s="179"/>
      <c r="AB427" s="169">
        <v>3.7199999999999998</v>
      </c>
      <c r="AC427" s="154"/>
      <c r="AD427" s="178" t="s">
        <v>134</v>
      </c>
      <c r="AE427" s="179"/>
      <c r="AF427" s="169">
        <v>3.7199999999999998</v>
      </c>
      <c r="AG427" s="154"/>
      <c r="AH427" s="178" t="s">
        <v>134</v>
      </c>
      <c r="AI427" s="179"/>
      <c r="AJ427" s="169">
        <v>3.7199999999999998</v>
      </c>
      <c r="AK427" s="154"/>
      <c r="AL427" s="178" t="s">
        <v>134</v>
      </c>
      <c r="AM427" s="179"/>
      <c r="AN427" s="169">
        <v>3.7199999999999998</v>
      </c>
      <c r="AO427" s="154"/>
      <c r="AP427" s="178" t="s">
        <v>134</v>
      </c>
      <c r="AQ427" s="179"/>
      <c r="AR427" s="169">
        <v>3.7199999999999998</v>
      </c>
      <c r="AS427" s="154"/>
      <c r="AT427" s="178" t="s">
        <v>134</v>
      </c>
      <c r="AU427" s="179"/>
      <c r="AV427" s="153">
        <v>0.6</v>
      </c>
      <c r="AW427" s="154"/>
      <c r="AX427" s="155" t="s">
        <v>244</v>
      </c>
      <c r="AY427" s="156"/>
      <c r="AZ427" s="153">
        <v>0.6</v>
      </c>
      <c r="BA427" s="154"/>
      <c r="BB427" s="155" t="s">
        <v>244</v>
      </c>
      <c r="BC427" s="156"/>
      <c r="BD427" s="153">
        <v>0.6</v>
      </c>
      <c r="BE427" s="154"/>
      <c r="BF427" s="155" t="s">
        <v>244</v>
      </c>
      <c r="BG427" s="156"/>
      <c r="BH427" s="153">
        <v>0.6</v>
      </c>
      <c r="BI427" s="154"/>
      <c r="BJ427" s="155" t="s">
        <v>244</v>
      </c>
      <c r="BK427" s="156"/>
      <c r="BL427" s="169">
        <f>0.18+0.15</f>
        <v>0.32999999999999996</v>
      </c>
      <c r="BM427" s="154"/>
      <c r="BN427" s="155" t="s">
        <v>134</v>
      </c>
      <c r="BO427" s="156"/>
      <c r="BP427" s="169">
        <v>0.27999999999999997</v>
      </c>
      <c r="BQ427" s="154"/>
      <c r="BR427" s="155" t="s">
        <v>134</v>
      </c>
      <c r="BS427" s="156"/>
      <c r="BT427" s="169">
        <v>0.27999999999999997</v>
      </c>
      <c r="BU427" s="154"/>
      <c r="BV427" s="155" t="s">
        <v>134</v>
      </c>
      <c r="BW427" s="156"/>
      <c r="BX427" s="169">
        <v>0.27999999999999997</v>
      </c>
      <c r="BY427" s="154"/>
      <c r="BZ427" s="155" t="s">
        <v>134</v>
      </c>
      <c r="CA427" s="156"/>
      <c r="CB427" s="169">
        <v>0.27999999999999997</v>
      </c>
      <c r="CC427" s="154"/>
      <c r="CD427" s="155" t="s">
        <v>134</v>
      </c>
      <c r="CE427" s="156"/>
      <c r="CF427" s="169">
        <v>0.27999999999999997</v>
      </c>
      <c r="CG427" s="154"/>
      <c r="CH427" s="155" t="s">
        <v>134</v>
      </c>
      <c r="CI427" s="156"/>
      <c r="CJ427" s="169">
        <v>0.27999999999999997</v>
      </c>
      <c r="CK427" s="154"/>
      <c r="CL427" s="155" t="s">
        <v>134</v>
      </c>
      <c r="CM427" s="156"/>
      <c r="CN427" s="169">
        <v>0.27999999999999997</v>
      </c>
      <c r="CO427" s="154"/>
      <c r="CP427" s="155" t="s">
        <v>134</v>
      </c>
      <c r="CQ427" s="156"/>
      <c r="CR427" s="169">
        <v>0.27999999999999997</v>
      </c>
      <c r="CS427" s="154"/>
      <c r="CT427" s="155" t="s">
        <v>134</v>
      </c>
      <c r="CU427" s="156"/>
      <c r="CV427" s="169">
        <v>0.27999999999999997</v>
      </c>
      <c r="CW427" s="154"/>
      <c r="CX427" s="155" t="s">
        <v>134</v>
      </c>
      <c r="CY427" s="156"/>
      <c r="CZ427" s="169">
        <v>0.27999999999999997</v>
      </c>
      <c r="DA427" s="154"/>
      <c r="DB427" s="155" t="s">
        <v>134</v>
      </c>
      <c r="DC427" s="156"/>
      <c r="DD427" s="169">
        <v>0.27999999999999997</v>
      </c>
      <c r="DE427" s="154"/>
      <c r="DF427" s="155" t="s">
        <v>134</v>
      </c>
      <c r="DG427" s="156"/>
      <c r="DH427" s="169">
        <v>0.27999999999999997</v>
      </c>
      <c r="DI427" s="154"/>
      <c r="DJ427" s="155" t="s">
        <v>134</v>
      </c>
      <c r="DK427" s="156"/>
      <c r="DL427" s="169">
        <v>0.27999999999999997</v>
      </c>
      <c r="DM427" s="154"/>
      <c r="DN427" s="155" t="s">
        <v>134</v>
      </c>
      <c r="DO427" s="156"/>
      <c r="DP427" s="169">
        <v>0.27999999999999997</v>
      </c>
      <c r="DQ427" s="154"/>
      <c r="DR427" s="155" t="s">
        <v>134</v>
      </c>
      <c r="DS427" s="156"/>
      <c r="DT427" s="169">
        <v>0.27999999999999997</v>
      </c>
      <c r="DU427" s="154"/>
      <c r="DV427" s="155" t="s">
        <v>134</v>
      </c>
      <c r="DW427" s="156"/>
      <c r="DX427" s="169">
        <v>0.27999999999999997</v>
      </c>
      <c r="DY427" s="154"/>
      <c r="DZ427" s="155" t="s">
        <v>134</v>
      </c>
      <c r="EA427" s="156"/>
      <c r="EB427" s="169">
        <v>0.27999999999999997</v>
      </c>
      <c r="EC427" s="154"/>
      <c r="ED427" s="155" t="s">
        <v>134</v>
      </c>
      <c r="EE427" s="156"/>
      <c r="EF427" s="169">
        <v>0.27999999999999997</v>
      </c>
      <c r="EG427" s="154"/>
      <c r="EH427" s="155" t="s">
        <v>134</v>
      </c>
      <c r="EI427" s="156"/>
      <c r="EJ427" s="169">
        <v>0.27999999999999997</v>
      </c>
      <c r="EK427" s="154"/>
      <c r="EL427" s="155" t="s">
        <v>134</v>
      </c>
      <c r="EM427" s="156"/>
      <c r="EN427" s="169">
        <v>0.27999999999999997</v>
      </c>
      <c r="EO427" s="154"/>
      <c r="EP427" s="155" t="s">
        <v>134</v>
      </c>
      <c r="EQ427" s="156"/>
      <c r="ER427" s="169">
        <v>0.27999999999999997</v>
      </c>
      <c r="ES427" s="154"/>
      <c r="ET427" s="155" t="s">
        <v>134</v>
      </c>
      <c r="EU427" s="156"/>
      <c r="EV427" s="169">
        <v>0.27999999999999997</v>
      </c>
      <c r="EW427" s="154"/>
      <c r="EX427" s="155" t="s">
        <v>134</v>
      </c>
      <c r="EY427" s="156"/>
      <c r="EZ427" s="169">
        <v>0.27999999999999997</v>
      </c>
      <c r="FA427" s="154"/>
      <c r="FB427" s="155" t="s">
        <v>134</v>
      </c>
      <c r="FC427" s="156"/>
      <c r="FD427" s="169">
        <v>0.27999999999999997</v>
      </c>
      <c r="FE427" s="154"/>
      <c r="FF427" s="155" t="s">
        <v>134</v>
      </c>
      <c r="FG427" s="156"/>
      <c r="FH427" s="169">
        <v>0.27999999999999997</v>
      </c>
      <c r="FI427" s="154"/>
      <c r="FJ427" s="155" t="s">
        <v>134</v>
      </c>
      <c r="FK427" s="156"/>
      <c r="FL427" s="169">
        <v>0.27999999999999997</v>
      </c>
      <c r="FM427" s="154"/>
      <c r="FN427" s="155" t="s">
        <v>134</v>
      </c>
      <c r="FO427" s="156"/>
      <c r="FP427" s="169">
        <v>0.22999999999999998</v>
      </c>
      <c r="FQ427" s="154"/>
      <c r="FR427" s="155" t="s">
        <v>134</v>
      </c>
      <c r="FS427" s="156"/>
      <c r="FT427" s="169">
        <v>0.22999999999999998</v>
      </c>
      <c r="FU427" s="154"/>
      <c r="FV427" s="155" t="s">
        <v>134</v>
      </c>
      <c r="FW427" s="156"/>
      <c r="FX427" s="169">
        <v>0.22999999999999998</v>
      </c>
      <c r="FY427" s="154"/>
      <c r="FZ427" s="155" t="s">
        <v>134</v>
      </c>
      <c r="GA427" s="156"/>
      <c r="GB427" s="169">
        <v>0.22999999999999998</v>
      </c>
      <c r="GC427" s="154"/>
      <c r="GD427" s="155" t="s">
        <v>134</v>
      </c>
      <c r="GE427" s="156"/>
      <c r="GF427" s="169">
        <v>0.22999999999999998</v>
      </c>
      <c r="GG427" s="154"/>
      <c r="GH427" s="155" t="s">
        <v>134</v>
      </c>
      <c r="GI427" s="156"/>
      <c r="GJ427" s="169">
        <v>0.22999999999999998</v>
      </c>
      <c r="GK427" s="154"/>
      <c r="GL427" s="155" t="s">
        <v>134</v>
      </c>
      <c r="GM427" s="156"/>
      <c r="GN427" s="169">
        <v>0.39</v>
      </c>
      <c r="GO427" s="154"/>
      <c r="GP427" s="155" t="s">
        <v>134</v>
      </c>
      <c r="GQ427" s="156"/>
      <c r="GR427" s="169">
        <v>0.39</v>
      </c>
      <c r="GS427" s="154"/>
      <c r="GT427" s="155" t="s">
        <v>134</v>
      </c>
      <c r="GU427" s="156"/>
      <c r="GV427" s="169">
        <v>0.39</v>
      </c>
      <c r="GW427" s="154"/>
      <c r="GX427" s="155" t="s">
        <v>134</v>
      </c>
      <c r="GY427" s="156"/>
      <c r="GZ427" s="169">
        <v>0.39</v>
      </c>
      <c r="HA427" s="154"/>
      <c r="HB427" s="155" t="s">
        <v>134</v>
      </c>
      <c r="HC427" s="156"/>
      <c r="HD427" s="169">
        <v>0.39</v>
      </c>
      <c r="HE427" s="154"/>
      <c r="HF427" s="155" t="s">
        <v>134</v>
      </c>
      <c r="HG427" s="156"/>
      <c r="HH427" s="169">
        <v>0.39</v>
      </c>
      <c r="HI427" s="154"/>
      <c r="HJ427" s="155" t="s">
        <v>134</v>
      </c>
      <c r="HK427" s="156"/>
      <c r="HL427" s="169">
        <v>0.39</v>
      </c>
      <c r="HM427" s="154"/>
      <c r="HN427" s="155" t="s">
        <v>134</v>
      </c>
      <c r="HO427" s="156"/>
      <c r="HP427" s="169">
        <v>0.39</v>
      </c>
      <c r="HQ427" s="154"/>
      <c r="HR427" s="155" t="s">
        <v>134</v>
      </c>
      <c r="HS427" s="156"/>
      <c r="HT427" s="169">
        <v>0.39</v>
      </c>
      <c r="HU427" s="154"/>
      <c r="HV427" s="155" t="s">
        <v>134</v>
      </c>
      <c r="HW427" s="156"/>
      <c r="HX427" s="169">
        <v>0.39</v>
      </c>
      <c r="HY427" s="154"/>
      <c r="HZ427" s="155" t="s">
        <v>134</v>
      </c>
      <c r="IA427" s="156"/>
      <c r="IB427" s="169">
        <v>0.39</v>
      </c>
      <c r="IC427" s="154"/>
      <c r="ID427" s="155" t="s">
        <v>134</v>
      </c>
      <c r="IE427" s="156"/>
      <c r="IF427" s="169">
        <v>0.39</v>
      </c>
      <c r="IG427" s="154"/>
      <c r="IH427" s="155" t="s">
        <v>134</v>
      </c>
      <c r="II427" s="156"/>
      <c r="IJ427" s="169">
        <v>0.39</v>
      </c>
      <c r="IK427" s="154"/>
      <c r="IL427" s="155" t="s">
        <v>134</v>
      </c>
      <c r="IM427" s="156"/>
      <c r="IN427" s="169">
        <v>0.39</v>
      </c>
      <c r="IO427" s="154"/>
      <c r="IP427" s="155" t="s">
        <v>134</v>
      </c>
      <c r="IQ427" s="156"/>
      <c r="IR427" s="169">
        <v>0.39</v>
      </c>
      <c r="IS427" s="154"/>
      <c r="IT427" s="155" t="s">
        <v>134</v>
      </c>
      <c r="IU427" s="156"/>
      <c r="IV427" s="169">
        <v>0.39</v>
      </c>
      <c r="IW427" s="154"/>
      <c r="IX427" s="155" t="s">
        <v>134</v>
      </c>
      <c r="IY427" s="156"/>
      <c r="IZ427" s="169">
        <v>0.39</v>
      </c>
      <c r="JA427" s="154"/>
      <c r="JB427" s="155" t="s">
        <v>134</v>
      </c>
      <c r="JC427" s="156"/>
      <c r="JD427" s="169">
        <v>0.39</v>
      </c>
      <c r="JE427" s="154"/>
      <c r="JF427" s="155" t="s">
        <v>134</v>
      </c>
      <c r="JG427" s="156"/>
      <c r="JH427" s="169">
        <v>0.39</v>
      </c>
      <c r="JI427" s="154"/>
      <c r="JJ427" s="155" t="s">
        <v>134</v>
      </c>
      <c r="JK427" s="156"/>
      <c r="JL427" s="169">
        <v>0.39</v>
      </c>
      <c r="JM427" s="154"/>
      <c r="JN427" s="155" t="s">
        <v>134</v>
      </c>
      <c r="JO427" s="156"/>
      <c r="JP427" s="169">
        <v>0.39</v>
      </c>
      <c r="JQ427" s="154"/>
      <c r="JR427" s="155" t="s">
        <v>134</v>
      </c>
      <c r="JS427" s="156"/>
      <c r="JT427" s="169">
        <v>0.39</v>
      </c>
      <c r="JU427" s="154"/>
      <c r="JV427" s="155" t="s">
        <v>134</v>
      </c>
      <c r="JW427" s="156"/>
      <c r="JX427" s="169">
        <v>0.39</v>
      </c>
      <c r="JY427" s="154"/>
      <c r="JZ427" s="155" t="s">
        <v>134</v>
      </c>
      <c r="KA427" s="156"/>
      <c r="KB427" s="169">
        <v>0.39</v>
      </c>
      <c r="KC427" s="154"/>
      <c r="KD427" s="155" t="s">
        <v>134</v>
      </c>
      <c r="KE427" s="156"/>
      <c r="KF427" s="169">
        <v>0.39</v>
      </c>
      <c r="KG427" s="154"/>
      <c r="KH427" s="155" t="s">
        <v>134</v>
      </c>
      <c r="KI427" s="156"/>
      <c r="KJ427" s="169">
        <v>0.39</v>
      </c>
      <c r="KK427" s="154"/>
      <c r="KL427" s="155" t="s">
        <v>134</v>
      </c>
      <c r="KM427" s="156"/>
      <c r="KN427" s="169">
        <v>0.39</v>
      </c>
      <c r="KO427" s="154"/>
      <c r="KP427" s="155" t="s">
        <v>134</v>
      </c>
      <c r="KQ427" s="156"/>
      <c r="KR427" s="169">
        <v>0.39</v>
      </c>
      <c r="KS427" s="154"/>
      <c r="KT427" s="155" t="s">
        <v>134</v>
      </c>
      <c r="KU427" s="156"/>
      <c r="KV427" s="169">
        <v>0.39</v>
      </c>
      <c r="KW427" s="154"/>
      <c r="KX427" s="155" t="s">
        <v>134</v>
      </c>
      <c r="KY427" s="156"/>
      <c r="KZ427" s="169">
        <v>0.39</v>
      </c>
      <c r="LA427" s="154"/>
      <c r="LB427" s="155" t="s">
        <v>134</v>
      </c>
      <c r="LC427" s="156"/>
      <c r="LD427" s="169">
        <v>0.39</v>
      </c>
      <c r="LE427" s="154"/>
      <c r="LF427" s="155" t="s">
        <v>134</v>
      </c>
      <c r="LG427" s="156"/>
      <c r="LH427" s="169">
        <v>0.39</v>
      </c>
      <c r="LI427" s="154"/>
      <c r="LJ427" s="155" t="s">
        <v>134</v>
      </c>
      <c r="LK427" s="156"/>
      <c r="LL427" s="169">
        <v>0.39</v>
      </c>
      <c r="LM427" s="154"/>
      <c r="LN427" s="155" t="s">
        <v>134</v>
      </c>
      <c r="LO427" s="156"/>
      <c r="LP427" s="169">
        <v>0.39</v>
      </c>
      <c r="LQ427" s="154"/>
      <c r="LR427" s="155" t="s">
        <v>134</v>
      </c>
      <c r="LS427" s="156"/>
      <c r="LT427" s="169">
        <v>0.39</v>
      </c>
      <c r="LU427" s="154"/>
      <c r="LV427" s="155" t="s">
        <v>134</v>
      </c>
      <c r="LW427" s="156"/>
      <c r="LX427" s="169">
        <v>0.39</v>
      </c>
      <c r="LY427" s="154"/>
      <c r="LZ427" s="155" t="s">
        <v>134</v>
      </c>
      <c r="MA427" s="156"/>
      <c r="MB427" s="169">
        <v>0.39</v>
      </c>
      <c r="MC427" s="154"/>
      <c r="MD427" s="155" t="s">
        <v>134</v>
      </c>
      <c r="ME427" s="156"/>
    </row>
    <row r="428" spans="2:343" ht="23.5" customHeight="1" x14ac:dyDescent="0.4">
      <c r="B428" s="206"/>
      <c r="C428" s="207"/>
      <c r="D428" s="170"/>
      <c r="E428" s="158"/>
      <c r="F428" s="180"/>
      <c r="G428" s="181"/>
      <c r="H428" s="170"/>
      <c r="I428" s="158"/>
      <c r="J428" s="180"/>
      <c r="K428" s="181"/>
      <c r="L428" s="170"/>
      <c r="M428" s="158"/>
      <c r="N428" s="180"/>
      <c r="O428" s="181"/>
      <c r="P428" s="170"/>
      <c r="Q428" s="158"/>
      <c r="R428" s="180"/>
      <c r="S428" s="181"/>
      <c r="T428" s="170"/>
      <c r="U428" s="158"/>
      <c r="V428" s="180"/>
      <c r="W428" s="181"/>
      <c r="X428" s="170"/>
      <c r="Y428" s="158"/>
      <c r="Z428" s="180"/>
      <c r="AA428" s="181"/>
      <c r="AB428" s="170"/>
      <c r="AC428" s="158"/>
      <c r="AD428" s="180"/>
      <c r="AE428" s="181"/>
      <c r="AF428" s="170"/>
      <c r="AG428" s="158"/>
      <c r="AH428" s="180"/>
      <c r="AI428" s="181"/>
      <c r="AJ428" s="170"/>
      <c r="AK428" s="158"/>
      <c r="AL428" s="180"/>
      <c r="AM428" s="181"/>
      <c r="AN428" s="170"/>
      <c r="AO428" s="158"/>
      <c r="AP428" s="180"/>
      <c r="AQ428" s="181"/>
      <c r="AR428" s="170"/>
      <c r="AS428" s="158"/>
      <c r="AT428" s="180"/>
      <c r="AU428" s="181"/>
      <c r="AV428" s="157">
        <f t="shared" ref="AV428" si="22">6.15</f>
        <v>6.15</v>
      </c>
      <c r="AW428" s="158"/>
      <c r="AX428" s="159" t="s">
        <v>134</v>
      </c>
      <c r="AY428" s="160"/>
      <c r="AZ428" s="157">
        <f t="shared" ref="AZ428" si="23">6.15</f>
        <v>6.15</v>
      </c>
      <c r="BA428" s="158"/>
      <c r="BB428" s="159" t="s">
        <v>134</v>
      </c>
      <c r="BC428" s="160"/>
      <c r="BD428" s="157">
        <f t="shared" ref="BD428" si="24">6.15</f>
        <v>6.15</v>
      </c>
      <c r="BE428" s="158"/>
      <c r="BF428" s="159" t="s">
        <v>134</v>
      </c>
      <c r="BG428" s="160"/>
      <c r="BH428" s="157">
        <f t="shared" ref="BH428" si="25">6.15</f>
        <v>6.15</v>
      </c>
      <c r="BI428" s="158"/>
      <c r="BJ428" s="159" t="s">
        <v>134</v>
      </c>
      <c r="BK428" s="160"/>
      <c r="BL428" s="170"/>
      <c r="BM428" s="158"/>
      <c r="BN428" s="159"/>
      <c r="BO428" s="160"/>
      <c r="BP428" s="170">
        <v>-0.05</v>
      </c>
      <c r="BQ428" s="158"/>
      <c r="BR428" s="159"/>
      <c r="BS428" s="160"/>
      <c r="BT428" s="170">
        <v>-0.05</v>
      </c>
      <c r="BU428" s="158"/>
      <c r="BV428" s="159"/>
      <c r="BW428" s="160"/>
      <c r="BX428" s="170">
        <v>-0.05</v>
      </c>
      <c r="BY428" s="158"/>
      <c r="BZ428" s="159"/>
      <c r="CA428" s="160"/>
      <c r="CB428" s="170">
        <v>-0.05</v>
      </c>
      <c r="CC428" s="158"/>
      <c r="CD428" s="159"/>
      <c r="CE428" s="160"/>
      <c r="CF428" s="170">
        <v>-0.05</v>
      </c>
      <c r="CG428" s="158"/>
      <c r="CH428" s="159"/>
      <c r="CI428" s="160"/>
      <c r="CJ428" s="170">
        <v>-0.05</v>
      </c>
      <c r="CK428" s="158"/>
      <c r="CL428" s="159"/>
      <c r="CM428" s="160"/>
      <c r="CN428" s="170">
        <v>-0.05</v>
      </c>
      <c r="CO428" s="158"/>
      <c r="CP428" s="159"/>
      <c r="CQ428" s="160"/>
      <c r="CR428" s="170">
        <v>-0.05</v>
      </c>
      <c r="CS428" s="158"/>
      <c r="CT428" s="159"/>
      <c r="CU428" s="160"/>
      <c r="CV428" s="170">
        <v>-0.05</v>
      </c>
      <c r="CW428" s="158"/>
      <c r="CX428" s="159"/>
      <c r="CY428" s="160"/>
      <c r="CZ428" s="170">
        <v>-0.05</v>
      </c>
      <c r="DA428" s="158"/>
      <c r="DB428" s="159"/>
      <c r="DC428" s="160"/>
      <c r="DD428" s="170">
        <v>-0.05</v>
      </c>
      <c r="DE428" s="158"/>
      <c r="DF428" s="159"/>
      <c r="DG428" s="160"/>
      <c r="DH428" s="170">
        <v>-0.05</v>
      </c>
      <c r="DI428" s="158"/>
      <c r="DJ428" s="159"/>
      <c r="DK428" s="160"/>
      <c r="DL428" s="170">
        <v>-0.05</v>
      </c>
      <c r="DM428" s="158"/>
      <c r="DN428" s="159"/>
      <c r="DO428" s="160"/>
      <c r="DP428" s="170">
        <v>-0.05</v>
      </c>
      <c r="DQ428" s="158"/>
      <c r="DR428" s="159"/>
      <c r="DS428" s="160"/>
      <c r="DT428" s="170">
        <v>-0.05</v>
      </c>
      <c r="DU428" s="158"/>
      <c r="DV428" s="159"/>
      <c r="DW428" s="160"/>
      <c r="DX428" s="170">
        <v>-0.05</v>
      </c>
      <c r="DY428" s="158"/>
      <c r="DZ428" s="159"/>
      <c r="EA428" s="160"/>
      <c r="EB428" s="170">
        <v>-0.05</v>
      </c>
      <c r="EC428" s="158"/>
      <c r="ED428" s="159"/>
      <c r="EE428" s="160"/>
      <c r="EF428" s="170">
        <v>-0.05</v>
      </c>
      <c r="EG428" s="158"/>
      <c r="EH428" s="159"/>
      <c r="EI428" s="160"/>
      <c r="EJ428" s="170">
        <v>-0.05</v>
      </c>
      <c r="EK428" s="158"/>
      <c r="EL428" s="159"/>
      <c r="EM428" s="160"/>
      <c r="EN428" s="170">
        <v>-0.05</v>
      </c>
      <c r="EO428" s="158"/>
      <c r="EP428" s="159"/>
      <c r="EQ428" s="160"/>
      <c r="ER428" s="170">
        <v>-0.05</v>
      </c>
      <c r="ES428" s="158"/>
      <c r="ET428" s="159"/>
      <c r="EU428" s="160"/>
      <c r="EV428" s="170">
        <v>-0.05</v>
      </c>
      <c r="EW428" s="158"/>
      <c r="EX428" s="159"/>
      <c r="EY428" s="160"/>
      <c r="EZ428" s="170">
        <v>-0.05</v>
      </c>
      <c r="FA428" s="158"/>
      <c r="FB428" s="159"/>
      <c r="FC428" s="160"/>
      <c r="FD428" s="170">
        <v>-0.05</v>
      </c>
      <c r="FE428" s="158"/>
      <c r="FF428" s="159"/>
      <c r="FG428" s="160"/>
      <c r="FH428" s="170">
        <v>-0.05</v>
      </c>
      <c r="FI428" s="158"/>
      <c r="FJ428" s="159"/>
      <c r="FK428" s="160"/>
      <c r="FL428" s="170">
        <v>-0.05</v>
      </c>
      <c r="FM428" s="158"/>
      <c r="FN428" s="159"/>
      <c r="FO428" s="160"/>
      <c r="FP428" s="170">
        <v>-0.1</v>
      </c>
      <c r="FQ428" s="158"/>
      <c r="FR428" s="159"/>
      <c r="FS428" s="160"/>
      <c r="FT428" s="170">
        <v>-0.1</v>
      </c>
      <c r="FU428" s="158"/>
      <c r="FV428" s="159"/>
      <c r="FW428" s="160"/>
      <c r="FX428" s="170">
        <v>-0.1</v>
      </c>
      <c r="FY428" s="158"/>
      <c r="FZ428" s="159"/>
      <c r="GA428" s="160"/>
      <c r="GB428" s="170">
        <v>-0.1</v>
      </c>
      <c r="GC428" s="158"/>
      <c r="GD428" s="159"/>
      <c r="GE428" s="160"/>
      <c r="GF428" s="170">
        <v>-0.1</v>
      </c>
      <c r="GG428" s="158"/>
      <c r="GH428" s="159"/>
      <c r="GI428" s="160"/>
      <c r="GJ428" s="170">
        <v>-0.1</v>
      </c>
      <c r="GK428" s="158"/>
      <c r="GL428" s="159"/>
      <c r="GM428" s="160"/>
      <c r="GN428" s="170">
        <v>-0.1</v>
      </c>
      <c r="GO428" s="158"/>
      <c r="GP428" s="159"/>
      <c r="GQ428" s="160"/>
      <c r="GR428" s="170">
        <v>-0.1</v>
      </c>
      <c r="GS428" s="158"/>
      <c r="GT428" s="159"/>
      <c r="GU428" s="160"/>
      <c r="GV428" s="170">
        <v>-0.1</v>
      </c>
      <c r="GW428" s="158"/>
      <c r="GX428" s="159"/>
      <c r="GY428" s="160"/>
      <c r="GZ428" s="170">
        <v>-0.1</v>
      </c>
      <c r="HA428" s="158"/>
      <c r="HB428" s="159"/>
      <c r="HC428" s="160"/>
      <c r="HD428" s="170">
        <v>-0.1</v>
      </c>
      <c r="HE428" s="158"/>
      <c r="HF428" s="159"/>
      <c r="HG428" s="160"/>
      <c r="HH428" s="170">
        <v>-0.1</v>
      </c>
      <c r="HI428" s="158"/>
      <c r="HJ428" s="159"/>
      <c r="HK428" s="160"/>
      <c r="HL428" s="170">
        <v>-0.1</v>
      </c>
      <c r="HM428" s="158"/>
      <c r="HN428" s="159"/>
      <c r="HO428" s="160"/>
      <c r="HP428" s="170">
        <v>-0.1</v>
      </c>
      <c r="HQ428" s="158"/>
      <c r="HR428" s="159"/>
      <c r="HS428" s="160"/>
      <c r="HT428" s="170">
        <v>-0.1</v>
      </c>
      <c r="HU428" s="158"/>
      <c r="HV428" s="159"/>
      <c r="HW428" s="160"/>
      <c r="HX428" s="170">
        <v>-0.1</v>
      </c>
      <c r="HY428" s="158"/>
      <c r="HZ428" s="159"/>
      <c r="IA428" s="160"/>
      <c r="IB428" s="170">
        <v>-0.1</v>
      </c>
      <c r="IC428" s="158"/>
      <c r="ID428" s="159"/>
      <c r="IE428" s="160"/>
      <c r="IF428" s="170">
        <v>-0.1</v>
      </c>
      <c r="IG428" s="158"/>
      <c r="IH428" s="159"/>
      <c r="II428" s="160"/>
      <c r="IJ428" s="170">
        <v>-0.1</v>
      </c>
      <c r="IK428" s="158"/>
      <c r="IL428" s="159"/>
      <c r="IM428" s="160"/>
      <c r="IN428" s="170">
        <v>-0.1</v>
      </c>
      <c r="IO428" s="158"/>
      <c r="IP428" s="159"/>
      <c r="IQ428" s="160"/>
      <c r="IR428" s="170">
        <v>-0.1</v>
      </c>
      <c r="IS428" s="158"/>
      <c r="IT428" s="159"/>
      <c r="IU428" s="160"/>
      <c r="IV428" s="170">
        <v>-0.1</v>
      </c>
      <c r="IW428" s="158"/>
      <c r="IX428" s="159"/>
      <c r="IY428" s="160"/>
      <c r="IZ428" s="170">
        <v>-0.1</v>
      </c>
      <c r="JA428" s="158"/>
      <c r="JB428" s="159"/>
      <c r="JC428" s="160"/>
      <c r="JD428" s="170">
        <v>-0.1</v>
      </c>
      <c r="JE428" s="158"/>
      <c r="JF428" s="159"/>
      <c r="JG428" s="160"/>
      <c r="JH428" s="170">
        <v>-0.1</v>
      </c>
      <c r="JI428" s="158"/>
      <c r="JJ428" s="159"/>
      <c r="JK428" s="160"/>
      <c r="JL428" s="170">
        <v>-0.1</v>
      </c>
      <c r="JM428" s="158"/>
      <c r="JN428" s="159"/>
      <c r="JO428" s="160"/>
      <c r="JP428" s="170">
        <v>-0.1</v>
      </c>
      <c r="JQ428" s="158"/>
      <c r="JR428" s="159"/>
      <c r="JS428" s="160"/>
      <c r="JT428" s="170">
        <v>-0.1</v>
      </c>
      <c r="JU428" s="158"/>
      <c r="JV428" s="159"/>
      <c r="JW428" s="160"/>
      <c r="JX428" s="170">
        <v>-0.1</v>
      </c>
      <c r="JY428" s="158"/>
      <c r="JZ428" s="159"/>
      <c r="KA428" s="160"/>
      <c r="KB428" s="170">
        <v>-0.1</v>
      </c>
      <c r="KC428" s="158"/>
      <c r="KD428" s="159"/>
      <c r="KE428" s="160"/>
      <c r="KF428" s="170">
        <v>-0.1</v>
      </c>
      <c r="KG428" s="158"/>
      <c r="KH428" s="159"/>
      <c r="KI428" s="160"/>
      <c r="KJ428" s="170">
        <v>-0.1</v>
      </c>
      <c r="KK428" s="158"/>
      <c r="KL428" s="159"/>
      <c r="KM428" s="160"/>
      <c r="KN428" s="170">
        <v>-0.1</v>
      </c>
      <c r="KO428" s="158"/>
      <c r="KP428" s="159"/>
      <c r="KQ428" s="160"/>
      <c r="KR428" s="170">
        <v>-0.1</v>
      </c>
      <c r="KS428" s="158"/>
      <c r="KT428" s="159"/>
      <c r="KU428" s="160"/>
      <c r="KV428" s="170">
        <v>-0.1</v>
      </c>
      <c r="KW428" s="158"/>
      <c r="KX428" s="159"/>
      <c r="KY428" s="160"/>
      <c r="KZ428" s="170">
        <v>-0.1</v>
      </c>
      <c r="LA428" s="158"/>
      <c r="LB428" s="159"/>
      <c r="LC428" s="160"/>
      <c r="LD428" s="170">
        <v>-0.1</v>
      </c>
      <c r="LE428" s="158"/>
      <c r="LF428" s="159"/>
      <c r="LG428" s="160"/>
      <c r="LH428" s="170">
        <v>-0.1</v>
      </c>
      <c r="LI428" s="158"/>
      <c r="LJ428" s="159"/>
      <c r="LK428" s="160"/>
      <c r="LL428" s="170">
        <v>-0.1</v>
      </c>
      <c r="LM428" s="158"/>
      <c r="LN428" s="159"/>
      <c r="LO428" s="160"/>
      <c r="LP428" s="170">
        <v>-0.1</v>
      </c>
      <c r="LQ428" s="158"/>
      <c r="LR428" s="159"/>
      <c r="LS428" s="160"/>
      <c r="LT428" s="170">
        <v>-0.1</v>
      </c>
      <c r="LU428" s="158"/>
      <c r="LV428" s="159"/>
      <c r="LW428" s="160"/>
      <c r="LX428" s="170">
        <v>-0.1</v>
      </c>
      <c r="LY428" s="158"/>
      <c r="LZ428" s="159"/>
      <c r="MA428" s="160"/>
      <c r="MB428" s="170">
        <v>-0.1</v>
      </c>
      <c r="MC428" s="158"/>
      <c r="MD428" s="159"/>
      <c r="ME428" s="160"/>
    </row>
    <row r="429" spans="2:343" ht="23.5" customHeight="1" x14ac:dyDescent="0.4">
      <c r="B429" s="204" t="s">
        <v>191</v>
      </c>
      <c r="C429" s="205"/>
      <c r="D429" s="169" t="s">
        <v>8</v>
      </c>
      <c r="E429" s="154"/>
      <c r="F429" s="178" t="s">
        <v>8</v>
      </c>
      <c r="G429" s="179"/>
      <c r="H429" s="169" t="s">
        <v>8</v>
      </c>
      <c r="I429" s="154"/>
      <c r="J429" s="178" t="s">
        <v>8</v>
      </c>
      <c r="K429" s="179"/>
      <c r="L429" s="169" t="s">
        <v>8</v>
      </c>
      <c r="M429" s="154"/>
      <c r="N429" s="178" t="s">
        <v>8</v>
      </c>
      <c r="O429" s="179"/>
      <c r="P429" s="169" t="s">
        <v>8</v>
      </c>
      <c r="Q429" s="154"/>
      <c r="R429" s="178" t="s">
        <v>8</v>
      </c>
      <c r="S429" s="179"/>
      <c r="T429" s="169" t="s">
        <v>8</v>
      </c>
      <c r="U429" s="154"/>
      <c r="V429" s="178" t="s">
        <v>8</v>
      </c>
      <c r="W429" s="179"/>
      <c r="X429" s="169">
        <v>2.93</v>
      </c>
      <c r="Y429" s="154"/>
      <c r="Z429" s="178" t="s">
        <v>134</v>
      </c>
      <c r="AA429" s="179"/>
      <c r="AB429" s="169">
        <v>2.93</v>
      </c>
      <c r="AC429" s="154"/>
      <c r="AD429" s="178" t="s">
        <v>134</v>
      </c>
      <c r="AE429" s="179"/>
      <c r="AF429" s="169">
        <v>2.93</v>
      </c>
      <c r="AG429" s="154"/>
      <c r="AH429" s="178" t="s">
        <v>134</v>
      </c>
      <c r="AI429" s="179"/>
      <c r="AJ429" s="169">
        <v>2.9299999999999997</v>
      </c>
      <c r="AK429" s="154"/>
      <c r="AL429" s="178" t="s">
        <v>134</v>
      </c>
      <c r="AM429" s="179"/>
      <c r="AN429" s="169">
        <v>2.9299999999999997</v>
      </c>
      <c r="AO429" s="154"/>
      <c r="AP429" s="178" t="s">
        <v>134</v>
      </c>
      <c r="AQ429" s="179"/>
      <c r="AR429" s="169">
        <v>2.9299999999999997</v>
      </c>
      <c r="AS429" s="154"/>
      <c r="AT429" s="178" t="s">
        <v>134</v>
      </c>
      <c r="AU429" s="179"/>
      <c r="AV429" s="169">
        <v>2.9299999999999997</v>
      </c>
      <c r="AW429" s="154"/>
      <c r="AX429" s="178" t="s">
        <v>134</v>
      </c>
      <c r="AY429" s="179"/>
      <c r="AZ429" s="169">
        <v>2.9299999999999997</v>
      </c>
      <c r="BA429" s="154"/>
      <c r="BB429" s="178" t="s">
        <v>134</v>
      </c>
      <c r="BC429" s="179"/>
      <c r="BD429" s="169">
        <v>2.9299999999999997</v>
      </c>
      <c r="BE429" s="154"/>
      <c r="BF429" s="178" t="s">
        <v>134</v>
      </c>
      <c r="BG429" s="179"/>
      <c r="BH429" s="169">
        <v>2.9299999999999997</v>
      </c>
      <c r="BI429" s="154"/>
      <c r="BJ429" s="178" t="s">
        <v>134</v>
      </c>
      <c r="BK429" s="179"/>
      <c r="BL429" s="169">
        <v>2.9299999999999997</v>
      </c>
      <c r="BM429" s="154"/>
      <c r="BN429" s="178" t="s">
        <v>134</v>
      </c>
      <c r="BO429" s="179"/>
      <c r="BP429" s="169">
        <v>2.88</v>
      </c>
      <c r="BQ429" s="154"/>
      <c r="BR429" s="178" t="s">
        <v>134</v>
      </c>
      <c r="BS429" s="179"/>
      <c r="BT429" s="169">
        <v>2.88</v>
      </c>
      <c r="BU429" s="154"/>
      <c r="BV429" s="178" t="s">
        <v>134</v>
      </c>
      <c r="BW429" s="179"/>
      <c r="BX429" s="169">
        <v>2.88</v>
      </c>
      <c r="BY429" s="154"/>
      <c r="BZ429" s="155" t="s">
        <v>134</v>
      </c>
      <c r="CA429" s="156"/>
      <c r="CB429" s="169">
        <v>2.88</v>
      </c>
      <c r="CC429" s="154"/>
      <c r="CD429" s="155" t="s">
        <v>134</v>
      </c>
      <c r="CE429" s="156"/>
      <c r="CF429" s="169">
        <v>2.88</v>
      </c>
      <c r="CG429" s="154"/>
      <c r="CH429" s="155" t="s">
        <v>134</v>
      </c>
      <c r="CI429" s="156"/>
      <c r="CJ429" s="169">
        <v>6.72</v>
      </c>
      <c r="CK429" s="154"/>
      <c r="CL429" s="155" t="s">
        <v>134</v>
      </c>
      <c r="CM429" s="156"/>
      <c r="CN429" s="169">
        <v>6.72</v>
      </c>
      <c r="CO429" s="154"/>
      <c r="CP429" s="155" t="s">
        <v>134</v>
      </c>
      <c r="CQ429" s="156"/>
      <c r="CR429" s="169">
        <v>6.72</v>
      </c>
      <c r="CS429" s="154"/>
      <c r="CT429" s="155" t="s">
        <v>134</v>
      </c>
      <c r="CU429" s="156"/>
      <c r="CV429" s="169">
        <v>6.72</v>
      </c>
      <c r="CW429" s="154"/>
      <c r="CX429" s="155" t="s">
        <v>134</v>
      </c>
      <c r="CY429" s="156"/>
      <c r="CZ429" s="169">
        <v>6.72</v>
      </c>
      <c r="DA429" s="154"/>
      <c r="DB429" s="155" t="s">
        <v>134</v>
      </c>
      <c r="DC429" s="156"/>
      <c r="DD429" s="169">
        <v>6.72</v>
      </c>
      <c r="DE429" s="154"/>
      <c r="DF429" s="155" t="s">
        <v>134</v>
      </c>
      <c r="DG429" s="156"/>
      <c r="DH429" s="169">
        <v>6.72</v>
      </c>
      <c r="DI429" s="154"/>
      <c r="DJ429" s="155" t="s">
        <v>134</v>
      </c>
      <c r="DK429" s="156"/>
      <c r="DL429" s="169">
        <v>6.72</v>
      </c>
      <c r="DM429" s="154"/>
      <c r="DN429" s="155" t="s">
        <v>134</v>
      </c>
      <c r="DO429" s="156"/>
      <c r="DP429" s="169">
        <v>6.72</v>
      </c>
      <c r="DQ429" s="154"/>
      <c r="DR429" s="155" t="s">
        <v>134</v>
      </c>
      <c r="DS429" s="156"/>
      <c r="DT429" s="169">
        <v>6.72</v>
      </c>
      <c r="DU429" s="154"/>
      <c r="DV429" s="155" t="s">
        <v>134</v>
      </c>
      <c r="DW429" s="156"/>
      <c r="DX429" s="169">
        <v>6.72</v>
      </c>
      <c r="DY429" s="154"/>
      <c r="DZ429" s="155" t="s">
        <v>134</v>
      </c>
      <c r="EA429" s="156"/>
      <c r="EB429" s="169">
        <v>6.72</v>
      </c>
      <c r="EC429" s="154"/>
      <c r="ED429" s="155" t="s">
        <v>134</v>
      </c>
      <c r="EE429" s="156"/>
      <c r="EF429" s="169">
        <v>6.72</v>
      </c>
      <c r="EG429" s="154"/>
      <c r="EH429" s="155" t="s">
        <v>134</v>
      </c>
      <c r="EI429" s="156"/>
      <c r="EJ429" s="169">
        <v>6.72</v>
      </c>
      <c r="EK429" s="154"/>
      <c r="EL429" s="155" t="s">
        <v>134</v>
      </c>
      <c r="EM429" s="156"/>
      <c r="EN429" s="169">
        <v>6.72</v>
      </c>
      <c r="EO429" s="154"/>
      <c r="EP429" s="155" t="s">
        <v>134</v>
      </c>
      <c r="EQ429" s="156"/>
      <c r="ER429" s="169">
        <v>6.72</v>
      </c>
      <c r="ES429" s="154"/>
      <c r="ET429" s="155" t="s">
        <v>134</v>
      </c>
      <c r="EU429" s="156"/>
      <c r="EV429" s="169">
        <v>6.72</v>
      </c>
      <c r="EW429" s="154"/>
      <c r="EX429" s="155" t="s">
        <v>134</v>
      </c>
      <c r="EY429" s="156"/>
      <c r="EZ429" s="169">
        <v>6.72</v>
      </c>
      <c r="FA429" s="154"/>
      <c r="FB429" s="155" t="s">
        <v>134</v>
      </c>
      <c r="FC429" s="156"/>
      <c r="FD429" s="169">
        <v>6.72</v>
      </c>
      <c r="FE429" s="154"/>
      <c r="FF429" s="155" t="s">
        <v>134</v>
      </c>
      <c r="FG429" s="156"/>
      <c r="FH429" s="169">
        <v>6.72</v>
      </c>
      <c r="FI429" s="154"/>
      <c r="FJ429" s="155" t="s">
        <v>134</v>
      </c>
      <c r="FK429" s="156"/>
      <c r="FL429" s="169">
        <v>6.72</v>
      </c>
      <c r="FM429" s="154"/>
      <c r="FN429" s="155" t="s">
        <v>134</v>
      </c>
      <c r="FO429" s="156"/>
      <c r="FP429" s="169">
        <v>6.67</v>
      </c>
      <c r="FQ429" s="154"/>
      <c r="FR429" s="155" t="s">
        <v>134</v>
      </c>
      <c r="FS429" s="156"/>
      <c r="FT429" s="169">
        <v>6.67</v>
      </c>
      <c r="FU429" s="154"/>
      <c r="FV429" s="155" t="s">
        <v>134</v>
      </c>
      <c r="FW429" s="156"/>
      <c r="FX429" s="169">
        <v>6.67</v>
      </c>
      <c r="FY429" s="154"/>
      <c r="FZ429" s="155" t="s">
        <v>134</v>
      </c>
      <c r="GA429" s="156"/>
      <c r="GB429" s="169">
        <v>6.67</v>
      </c>
      <c r="GC429" s="154"/>
      <c r="GD429" s="155" t="s">
        <v>134</v>
      </c>
      <c r="GE429" s="156"/>
      <c r="GF429" s="169">
        <v>6.67</v>
      </c>
      <c r="GG429" s="154"/>
      <c r="GH429" s="155" t="s">
        <v>134</v>
      </c>
      <c r="GI429" s="156"/>
      <c r="GJ429" s="169">
        <v>6.67</v>
      </c>
      <c r="GK429" s="154"/>
      <c r="GL429" s="155" t="s">
        <v>134</v>
      </c>
      <c r="GM429" s="156"/>
      <c r="GN429" s="169">
        <v>6.67</v>
      </c>
      <c r="GO429" s="154"/>
      <c r="GP429" s="155" t="s">
        <v>134</v>
      </c>
      <c r="GQ429" s="156"/>
      <c r="GR429" s="169">
        <v>6.67</v>
      </c>
      <c r="GS429" s="154"/>
      <c r="GT429" s="155" t="s">
        <v>134</v>
      </c>
      <c r="GU429" s="156"/>
      <c r="GV429" s="169">
        <v>6.67</v>
      </c>
      <c r="GW429" s="154"/>
      <c r="GX429" s="155" t="s">
        <v>134</v>
      </c>
      <c r="GY429" s="156"/>
      <c r="GZ429" s="169">
        <v>6.67</v>
      </c>
      <c r="HA429" s="154"/>
      <c r="HB429" s="155" t="s">
        <v>134</v>
      </c>
      <c r="HC429" s="156"/>
      <c r="HD429" s="169">
        <v>6.67</v>
      </c>
      <c r="HE429" s="154"/>
      <c r="HF429" s="155" t="s">
        <v>134</v>
      </c>
      <c r="HG429" s="156"/>
      <c r="HH429" s="169">
        <v>6.67</v>
      </c>
      <c r="HI429" s="154"/>
      <c r="HJ429" s="155" t="s">
        <v>134</v>
      </c>
      <c r="HK429" s="156"/>
      <c r="HL429" s="169">
        <v>6.67</v>
      </c>
      <c r="HM429" s="154"/>
      <c r="HN429" s="155" t="s">
        <v>134</v>
      </c>
      <c r="HO429" s="156"/>
      <c r="HP429" s="169">
        <v>6.67</v>
      </c>
      <c r="HQ429" s="154"/>
      <c r="HR429" s="155" t="s">
        <v>134</v>
      </c>
      <c r="HS429" s="156"/>
      <c r="HT429" s="169">
        <v>6.67</v>
      </c>
      <c r="HU429" s="154"/>
      <c r="HV429" s="155" t="s">
        <v>134</v>
      </c>
      <c r="HW429" s="156"/>
      <c r="HX429" s="169">
        <v>6.67</v>
      </c>
      <c r="HY429" s="154"/>
      <c r="HZ429" s="155" t="s">
        <v>134</v>
      </c>
      <c r="IA429" s="156"/>
      <c r="IB429" s="153">
        <v>0.6</v>
      </c>
      <c r="IC429" s="154"/>
      <c r="ID429" s="155" t="s">
        <v>244</v>
      </c>
      <c r="IE429" s="156"/>
      <c r="IF429" s="169">
        <v>6.67</v>
      </c>
      <c r="IG429" s="154"/>
      <c r="IH429" s="155" t="s">
        <v>134</v>
      </c>
      <c r="II429" s="156"/>
      <c r="IJ429" s="169">
        <v>6.67</v>
      </c>
      <c r="IK429" s="154"/>
      <c r="IL429" s="155" t="s">
        <v>134</v>
      </c>
      <c r="IM429" s="156"/>
      <c r="IN429" s="169">
        <v>6.67</v>
      </c>
      <c r="IO429" s="154"/>
      <c r="IP429" s="155" t="s">
        <v>134</v>
      </c>
      <c r="IQ429" s="156"/>
      <c r="IR429" s="169">
        <v>6.67</v>
      </c>
      <c r="IS429" s="154"/>
      <c r="IT429" s="155" t="s">
        <v>134</v>
      </c>
      <c r="IU429" s="156"/>
      <c r="IV429" s="169">
        <v>6.67</v>
      </c>
      <c r="IW429" s="154"/>
      <c r="IX429" s="155" t="s">
        <v>134</v>
      </c>
      <c r="IY429" s="156"/>
      <c r="IZ429" s="169">
        <v>6.67</v>
      </c>
      <c r="JA429" s="154"/>
      <c r="JB429" s="155" t="s">
        <v>134</v>
      </c>
      <c r="JC429" s="156"/>
      <c r="JD429" s="169">
        <v>6.67</v>
      </c>
      <c r="JE429" s="154"/>
      <c r="JF429" s="155" t="s">
        <v>134</v>
      </c>
      <c r="JG429" s="156"/>
      <c r="JH429" s="169">
        <v>6.67</v>
      </c>
      <c r="JI429" s="154"/>
      <c r="JJ429" s="155" t="s">
        <v>134</v>
      </c>
      <c r="JK429" s="156"/>
      <c r="JL429" s="169">
        <v>6.67</v>
      </c>
      <c r="JM429" s="154"/>
      <c r="JN429" s="155" t="s">
        <v>134</v>
      </c>
      <c r="JO429" s="156"/>
      <c r="JP429" s="169">
        <v>6.67</v>
      </c>
      <c r="JQ429" s="154"/>
      <c r="JR429" s="155" t="s">
        <v>134</v>
      </c>
      <c r="JS429" s="156"/>
      <c r="JT429" s="169">
        <v>6.67</v>
      </c>
      <c r="JU429" s="154"/>
      <c r="JV429" s="155" t="s">
        <v>134</v>
      </c>
      <c r="JW429" s="156"/>
      <c r="JX429" s="169">
        <v>6.67</v>
      </c>
      <c r="JY429" s="154"/>
      <c r="JZ429" s="155" t="s">
        <v>134</v>
      </c>
      <c r="KA429" s="156"/>
      <c r="KB429" s="169">
        <v>6.67</v>
      </c>
      <c r="KC429" s="154"/>
      <c r="KD429" s="155" t="s">
        <v>134</v>
      </c>
      <c r="KE429" s="156"/>
      <c r="KF429" s="169">
        <v>6.67</v>
      </c>
      <c r="KG429" s="154"/>
      <c r="KH429" s="155" t="s">
        <v>134</v>
      </c>
      <c r="KI429" s="156"/>
      <c r="KJ429" s="169">
        <v>6.67</v>
      </c>
      <c r="KK429" s="154"/>
      <c r="KL429" s="155" t="s">
        <v>134</v>
      </c>
      <c r="KM429" s="156"/>
      <c r="KN429" s="169">
        <v>6.67</v>
      </c>
      <c r="KO429" s="154"/>
      <c r="KP429" s="155" t="s">
        <v>134</v>
      </c>
      <c r="KQ429" s="156"/>
      <c r="KR429" s="169">
        <v>6.67</v>
      </c>
      <c r="KS429" s="154"/>
      <c r="KT429" s="155" t="s">
        <v>134</v>
      </c>
      <c r="KU429" s="156"/>
      <c r="KV429" s="169">
        <v>6.67</v>
      </c>
      <c r="KW429" s="154"/>
      <c r="KX429" s="155" t="s">
        <v>134</v>
      </c>
      <c r="KY429" s="156"/>
      <c r="KZ429" s="169">
        <v>6.67</v>
      </c>
      <c r="LA429" s="154"/>
      <c r="LB429" s="155" t="s">
        <v>134</v>
      </c>
      <c r="LC429" s="156"/>
      <c r="LD429" s="169">
        <v>6.67</v>
      </c>
      <c r="LE429" s="154"/>
      <c r="LF429" s="155" t="s">
        <v>134</v>
      </c>
      <c r="LG429" s="156"/>
      <c r="LH429" s="169">
        <v>6.67</v>
      </c>
      <c r="LI429" s="154"/>
      <c r="LJ429" s="155" t="s">
        <v>134</v>
      </c>
      <c r="LK429" s="156"/>
      <c r="LL429" s="169">
        <v>6.67</v>
      </c>
      <c r="LM429" s="154"/>
      <c r="LN429" s="155" t="s">
        <v>134</v>
      </c>
      <c r="LO429" s="156"/>
      <c r="LP429" s="169">
        <v>6.67</v>
      </c>
      <c r="LQ429" s="154"/>
      <c r="LR429" s="155" t="s">
        <v>134</v>
      </c>
      <c r="LS429" s="156"/>
      <c r="LT429" s="169">
        <v>6.67</v>
      </c>
      <c r="LU429" s="154"/>
      <c r="LV429" s="155" t="s">
        <v>134</v>
      </c>
      <c r="LW429" s="156"/>
      <c r="LX429" s="169">
        <v>6.67</v>
      </c>
      <c r="LY429" s="154"/>
      <c r="LZ429" s="155" t="s">
        <v>134</v>
      </c>
      <c r="MA429" s="156"/>
      <c r="MB429" s="169">
        <v>6.67</v>
      </c>
      <c r="MC429" s="154"/>
      <c r="MD429" s="155" t="s">
        <v>134</v>
      </c>
      <c r="ME429" s="156"/>
    </row>
    <row r="430" spans="2:343" ht="23.5" customHeight="1" x14ac:dyDescent="0.4">
      <c r="B430" s="206"/>
      <c r="C430" s="207"/>
      <c r="D430" s="170"/>
      <c r="E430" s="158"/>
      <c r="F430" s="180"/>
      <c r="G430" s="181"/>
      <c r="H430" s="170"/>
      <c r="I430" s="158"/>
      <c r="J430" s="180"/>
      <c r="K430" s="181"/>
      <c r="L430" s="170"/>
      <c r="M430" s="158"/>
      <c r="N430" s="180"/>
      <c r="O430" s="181"/>
      <c r="P430" s="170"/>
      <c r="Q430" s="158"/>
      <c r="R430" s="180"/>
      <c r="S430" s="181"/>
      <c r="T430" s="170"/>
      <c r="U430" s="158"/>
      <c r="V430" s="180"/>
      <c r="W430" s="181"/>
      <c r="X430" s="170"/>
      <c r="Y430" s="158"/>
      <c r="Z430" s="180"/>
      <c r="AA430" s="181"/>
      <c r="AB430" s="170"/>
      <c r="AC430" s="158"/>
      <c r="AD430" s="180"/>
      <c r="AE430" s="181"/>
      <c r="AF430" s="170"/>
      <c r="AG430" s="158"/>
      <c r="AH430" s="180"/>
      <c r="AI430" s="181"/>
      <c r="AJ430" s="170"/>
      <c r="AK430" s="158"/>
      <c r="AL430" s="180"/>
      <c r="AM430" s="181"/>
      <c r="AN430" s="170"/>
      <c r="AO430" s="158"/>
      <c r="AP430" s="180"/>
      <c r="AQ430" s="181"/>
      <c r="AR430" s="170"/>
      <c r="AS430" s="158"/>
      <c r="AT430" s="180"/>
      <c r="AU430" s="181"/>
      <c r="AV430" s="170"/>
      <c r="AW430" s="158"/>
      <c r="AX430" s="180"/>
      <c r="AY430" s="181"/>
      <c r="AZ430" s="170"/>
      <c r="BA430" s="158"/>
      <c r="BB430" s="180"/>
      <c r="BC430" s="181"/>
      <c r="BD430" s="170"/>
      <c r="BE430" s="158"/>
      <c r="BF430" s="180"/>
      <c r="BG430" s="181"/>
      <c r="BH430" s="170"/>
      <c r="BI430" s="158"/>
      <c r="BJ430" s="180"/>
      <c r="BK430" s="181"/>
      <c r="BL430" s="170"/>
      <c r="BM430" s="158"/>
      <c r="BN430" s="180"/>
      <c r="BO430" s="181"/>
      <c r="BP430" s="170"/>
      <c r="BQ430" s="158"/>
      <c r="BR430" s="180"/>
      <c r="BS430" s="181"/>
      <c r="BT430" s="170"/>
      <c r="BU430" s="158"/>
      <c r="BV430" s="180"/>
      <c r="BW430" s="181"/>
      <c r="BX430" s="170"/>
      <c r="BY430" s="158"/>
      <c r="BZ430" s="159"/>
      <c r="CA430" s="160"/>
      <c r="CB430" s="170"/>
      <c r="CC430" s="158"/>
      <c r="CD430" s="159"/>
      <c r="CE430" s="160"/>
      <c r="CF430" s="170"/>
      <c r="CG430" s="158"/>
      <c r="CH430" s="159"/>
      <c r="CI430" s="160"/>
      <c r="CJ430" s="170"/>
      <c r="CK430" s="158"/>
      <c r="CL430" s="159"/>
      <c r="CM430" s="160"/>
      <c r="CN430" s="170"/>
      <c r="CO430" s="158"/>
      <c r="CP430" s="159"/>
      <c r="CQ430" s="160"/>
      <c r="CR430" s="170"/>
      <c r="CS430" s="158"/>
      <c r="CT430" s="159"/>
      <c r="CU430" s="160"/>
      <c r="CV430" s="170"/>
      <c r="CW430" s="158"/>
      <c r="CX430" s="159"/>
      <c r="CY430" s="160"/>
      <c r="CZ430" s="170"/>
      <c r="DA430" s="158"/>
      <c r="DB430" s="159"/>
      <c r="DC430" s="160"/>
      <c r="DD430" s="170"/>
      <c r="DE430" s="158"/>
      <c r="DF430" s="159"/>
      <c r="DG430" s="160"/>
      <c r="DH430" s="170"/>
      <c r="DI430" s="158"/>
      <c r="DJ430" s="159"/>
      <c r="DK430" s="160"/>
      <c r="DL430" s="170"/>
      <c r="DM430" s="158"/>
      <c r="DN430" s="159"/>
      <c r="DO430" s="160"/>
      <c r="DP430" s="170"/>
      <c r="DQ430" s="158"/>
      <c r="DR430" s="159"/>
      <c r="DS430" s="160"/>
      <c r="DT430" s="170"/>
      <c r="DU430" s="158"/>
      <c r="DV430" s="159"/>
      <c r="DW430" s="160"/>
      <c r="DX430" s="170"/>
      <c r="DY430" s="158"/>
      <c r="DZ430" s="159"/>
      <c r="EA430" s="160"/>
      <c r="EB430" s="170"/>
      <c r="EC430" s="158"/>
      <c r="ED430" s="159"/>
      <c r="EE430" s="160"/>
      <c r="EF430" s="170"/>
      <c r="EG430" s="158"/>
      <c r="EH430" s="159"/>
      <c r="EI430" s="160"/>
      <c r="EJ430" s="170"/>
      <c r="EK430" s="158"/>
      <c r="EL430" s="159"/>
      <c r="EM430" s="160"/>
      <c r="EN430" s="170"/>
      <c r="EO430" s="158"/>
      <c r="EP430" s="159"/>
      <c r="EQ430" s="160"/>
      <c r="ER430" s="170"/>
      <c r="ES430" s="158"/>
      <c r="ET430" s="159"/>
      <c r="EU430" s="160"/>
      <c r="EV430" s="170"/>
      <c r="EW430" s="158"/>
      <c r="EX430" s="159"/>
      <c r="EY430" s="160"/>
      <c r="EZ430" s="170"/>
      <c r="FA430" s="158"/>
      <c r="FB430" s="159"/>
      <c r="FC430" s="160"/>
      <c r="FD430" s="170"/>
      <c r="FE430" s="158"/>
      <c r="FF430" s="159"/>
      <c r="FG430" s="160"/>
      <c r="FH430" s="170"/>
      <c r="FI430" s="158"/>
      <c r="FJ430" s="159"/>
      <c r="FK430" s="160"/>
      <c r="FL430" s="170"/>
      <c r="FM430" s="158"/>
      <c r="FN430" s="159"/>
      <c r="FO430" s="160"/>
      <c r="FP430" s="170"/>
      <c r="FQ430" s="158"/>
      <c r="FR430" s="159"/>
      <c r="FS430" s="160"/>
      <c r="FT430" s="170"/>
      <c r="FU430" s="158"/>
      <c r="FV430" s="159"/>
      <c r="FW430" s="160"/>
      <c r="FX430" s="170"/>
      <c r="FY430" s="158"/>
      <c r="FZ430" s="159"/>
      <c r="GA430" s="160"/>
      <c r="GB430" s="170"/>
      <c r="GC430" s="158"/>
      <c r="GD430" s="159"/>
      <c r="GE430" s="160"/>
      <c r="GF430" s="170"/>
      <c r="GG430" s="158"/>
      <c r="GH430" s="159"/>
      <c r="GI430" s="160"/>
      <c r="GJ430" s="170"/>
      <c r="GK430" s="158"/>
      <c r="GL430" s="159"/>
      <c r="GM430" s="160"/>
      <c r="GN430" s="170"/>
      <c r="GO430" s="158"/>
      <c r="GP430" s="159"/>
      <c r="GQ430" s="160"/>
      <c r="GR430" s="170"/>
      <c r="GS430" s="158"/>
      <c r="GT430" s="159"/>
      <c r="GU430" s="160"/>
      <c r="GV430" s="170"/>
      <c r="GW430" s="158"/>
      <c r="GX430" s="159"/>
      <c r="GY430" s="160"/>
      <c r="GZ430" s="170"/>
      <c r="HA430" s="158"/>
      <c r="HB430" s="159"/>
      <c r="HC430" s="160"/>
      <c r="HD430" s="170"/>
      <c r="HE430" s="158"/>
      <c r="HF430" s="159"/>
      <c r="HG430" s="160"/>
      <c r="HH430" s="170"/>
      <c r="HI430" s="158"/>
      <c r="HJ430" s="159"/>
      <c r="HK430" s="160"/>
      <c r="HL430" s="170"/>
      <c r="HM430" s="158"/>
      <c r="HN430" s="159"/>
      <c r="HO430" s="160"/>
      <c r="HP430" s="170"/>
      <c r="HQ430" s="158"/>
      <c r="HR430" s="159"/>
      <c r="HS430" s="160"/>
      <c r="HT430" s="170"/>
      <c r="HU430" s="158"/>
      <c r="HV430" s="159"/>
      <c r="HW430" s="160"/>
      <c r="HX430" s="170"/>
      <c r="HY430" s="158"/>
      <c r="HZ430" s="159"/>
      <c r="IA430" s="160"/>
      <c r="IB430" s="157">
        <v>14.299999999999999</v>
      </c>
      <c r="IC430" s="158"/>
      <c r="ID430" s="159" t="s">
        <v>134</v>
      </c>
      <c r="IE430" s="160"/>
      <c r="IF430" s="170"/>
      <c r="IG430" s="158"/>
      <c r="IH430" s="159"/>
      <c r="II430" s="160"/>
      <c r="IJ430" s="170"/>
      <c r="IK430" s="158"/>
      <c r="IL430" s="159"/>
      <c r="IM430" s="160"/>
      <c r="IN430" s="170"/>
      <c r="IO430" s="158"/>
      <c r="IP430" s="159"/>
      <c r="IQ430" s="160"/>
      <c r="IR430" s="170"/>
      <c r="IS430" s="158"/>
      <c r="IT430" s="159"/>
      <c r="IU430" s="160"/>
      <c r="IV430" s="170"/>
      <c r="IW430" s="158"/>
      <c r="IX430" s="159"/>
      <c r="IY430" s="160"/>
      <c r="IZ430" s="170"/>
      <c r="JA430" s="158"/>
      <c r="JB430" s="159"/>
      <c r="JC430" s="160"/>
      <c r="JD430" s="170"/>
      <c r="JE430" s="158"/>
      <c r="JF430" s="159"/>
      <c r="JG430" s="160"/>
      <c r="JH430" s="170"/>
      <c r="JI430" s="158"/>
      <c r="JJ430" s="159"/>
      <c r="JK430" s="160"/>
      <c r="JL430" s="170"/>
      <c r="JM430" s="158"/>
      <c r="JN430" s="159"/>
      <c r="JO430" s="160"/>
      <c r="JP430" s="170"/>
      <c r="JQ430" s="158"/>
      <c r="JR430" s="159"/>
      <c r="JS430" s="160"/>
      <c r="JT430" s="170"/>
      <c r="JU430" s="158"/>
      <c r="JV430" s="159"/>
      <c r="JW430" s="160"/>
      <c r="JX430" s="170"/>
      <c r="JY430" s="158"/>
      <c r="JZ430" s="159"/>
      <c r="KA430" s="160"/>
      <c r="KB430" s="170"/>
      <c r="KC430" s="158"/>
      <c r="KD430" s="159"/>
      <c r="KE430" s="160"/>
      <c r="KF430" s="170"/>
      <c r="KG430" s="158"/>
      <c r="KH430" s="159"/>
      <c r="KI430" s="160"/>
      <c r="KJ430" s="170"/>
      <c r="KK430" s="158"/>
      <c r="KL430" s="159"/>
      <c r="KM430" s="160"/>
      <c r="KN430" s="170"/>
      <c r="KO430" s="158"/>
      <c r="KP430" s="159"/>
      <c r="KQ430" s="160"/>
      <c r="KR430" s="170"/>
      <c r="KS430" s="158"/>
      <c r="KT430" s="159"/>
      <c r="KU430" s="160"/>
      <c r="KV430" s="170"/>
      <c r="KW430" s="158"/>
      <c r="KX430" s="159"/>
      <c r="KY430" s="160"/>
      <c r="KZ430" s="170"/>
      <c r="LA430" s="158"/>
      <c r="LB430" s="159"/>
      <c r="LC430" s="160"/>
      <c r="LD430" s="170"/>
      <c r="LE430" s="158"/>
      <c r="LF430" s="159"/>
      <c r="LG430" s="160"/>
      <c r="LH430" s="170"/>
      <c r="LI430" s="158"/>
      <c r="LJ430" s="159"/>
      <c r="LK430" s="160"/>
      <c r="LL430" s="170"/>
      <c r="LM430" s="158"/>
      <c r="LN430" s="159"/>
      <c r="LO430" s="160"/>
      <c r="LP430" s="170"/>
      <c r="LQ430" s="158"/>
      <c r="LR430" s="159"/>
      <c r="LS430" s="160"/>
      <c r="LT430" s="170"/>
      <c r="LU430" s="158"/>
      <c r="LV430" s="159"/>
      <c r="LW430" s="160"/>
      <c r="LX430" s="170"/>
      <c r="LY430" s="158"/>
      <c r="LZ430" s="159"/>
      <c r="MA430" s="160"/>
      <c r="MB430" s="170"/>
      <c r="MC430" s="158"/>
      <c r="MD430" s="159"/>
      <c r="ME430" s="160"/>
    </row>
    <row r="431" spans="2:343" ht="23.5" customHeight="1" x14ac:dyDescent="0.4">
      <c r="B431" s="202" t="s">
        <v>43</v>
      </c>
      <c r="C431" s="203"/>
      <c r="D431" s="161">
        <v>0.68</v>
      </c>
      <c r="E431" s="162"/>
      <c r="F431" s="163" t="s">
        <v>134</v>
      </c>
      <c r="G431" s="164"/>
      <c r="H431" s="161">
        <v>0.68</v>
      </c>
      <c r="I431" s="162"/>
      <c r="J431" s="163" t="s">
        <v>134</v>
      </c>
      <c r="K431" s="164"/>
      <c r="L431" s="161">
        <v>0.68</v>
      </c>
      <c r="M431" s="162"/>
      <c r="N431" s="163" t="s">
        <v>134</v>
      </c>
      <c r="O431" s="164"/>
      <c r="P431" s="161">
        <v>0.68</v>
      </c>
      <c r="Q431" s="162"/>
      <c r="R431" s="163" t="s">
        <v>134</v>
      </c>
      <c r="S431" s="164"/>
      <c r="T431" s="161">
        <v>0.68</v>
      </c>
      <c r="U431" s="162"/>
      <c r="V431" s="163" t="s">
        <v>134</v>
      </c>
      <c r="W431" s="164"/>
      <c r="X431" s="161">
        <v>0.68</v>
      </c>
      <c r="Y431" s="162"/>
      <c r="Z431" s="163" t="s">
        <v>134</v>
      </c>
      <c r="AA431" s="164"/>
      <c r="AB431" s="161">
        <v>0.68</v>
      </c>
      <c r="AC431" s="162"/>
      <c r="AD431" s="163" t="s">
        <v>134</v>
      </c>
      <c r="AE431" s="164"/>
      <c r="AF431" s="161">
        <v>0.68</v>
      </c>
      <c r="AG431" s="162"/>
      <c r="AH431" s="163" t="s">
        <v>134</v>
      </c>
      <c r="AI431" s="164"/>
      <c r="AJ431" s="161">
        <v>0.68</v>
      </c>
      <c r="AK431" s="162"/>
      <c r="AL431" s="163" t="s">
        <v>134</v>
      </c>
      <c r="AM431" s="164"/>
      <c r="AN431" s="161">
        <v>0.68</v>
      </c>
      <c r="AO431" s="162"/>
      <c r="AP431" s="163" t="s">
        <v>134</v>
      </c>
      <c r="AQ431" s="164"/>
      <c r="AR431" s="161">
        <f>2.04+0.15</f>
        <v>2.19</v>
      </c>
      <c r="AS431" s="162"/>
      <c r="AT431" s="163" t="s">
        <v>134</v>
      </c>
      <c r="AU431" s="164"/>
      <c r="AV431" s="161">
        <f>2.04+0.15</f>
        <v>2.19</v>
      </c>
      <c r="AW431" s="162"/>
      <c r="AX431" s="163" t="s">
        <v>134</v>
      </c>
      <c r="AY431" s="164"/>
      <c r="AZ431" s="161">
        <f>2.04+0.15</f>
        <v>2.19</v>
      </c>
      <c r="BA431" s="162"/>
      <c r="BB431" s="163" t="s">
        <v>134</v>
      </c>
      <c r="BC431" s="164"/>
      <c r="BD431" s="161">
        <f>2.04+0.15</f>
        <v>2.19</v>
      </c>
      <c r="BE431" s="162"/>
      <c r="BF431" s="163" t="s">
        <v>134</v>
      </c>
      <c r="BG431" s="164"/>
      <c r="BH431" s="161">
        <f>2.04+0.15</f>
        <v>2.19</v>
      </c>
      <c r="BI431" s="162"/>
      <c r="BJ431" s="163" t="s">
        <v>134</v>
      </c>
      <c r="BK431" s="164"/>
      <c r="BL431" s="161">
        <f>2.04+0.15</f>
        <v>2.19</v>
      </c>
      <c r="BM431" s="162"/>
      <c r="BN431" s="163" t="s">
        <v>134</v>
      </c>
      <c r="BO431" s="164"/>
      <c r="BP431" s="161">
        <v>2.14</v>
      </c>
      <c r="BQ431" s="162"/>
      <c r="BR431" s="163" t="s">
        <v>134</v>
      </c>
      <c r="BS431" s="164"/>
      <c r="BT431" s="161">
        <v>2.14</v>
      </c>
      <c r="BU431" s="162"/>
      <c r="BV431" s="163" t="s">
        <v>134</v>
      </c>
      <c r="BW431" s="164"/>
      <c r="BX431" s="161">
        <v>2.14</v>
      </c>
      <c r="BY431" s="162"/>
      <c r="BZ431" s="163" t="s">
        <v>134</v>
      </c>
      <c r="CA431" s="164"/>
      <c r="CB431" s="161">
        <v>2.14</v>
      </c>
      <c r="CC431" s="162"/>
      <c r="CD431" s="163" t="s">
        <v>134</v>
      </c>
      <c r="CE431" s="164"/>
      <c r="CF431" s="161">
        <v>2.14</v>
      </c>
      <c r="CG431" s="162"/>
      <c r="CH431" s="163" t="s">
        <v>134</v>
      </c>
      <c r="CI431" s="164"/>
      <c r="CJ431" s="161">
        <v>2.14</v>
      </c>
      <c r="CK431" s="162"/>
      <c r="CL431" s="163" t="s">
        <v>134</v>
      </c>
      <c r="CM431" s="164"/>
      <c r="CN431" s="161">
        <v>2.14</v>
      </c>
      <c r="CO431" s="162"/>
      <c r="CP431" s="163" t="s">
        <v>134</v>
      </c>
      <c r="CQ431" s="164"/>
      <c r="CR431" s="161">
        <v>2.14</v>
      </c>
      <c r="CS431" s="162"/>
      <c r="CT431" s="163" t="s">
        <v>134</v>
      </c>
      <c r="CU431" s="164"/>
      <c r="CV431" s="161">
        <v>2.14</v>
      </c>
      <c r="CW431" s="162"/>
      <c r="CX431" s="163" t="s">
        <v>134</v>
      </c>
      <c r="CY431" s="164"/>
      <c r="CZ431" s="161">
        <v>2.14</v>
      </c>
      <c r="DA431" s="162"/>
      <c r="DB431" s="163" t="s">
        <v>134</v>
      </c>
      <c r="DC431" s="164"/>
      <c r="DD431" s="161">
        <v>2.14</v>
      </c>
      <c r="DE431" s="162"/>
      <c r="DF431" s="163" t="s">
        <v>134</v>
      </c>
      <c r="DG431" s="164"/>
      <c r="DH431" s="161">
        <v>2.14</v>
      </c>
      <c r="DI431" s="162"/>
      <c r="DJ431" s="163" t="s">
        <v>134</v>
      </c>
      <c r="DK431" s="164"/>
      <c r="DL431" s="161">
        <v>2.14</v>
      </c>
      <c r="DM431" s="162"/>
      <c r="DN431" s="163" t="s">
        <v>134</v>
      </c>
      <c r="DO431" s="164"/>
      <c r="DP431" s="161">
        <v>2.14</v>
      </c>
      <c r="DQ431" s="162"/>
      <c r="DR431" s="163" t="s">
        <v>134</v>
      </c>
      <c r="DS431" s="164"/>
      <c r="DT431" s="161">
        <v>2.14</v>
      </c>
      <c r="DU431" s="162"/>
      <c r="DV431" s="163" t="s">
        <v>134</v>
      </c>
      <c r="DW431" s="164"/>
      <c r="DX431" s="161">
        <v>2.14</v>
      </c>
      <c r="DY431" s="162"/>
      <c r="DZ431" s="163" t="s">
        <v>134</v>
      </c>
      <c r="EA431" s="164"/>
      <c r="EB431" s="161">
        <v>0.42</v>
      </c>
      <c r="EC431" s="162"/>
      <c r="ED431" s="163" t="s">
        <v>134</v>
      </c>
      <c r="EE431" s="164"/>
      <c r="EF431" s="161">
        <v>0.42</v>
      </c>
      <c r="EG431" s="162"/>
      <c r="EH431" s="163" t="s">
        <v>134</v>
      </c>
      <c r="EI431" s="164"/>
      <c r="EJ431" s="161">
        <v>0.42</v>
      </c>
      <c r="EK431" s="162"/>
      <c r="EL431" s="163" t="s">
        <v>134</v>
      </c>
      <c r="EM431" s="164"/>
      <c r="EN431" s="161">
        <v>0.42</v>
      </c>
      <c r="EO431" s="162"/>
      <c r="EP431" s="163" t="s">
        <v>134</v>
      </c>
      <c r="EQ431" s="164"/>
      <c r="ER431" s="161">
        <v>0.42</v>
      </c>
      <c r="ES431" s="162"/>
      <c r="ET431" s="163" t="s">
        <v>134</v>
      </c>
      <c r="EU431" s="164"/>
      <c r="EV431" s="161">
        <v>0.42</v>
      </c>
      <c r="EW431" s="162"/>
      <c r="EX431" s="163" t="s">
        <v>134</v>
      </c>
      <c r="EY431" s="164"/>
      <c r="EZ431" s="161">
        <v>0.42</v>
      </c>
      <c r="FA431" s="162"/>
      <c r="FB431" s="163" t="s">
        <v>134</v>
      </c>
      <c r="FC431" s="164"/>
      <c r="FD431" s="161">
        <v>0.42</v>
      </c>
      <c r="FE431" s="162"/>
      <c r="FF431" s="163" t="s">
        <v>134</v>
      </c>
      <c r="FG431" s="164"/>
      <c r="FH431" s="161">
        <v>0.42</v>
      </c>
      <c r="FI431" s="162"/>
      <c r="FJ431" s="163" t="s">
        <v>134</v>
      </c>
      <c r="FK431" s="164"/>
      <c r="FL431" s="161">
        <v>0.42</v>
      </c>
      <c r="FM431" s="162"/>
      <c r="FN431" s="163" t="s">
        <v>134</v>
      </c>
      <c r="FO431" s="164"/>
      <c r="FP431" s="161">
        <v>0.37</v>
      </c>
      <c r="FQ431" s="162"/>
      <c r="FR431" s="163" t="s">
        <v>134</v>
      </c>
      <c r="FS431" s="164"/>
      <c r="FT431" s="161">
        <v>0.37</v>
      </c>
      <c r="FU431" s="162"/>
      <c r="FV431" s="163" t="s">
        <v>134</v>
      </c>
      <c r="FW431" s="164"/>
      <c r="FX431" s="161">
        <v>0.73</v>
      </c>
      <c r="FY431" s="162"/>
      <c r="FZ431" s="163" t="s">
        <v>134</v>
      </c>
      <c r="GA431" s="164"/>
      <c r="GB431" s="161">
        <v>0.73</v>
      </c>
      <c r="GC431" s="162"/>
      <c r="GD431" s="163" t="s">
        <v>134</v>
      </c>
      <c r="GE431" s="164"/>
      <c r="GF431" s="161">
        <v>0.73</v>
      </c>
      <c r="GG431" s="162"/>
      <c r="GH431" s="163" t="s">
        <v>134</v>
      </c>
      <c r="GI431" s="164"/>
      <c r="GJ431" s="161">
        <v>0.73</v>
      </c>
      <c r="GK431" s="162"/>
      <c r="GL431" s="163" t="s">
        <v>134</v>
      </c>
      <c r="GM431" s="164"/>
      <c r="GN431" s="161">
        <v>0.73</v>
      </c>
      <c r="GO431" s="162"/>
      <c r="GP431" s="163" t="s">
        <v>134</v>
      </c>
      <c r="GQ431" s="164"/>
      <c r="GR431" s="161">
        <v>0.73</v>
      </c>
      <c r="GS431" s="162"/>
      <c r="GT431" s="163" t="s">
        <v>134</v>
      </c>
      <c r="GU431" s="164"/>
      <c r="GV431" s="161">
        <v>0.73</v>
      </c>
      <c r="GW431" s="162"/>
      <c r="GX431" s="163" t="s">
        <v>134</v>
      </c>
      <c r="GY431" s="164"/>
      <c r="GZ431" s="161">
        <v>0.73</v>
      </c>
      <c r="HA431" s="162"/>
      <c r="HB431" s="163" t="s">
        <v>134</v>
      </c>
      <c r="HC431" s="164"/>
      <c r="HD431" s="161">
        <v>0.73</v>
      </c>
      <c r="HE431" s="162"/>
      <c r="HF431" s="163" t="s">
        <v>134</v>
      </c>
      <c r="HG431" s="164"/>
      <c r="HH431" s="161">
        <v>0.73</v>
      </c>
      <c r="HI431" s="162"/>
      <c r="HJ431" s="163" t="s">
        <v>134</v>
      </c>
      <c r="HK431" s="164"/>
      <c r="HL431" s="161">
        <v>0.73</v>
      </c>
      <c r="HM431" s="162"/>
      <c r="HN431" s="163" t="s">
        <v>134</v>
      </c>
      <c r="HO431" s="164"/>
      <c r="HP431" s="161">
        <v>0.73</v>
      </c>
      <c r="HQ431" s="162"/>
      <c r="HR431" s="163" t="s">
        <v>134</v>
      </c>
      <c r="HS431" s="164"/>
      <c r="HT431" s="161">
        <v>0.73</v>
      </c>
      <c r="HU431" s="162"/>
      <c r="HV431" s="163" t="s">
        <v>134</v>
      </c>
      <c r="HW431" s="164"/>
      <c r="HX431" s="161">
        <v>0.73</v>
      </c>
      <c r="HY431" s="162"/>
      <c r="HZ431" s="163" t="s">
        <v>134</v>
      </c>
      <c r="IA431" s="164"/>
      <c r="IB431" s="161">
        <v>0.73</v>
      </c>
      <c r="IC431" s="162"/>
      <c r="ID431" s="163" t="s">
        <v>134</v>
      </c>
      <c r="IE431" s="164"/>
      <c r="IF431" s="161">
        <v>0.73</v>
      </c>
      <c r="IG431" s="162"/>
      <c r="IH431" s="163" t="s">
        <v>134</v>
      </c>
      <c r="II431" s="164"/>
      <c r="IJ431" s="161">
        <v>0.73</v>
      </c>
      <c r="IK431" s="162"/>
      <c r="IL431" s="163" t="s">
        <v>134</v>
      </c>
      <c r="IM431" s="164"/>
      <c r="IN431" s="161">
        <v>0.73</v>
      </c>
      <c r="IO431" s="162"/>
      <c r="IP431" s="163" t="s">
        <v>134</v>
      </c>
      <c r="IQ431" s="164"/>
      <c r="IR431" s="161">
        <v>0.73</v>
      </c>
      <c r="IS431" s="162"/>
      <c r="IT431" s="163" t="s">
        <v>134</v>
      </c>
      <c r="IU431" s="164"/>
      <c r="IV431" s="161">
        <v>0.73</v>
      </c>
      <c r="IW431" s="162"/>
      <c r="IX431" s="163" t="s">
        <v>134</v>
      </c>
      <c r="IY431" s="164"/>
      <c r="IZ431" s="161">
        <v>0.73</v>
      </c>
      <c r="JA431" s="162"/>
      <c r="JB431" s="163" t="s">
        <v>134</v>
      </c>
      <c r="JC431" s="164"/>
      <c r="JD431" s="161">
        <v>0.73</v>
      </c>
      <c r="JE431" s="162"/>
      <c r="JF431" s="163" t="s">
        <v>134</v>
      </c>
      <c r="JG431" s="164"/>
      <c r="JH431" s="161">
        <v>0.73</v>
      </c>
      <c r="JI431" s="162"/>
      <c r="JJ431" s="163" t="s">
        <v>134</v>
      </c>
      <c r="JK431" s="164"/>
      <c r="JL431" s="161">
        <v>0.73</v>
      </c>
      <c r="JM431" s="162"/>
      <c r="JN431" s="163" t="s">
        <v>134</v>
      </c>
      <c r="JO431" s="164"/>
      <c r="JP431" s="161">
        <v>0.73</v>
      </c>
      <c r="JQ431" s="162"/>
      <c r="JR431" s="163" t="s">
        <v>134</v>
      </c>
      <c r="JS431" s="164"/>
      <c r="JT431" s="161">
        <v>0.73</v>
      </c>
      <c r="JU431" s="162"/>
      <c r="JV431" s="163" t="s">
        <v>134</v>
      </c>
      <c r="JW431" s="164"/>
      <c r="JX431" s="161">
        <v>3.47</v>
      </c>
      <c r="JY431" s="162"/>
      <c r="JZ431" s="163" t="s">
        <v>134</v>
      </c>
      <c r="KA431" s="164"/>
      <c r="KB431" s="161">
        <v>3.47</v>
      </c>
      <c r="KC431" s="162"/>
      <c r="KD431" s="163" t="s">
        <v>134</v>
      </c>
      <c r="KE431" s="164"/>
      <c r="KF431" s="161">
        <v>3.47</v>
      </c>
      <c r="KG431" s="162"/>
      <c r="KH431" s="163" t="s">
        <v>134</v>
      </c>
      <c r="KI431" s="164"/>
      <c r="KJ431" s="161">
        <v>3.47</v>
      </c>
      <c r="KK431" s="162"/>
      <c r="KL431" s="163" t="s">
        <v>134</v>
      </c>
      <c r="KM431" s="164"/>
      <c r="KN431" s="161">
        <v>3.47</v>
      </c>
      <c r="KO431" s="162"/>
      <c r="KP431" s="163" t="s">
        <v>134</v>
      </c>
      <c r="KQ431" s="164"/>
      <c r="KR431" s="161">
        <v>3.47</v>
      </c>
      <c r="KS431" s="162"/>
      <c r="KT431" s="163" t="s">
        <v>134</v>
      </c>
      <c r="KU431" s="164"/>
      <c r="KV431" s="161">
        <v>3.47</v>
      </c>
      <c r="KW431" s="162"/>
      <c r="KX431" s="163" t="s">
        <v>134</v>
      </c>
      <c r="KY431" s="164"/>
      <c r="KZ431" s="161">
        <v>3.47</v>
      </c>
      <c r="LA431" s="162"/>
      <c r="LB431" s="163" t="s">
        <v>134</v>
      </c>
      <c r="LC431" s="164"/>
      <c r="LD431" s="161">
        <v>3.47</v>
      </c>
      <c r="LE431" s="162"/>
      <c r="LF431" s="163" t="s">
        <v>134</v>
      </c>
      <c r="LG431" s="164"/>
      <c r="LH431" s="161">
        <v>3.47</v>
      </c>
      <c r="LI431" s="162"/>
      <c r="LJ431" s="163" t="s">
        <v>134</v>
      </c>
      <c r="LK431" s="164"/>
      <c r="LL431" s="161">
        <v>3.47</v>
      </c>
      <c r="LM431" s="162"/>
      <c r="LN431" s="163" t="s">
        <v>134</v>
      </c>
      <c r="LO431" s="164"/>
      <c r="LP431" s="161">
        <v>3.47</v>
      </c>
      <c r="LQ431" s="162"/>
      <c r="LR431" s="163" t="s">
        <v>134</v>
      </c>
      <c r="LS431" s="164"/>
      <c r="LT431" s="161">
        <v>3.47</v>
      </c>
      <c r="LU431" s="162"/>
      <c r="LV431" s="163" t="s">
        <v>134</v>
      </c>
      <c r="LW431" s="164"/>
      <c r="LX431" s="161">
        <v>3.47</v>
      </c>
      <c r="LY431" s="162"/>
      <c r="LZ431" s="163" t="s">
        <v>134</v>
      </c>
      <c r="MA431" s="164"/>
      <c r="MB431" s="161">
        <v>3.47</v>
      </c>
      <c r="MC431" s="162"/>
      <c r="MD431" s="163" t="s">
        <v>134</v>
      </c>
      <c r="ME431" s="164"/>
    </row>
    <row r="432" spans="2:343" ht="23.5" customHeight="1" x14ac:dyDescent="0.4">
      <c r="B432" s="204" t="s">
        <v>27</v>
      </c>
      <c r="C432" s="205"/>
      <c r="D432" s="169">
        <v>4.7700000000000005</v>
      </c>
      <c r="E432" s="154"/>
      <c r="F432" s="178" t="s">
        <v>134</v>
      </c>
      <c r="G432" s="179"/>
      <c r="H432" s="169">
        <v>4.7700000000000005</v>
      </c>
      <c r="I432" s="154"/>
      <c r="J432" s="178" t="s">
        <v>134</v>
      </c>
      <c r="K432" s="179"/>
      <c r="L432" s="169">
        <v>4.7700000000000005</v>
      </c>
      <c r="M432" s="154"/>
      <c r="N432" s="178" t="s">
        <v>134</v>
      </c>
      <c r="O432" s="179"/>
      <c r="P432" s="169">
        <v>4.7700000000000005</v>
      </c>
      <c r="Q432" s="154"/>
      <c r="R432" s="178" t="s">
        <v>134</v>
      </c>
      <c r="S432" s="179"/>
      <c r="T432" s="169">
        <v>4.7700000000000005</v>
      </c>
      <c r="U432" s="154"/>
      <c r="V432" s="178" t="s">
        <v>134</v>
      </c>
      <c r="W432" s="179"/>
      <c r="X432" s="169">
        <v>4.7700000000000005</v>
      </c>
      <c r="Y432" s="154"/>
      <c r="Z432" s="178" t="s">
        <v>134</v>
      </c>
      <c r="AA432" s="179"/>
      <c r="AB432" s="169">
        <v>4.7700000000000005</v>
      </c>
      <c r="AC432" s="154"/>
      <c r="AD432" s="178" t="s">
        <v>134</v>
      </c>
      <c r="AE432" s="179"/>
      <c r="AF432" s="169">
        <v>4.7700000000000005</v>
      </c>
      <c r="AG432" s="154"/>
      <c r="AH432" s="178" t="s">
        <v>134</v>
      </c>
      <c r="AI432" s="179"/>
      <c r="AJ432" s="169">
        <v>4.7700000000000005</v>
      </c>
      <c r="AK432" s="154"/>
      <c r="AL432" s="178" t="s">
        <v>134</v>
      </c>
      <c r="AM432" s="179"/>
      <c r="AN432" s="169">
        <v>4.7700000000000005</v>
      </c>
      <c r="AO432" s="154"/>
      <c r="AP432" s="178" t="s">
        <v>134</v>
      </c>
      <c r="AQ432" s="179"/>
      <c r="AR432" s="169">
        <v>4.7700000000000005</v>
      </c>
      <c r="AS432" s="154"/>
      <c r="AT432" s="178" t="s">
        <v>134</v>
      </c>
      <c r="AU432" s="179"/>
      <c r="AV432" s="169">
        <v>4.7700000000000005</v>
      </c>
      <c r="AW432" s="154"/>
      <c r="AX432" s="178" t="s">
        <v>134</v>
      </c>
      <c r="AY432" s="179"/>
      <c r="AZ432" s="169">
        <v>4.7700000000000005</v>
      </c>
      <c r="BA432" s="154"/>
      <c r="BB432" s="178" t="s">
        <v>134</v>
      </c>
      <c r="BC432" s="179"/>
      <c r="BD432" s="169">
        <v>4.7700000000000005</v>
      </c>
      <c r="BE432" s="154"/>
      <c r="BF432" s="178" t="s">
        <v>134</v>
      </c>
      <c r="BG432" s="179"/>
      <c r="BH432" s="169">
        <v>4.7700000000000005</v>
      </c>
      <c r="BI432" s="154"/>
      <c r="BJ432" s="178" t="s">
        <v>134</v>
      </c>
      <c r="BK432" s="179"/>
      <c r="BL432" s="169">
        <v>4.7700000000000005</v>
      </c>
      <c r="BM432" s="154"/>
      <c r="BN432" s="178" t="s">
        <v>134</v>
      </c>
      <c r="BO432" s="179"/>
      <c r="BP432" s="169">
        <v>4.7200000000000006</v>
      </c>
      <c r="BQ432" s="154"/>
      <c r="BR432" s="178" t="s">
        <v>134</v>
      </c>
      <c r="BS432" s="179"/>
      <c r="BT432" s="169">
        <v>4.7200000000000006</v>
      </c>
      <c r="BU432" s="154"/>
      <c r="BV432" s="178" t="s">
        <v>134</v>
      </c>
      <c r="BW432" s="179"/>
      <c r="BX432" s="169">
        <v>4.7200000000000006</v>
      </c>
      <c r="BY432" s="154"/>
      <c r="BZ432" s="178" t="s">
        <v>134</v>
      </c>
      <c r="CA432" s="179"/>
      <c r="CB432" s="169">
        <v>4.7200000000000006</v>
      </c>
      <c r="CC432" s="154"/>
      <c r="CD432" s="178" t="s">
        <v>134</v>
      </c>
      <c r="CE432" s="179"/>
      <c r="CF432" s="169">
        <v>4.7200000000000006</v>
      </c>
      <c r="CG432" s="154"/>
      <c r="CH432" s="178" t="s">
        <v>134</v>
      </c>
      <c r="CI432" s="179"/>
      <c r="CJ432" s="169">
        <v>4.7200000000000006</v>
      </c>
      <c r="CK432" s="154"/>
      <c r="CL432" s="178" t="s">
        <v>134</v>
      </c>
      <c r="CM432" s="179"/>
      <c r="CN432" s="169">
        <v>4.7200000000000006</v>
      </c>
      <c r="CO432" s="154"/>
      <c r="CP432" s="178" t="s">
        <v>134</v>
      </c>
      <c r="CQ432" s="179"/>
      <c r="CR432" s="169">
        <v>4.7200000000000006</v>
      </c>
      <c r="CS432" s="154"/>
      <c r="CT432" s="178" t="s">
        <v>134</v>
      </c>
      <c r="CU432" s="179"/>
      <c r="CV432" s="169">
        <v>4.7200000000000006</v>
      </c>
      <c r="CW432" s="154"/>
      <c r="CX432" s="178" t="s">
        <v>134</v>
      </c>
      <c r="CY432" s="179"/>
      <c r="CZ432" s="169">
        <v>4.7200000000000006</v>
      </c>
      <c r="DA432" s="154"/>
      <c r="DB432" s="178" t="s">
        <v>134</v>
      </c>
      <c r="DC432" s="179"/>
      <c r="DD432" s="169">
        <v>4.7200000000000006</v>
      </c>
      <c r="DE432" s="154"/>
      <c r="DF432" s="178" t="s">
        <v>134</v>
      </c>
      <c r="DG432" s="179"/>
      <c r="DH432" s="169">
        <v>4.7200000000000006</v>
      </c>
      <c r="DI432" s="154"/>
      <c r="DJ432" s="178" t="s">
        <v>134</v>
      </c>
      <c r="DK432" s="179"/>
      <c r="DL432" s="169">
        <v>4.7200000000000006</v>
      </c>
      <c r="DM432" s="154"/>
      <c r="DN432" s="178" t="s">
        <v>134</v>
      </c>
      <c r="DO432" s="179"/>
      <c r="DP432" s="169">
        <v>4.7200000000000006</v>
      </c>
      <c r="DQ432" s="154"/>
      <c r="DR432" s="178" t="s">
        <v>134</v>
      </c>
      <c r="DS432" s="179"/>
      <c r="DT432" s="169">
        <v>4.7200000000000006</v>
      </c>
      <c r="DU432" s="154"/>
      <c r="DV432" s="178" t="s">
        <v>134</v>
      </c>
      <c r="DW432" s="179"/>
      <c r="DX432" s="169">
        <v>4.7200000000000006</v>
      </c>
      <c r="DY432" s="154"/>
      <c r="DZ432" s="178" t="s">
        <v>134</v>
      </c>
      <c r="EA432" s="179"/>
      <c r="EB432" s="169">
        <v>4.7200000000000006</v>
      </c>
      <c r="EC432" s="154"/>
      <c r="ED432" s="178" t="s">
        <v>134</v>
      </c>
      <c r="EE432" s="179"/>
      <c r="EF432" s="169">
        <v>4.7200000000000006</v>
      </c>
      <c r="EG432" s="154"/>
      <c r="EH432" s="178" t="s">
        <v>134</v>
      </c>
      <c r="EI432" s="179"/>
      <c r="EJ432" s="169">
        <v>4.7200000000000006</v>
      </c>
      <c r="EK432" s="154"/>
      <c r="EL432" s="178" t="s">
        <v>134</v>
      </c>
      <c r="EM432" s="179"/>
      <c r="EN432" s="169">
        <v>4.7200000000000006</v>
      </c>
      <c r="EO432" s="154"/>
      <c r="EP432" s="178" t="s">
        <v>134</v>
      </c>
      <c r="EQ432" s="179"/>
      <c r="ER432" s="169">
        <v>4.7200000000000006</v>
      </c>
      <c r="ES432" s="154"/>
      <c r="ET432" s="178" t="s">
        <v>134</v>
      </c>
      <c r="EU432" s="179"/>
      <c r="EV432" s="169">
        <v>4.7200000000000006</v>
      </c>
      <c r="EW432" s="154"/>
      <c r="EX432" s="178" t="s">
        <v>134</v>
      </c>
      <c r="EY432" s="179"/>
      <c r="EZ432" s="169">
        <v>4.7200000000000006</v>
      </c>
      <c r="FA432" s="154"/>
      <c r="FB432" s="178" t="s">
        <v>134</v>
      </c>
      <c r="FC432" s="179"/>
      <c r="FD432" s="169" t="s">
        <v>8</v>
      </c>
      <c r="FE432" s="154"/>
      <c r="FF432" s="178" t="s">
        <v>8</v>
      </c>
      <c r="FG432" s="179"/>
      <c r="FH432" s="169" t="s">
        <v>8</v>
      </c>
      <c r="FI432" s="154"/>
      <c r="FJ432" s="178" t="s">
        <v>8</v>
      </c>
      <c r="FK432" s="179"/>
      <c r="FL432" s="169" t="s">
        <v>8</v>
      </c>
      <c r="FM432" s="154"/>
      <c r="FN432" s="178" t="s">
        <v>8</v>
      </c>
      <c r="FO432" s="179"/>
      <c r="FP432" s="169" t="s">
        <v>8</v>
      </c>
      <c r="FQ432" s="154"/>
      <c r="FR432" s="178" t="s">
        <v>8</v>
      </c>
      <c r="FS432" s="179"/>
      <c r="FT432" s="169" t="s">
        <v>8</v>
      </c>
      <c r="FU432" s="154"/>
      <c r="FV432" s="178" t="s">
        <v>8</v>
      </c>
      <c r="FW432" s="179"/>
      <c r="FX432" s="169" t="s">
        <v>8</v>
      </c>
      <c r="FY432" s="154"/>
      <c r="FZ432" s="178" t="s">
        <v>8</v>
      </c>
      <c r="GA432" s="179"/>
      <c r="GB432" s="169" t="s">
        <v>8</v>
      </c>
      <c r="GC432" s="154"/>
      <c r="GD432" s="178" t="s">
        <v>8</v>
      </c>
      <c r="GE432" s="179"/>
      <c r="GF432" s="169" t="s">
        <v>8</v>
      </c>
      <c r="GG432" s="154"/>
      <c r="GH432" s="178" t="s">
        <v>8</v>
      </c>
      <c r="GI432" s="179"/>
      <c r="GJ432" s="169">
        <v>0.6</v>
      </c>
      <c r="GK432" s="154"/>
      <c r="GL432" s="155" t="s">
        <v>244</v>
      </c>
      <c r="GM432" s="156"/>
      <c r="GN432" s="169">
        <v>0.6</v>
      </c>
      <c r="GO432" s="154"/>
      <c r="GP432" s="155" t="s">
        <v>244</v>
      </c>
      <c r="GQ432" s="156"/>
      <c r="GR432" s="169">
        <v>0.6</v>
      </c>
      <c r="GS432" s="154"/>
      <c r="GT432" s="155" t="s">
        <v>244</v>
      </c>
      <c r="GU432" s="156"/>
      <c r="GV432" s="169">
        <v>0.6</v>
      </c>
      <c r="GW432" s="154"/>
      <c r="GX432" s="155" t="s">
        <v>244</v>
      </c>
      <c r="GY432" s="156"/>
      <c r="GZ432" s="169">
        <v>0.6</v>
      </c>
      <c r="HA432" s="154"/>
      <c r="HB432" s="155" t="s">
        <v>244</v>
      </c>
      <c r="HC432" s="156"/>
      <c r="HD432" s="169">
        <v>0.6</v>
      </c>
      <c r="HE432" s="154"/>
      <c r="HF432" s="155" t="s">
        <v>244</v>
      </c>
      <c r="HG432" s="156"/>
      <c r="HH432" s="169">
        <v>0.6</v>
      </c>
      <c r="HI432" s="154"/>
      <c r="HJ432" s="155" t="s">
        <v>244</v>
      </c>
      <c r="HK432" s="156"/>
      <c r="HL432" s="169">
        <v>0.6</v>
      </c>
      <c r="HM432" s="154"/>
      <c r="HN432" s="155" t="s">
        <v>244</v>
      </c>
      <c r="HO432" s="156"/>
      <c r="HP432" s="169" t="s">
        <v>8</v>
      </c>
      <c r="HQ432" s="154"/>
      <c r="HR432" s="155" t="s">
        <v>8</v>
      </c>
      <c r="HS432" s="156"/>
      <c r="HT432" s="169" t="s">
        <v>8</v>
      </c>
      <c r="HU432" s="154"/>
      <c r="HV432" s="155" t="s">
        <v>8</v>
      </c>
      <c r="HW432" s="156"/>
      <c r="HX432" s="169" t="s">
        <v>8</v>
      </c>
      <c r="HY432" s="154"/>
      <c r="HZ432" s="155" t="s">
        <v>8</v>
      </c>
      <c r="IA432" s="156"/>
      <c r="IB432" s="153">
        <v>0.6</v>
      </c>
      <c r="IC432" s="154"/>
      <c r="ID432" s="155" t="s">
        <v>244</v>
      </c>
      <c r="IE432" s="156"/>
      <c r="IF432" s="153">
        <v>0.6</v>
      </c>
      <c r="IG432" s="154"/>
      <c r="IH432" s="155" t="s">
        <v>244</v>
      </c>
      <c r="II432" s="156"/>
      <c r="IJ432" s="153">
        <v>0.6</v>
      </c>
      <c r="IK432" s="154"/>
      <c r="IL432" s="155" t="s">
        <v>244</v>
      </c>
      <c r="IM432" s="156"/>
      <c r="IN432" s="153">
        <v>0.6</v>
      </c>
      <c r="IO432" s="154"/>
      <c r="IP432" s="155" t="s">
        <v>244</v>
      </c>
      <c r="IQ432" s="156"/>
      <c r="IR432" s="153">
        <v>0.6</v>
      </c>
      <c r="IS432" s="154"/>
      <c r="IT432" s="155" t="s">
        <v>244</v>
      </c>
      <c r="IU432" s="156"/>
      <c r="IV432" s="153">
        <v>0.6</v>
      </c>
      <c r="IW432" s="154"/>
      <c r="IX432" s="155" t="s">
        <v>244</v>
      </c>
      <c r="IY432" s="156"/>
      <c r="IZ432" s="153">
        <v>0.6</v>
      </c>
      <c r="JA432" s="154"/>
      <c r="JB432" s="155" t="s">
        <v>244</v>
      </c>
      <c r="JC432" s="156"/>
      <c r="JD432" s="153">
        <v>0.6</v>
      </c>
      <c r="JE432" s="154"/>
      <c r="JF432" s="155" t="s">
        <v>244</v>
      </c>
      <c r="JG432" s="156"/>
      <c r="JH432" s="153">
        <v>0.6</v>
      </c>
      <c r="JI432" s="154"/>
      <c r="JJ432" s="155" t="s">
        <v>244</v>
      </c>
      <c r="JK432" s="156"/>
      <c r="JL432" s="153">
        <v>0.6</v>
      </c>
      <c r="JM432" s="154"/>
      <c r="JN432" s="155" t="s">
        <v>244</v>
      </c>
      <c r="JO432" s="156"/>
      <c r="JP432" s="153">
        <v>0.6</v>
      </c>
      <c r="JQ432" s="154"/>
      <c r="JR432" s="155" t="s">
        <v>244</v>
      </c>
      <c r="JS432" s="156"/>
      <c r="JT432" s="153">
        <v>0.6</v>
      </c>
      <c r="JU432" s="154"/>
      <c r="JV432" s="155" t="s">
        <v>244</v>
      </c>
      <c r="JW432" s="156"/>
      <c r="JX432" s="153">
        <v>0.6</v>
      </c>
      <c r="JY432" s="154"/>
      <c r="JZ432" s="155" t="s">
        <v>244</v>
      </c>
      <c r="KA432" s="156"/>
      <c r="KB432" s="153">
        <v>0.6</v>
      </c>
      <c r="KC432" s="154"/>
      <c r="KD432" s="155" t="s">
        <v>244</v>
      </c>
      <c r="KE432" s="156"/>
      <c r="KF432" s="153">
        <v>0.6</v>
      </c>
      <c r="KG432" s="154"/>
      <c r="KH432" s="155" t="s">
        <v>244</v>
      </c>
      <c r="KI432" s="156"/>
      <c r="KJ432" s="153">
        <v>0.6</v>
      </c>
      <c r="KK432" s="154"/>
      <c r="KL432" s="155" t="s">
        <v>244</v>
      </c>
      <c r="KM432" s="156"/>
      <c r="KN432" s="153">
        <v>0.6</v>
      </c>
      <c r="KO432" s="154"/>
      <c r="KP432" s="155" t="s">
        <v>244</v>
      </c>
      <c r="KQ432" s="156"/>
      <c r="KR432" s="153">
        <v>0.6</v>
      </c>
      <c r="KS432" s="154"/>
      <c r="KT432" s="155" t="s">
        <v>244</v>
      </c>
      <c r="KU432" s="156"/>
      <c r="KV432" s="153">
        <v>0.6</v>
      </c>
      <c r="KW432" s="154"/>
      <c r="KX432" s="155" t="s">
        <v>244</v>
      </c>
      <c r="KY432" s="156"/>
      <c r="KZ432" s="153">
        <v>0.6</v>
      </c>
      <c r="LA432" s="154"/>
      <c r="LB432" s="155" t="s">
        <v>244</v>
      </c>
      <c r="LC432" s="156"/>
      <c r="LD432" s="153">
        <v>0.6</v>
      </c>
      <c r="LE432" s="154"/>
      <c r="LF432" s="155" t="s">
        <v>244</v>
      </c>
      <c r="LG432" s="156"/>
      <c r="LH432" s="153">
        <v>0.6</v>
      </c>
      <c r="LI432" s="154"/>
      <c r="LJ432" s="155" t="s">
        <v>244</v>
      </c>
      <c r="LK432" s="156"/>
      <c r="LL432" s="153">
        <v>0.63</v>
      </c>
      <c r="LM432" s="154"/>
      <c r="LN432" s="155" t="s">
        <v>244</v>
      </c>
      <c r="LO432" s="156"/>
      <c r="LP432" s="153">
        <v>0.63</v>
      </c>
      <c r="LQ432" s="154"/>
      <c r="LR432" s="155" t="s">
        <v>244</v>
      </c>
      <c r="LS432" s="156"/>
      <c r="LT432" s="153">
        <v>0.63</v>
      </c>
      <c r="LU432" s="154"/>
      <c r="LV432" s="155" t="s">
        <v>244</v>
      </c>
      <c r="LW432" s="156"/>
      <c r="LX432" s="153">
        <v>0.63</v>
      </c>
      <c r="LY432" s="154"/>
      <c r="LZ432" s="155" t="s">
        <v>244</v>
      </c>
      <c r="MA432" s="156"/>
      <c r="MB432" s="153">
        <v>0.63</v>
      </c>
      <c r="MC432" s="154"/>
      <c r="MD432" s="155" t="s">
        <v>244</v>
      </c>
      <c r="ME432" s="156"/>
    </row>
    <row r="433" spans="2:343" ht="23.5" customHeight="1" x14ac:dyDescent="0.4">
      <c r="B433" s="206"/>
      <c r="C433" s="207"/>
      <c r="D433" s="170"/>
      <c r="E433" s="158"/>
      <c r="F433" s="180"/>
      <c r="G433" s="181"/>
      <c r="H433" s="170"/>
      <c r="I433" s="158"/>
      <c r="J433" s="180"/>
      <c r="K433" s="181"/>
      <c r="L433" s="170"/>
      <c r="M433" s="158"/>
      <c r="N433" s="180"/>
      <c r="O433" s="181"/>
      <c r="P433" s="170"/>
      <c r="Q433" s="158"/>
      <c r="R433" s="180"/>
      <c r="S433" s="181"/>
      <c r="T433" s="170"/>
      <c r="U433" s="158"/>
      <c r="V433" s="180"/>
      <c r="W433" s="181"/>
      <c r="X433" s="170"/>
      <c r="Y433" s="158"/>
      <c r="Z433" s="180"/>
      <c r="AA433" s="181"/>
      <c r="AB433" s="170"/>
      <c r="AC433" s="158"/>
      <c r="AD433" s="180"/>
      <c r="AE433" s="181"/>
      <c r="AF433" s="170"/>
      <c r="AG433" s="158"/>
      <c r="AH433" s="180"/>
      <c r="AI433" s="181"/>
      <c r="AJ433" s="170"/>
      <c r="AK433" s="158"/>
      <c r="AL433" s="180"/>
      <c r="AM433" s="181"/>
      <c r="AN433" s="170"/>
      <c r="AO433" s="158"/>
      <c r="AP433" s="180"/>
      <c r="AQ433" s="181"/>
      <c r="AR433" s="170"/>
      <c r="AS433" s="158"/>
      <c r="AT433" s="180"/>
      <c r="AU433" s="181"/>
      <c r="AV433" s="170"/>
      <c r="AW433" s="158"/>
      <c r="AX433" s="180"/>
      <c r="AY433" s="181"/>
      <c r="AZ433" s="170"/>
      <c r="BA433" s="158"/>
      <c r="BB433" s="180"/>
      <c r="BC433" s="181"/>
      <c r="BD433" s="170"/>
      <c r="BE433" s="158"/>
      <c r="BF433" s="180"/>
      <c r="BG433" s="181"/>
      <c r="BH433" s="170"/>
      <c r="BI433" s="158"/>
      <c r="BJ433" s="180"/>
      <c r="BK433" s="181"/>
      <c r="BL433" s="170"/>
      <c r="BM433" s="158"/>
      <c r="BN433" s="180"/>
      <c r="BO433" s="181"/>
      <c r="BP433" s="170"/>
      <c r="BQ433" s="158"/>
      <c r="BR433" s="180"/>
      <c r="BS433" s="181"/>
      <c r="BT433" s="170"/>
      <c r="BU433" s="158"/>
      <c r="BV433" s="180"/>
      <c r="BW433" s="181"/>
      <c r="BX433" s="170"/>
      <c r="BY433" s="158"/>
      <c r="BZ433" s="180"/>
      <c r="CA433" s="181"/>
      <c r="CB433" s="170"/>
      <c r="CC433" s="158"/>
      <c r="CD433" s="180"/>
      <c r="CE433" s="181"/>
      <c r="CF433" s="170"/>
      <c r="CG433" s="158"/>
      <c r="CH433" s="180"/>
      <c r="CI433" s="181"/>
      <c r="CJ433" s="170"/>
      <c r="CK433" s="158"/>
      <c r="CL433" s="180"/>
      <c r="CM433" s="181"/>
      <c r="CN433" s="170"/>
      <c r="CO433" s="158"/>
      <c r="CP433" s="180"/>
      <c r="CQ433" s="181"/>
      <c r="CR433" s="170"/>
      <c r="CS433" s="158"/>
      <c r="CT433" s="180"/>
      <c r="CU433" s="181"/>
      <c r="CV433" s="170"/>
      <c r="CW433" s="158"/>
      <c r="CX433" s="180"/>
      <c r="CY433" s="181"/>
      <c r="CZ433" s="170"/>
      <c r="DA433" s="158"/>
      <c r="DB433" s="180"/>
      <c r="DC433" s="181"/>
      <c r="DD433" s="170"/>
      <c r="DE433" s="158"/>
      <c r="DF433" s="180"/>
      <c r="DG433" s="181"/>
      <c r="DH433" s="170"/>
      <c r="DI433" s="158"/>
      <c r="DJ433" s="180"/>
      <c r="DK433" s="181"/>
      <c r="DL433" s="170"/>
      <c r="DM433" s="158"/>
      <c r="DN433" s="180"/>
      <c r="DO433" s="181"/>
      <c r="DP433" s="170"/>
      <c r="DQ433" s="158"/>
      <c r="DR433" s="180"/>
      <c r="DS433" s="181"/>
      <c r="DT433" s="170"/>
      <c r="DU433" s="158"/>
      <c r="DV433" s="180"/>
      <c r="DW433" s="181"/>
      <c r="DX433" s="170"/>
      <c r="DY433" s="158"/>
      <c r="DZ433" s="180"/>
      <c r="EA433" s="181"/>
      <c r="EB433" s="170"/>
      <c r="EC433" s="158"/>
      <c r="ED433" s="180"/>
      <c r="EE433" s="181"/>
      <c r="EF433" s="170"/>
      <c r="EG433" s="158"/>
      <c r="EH433" s="180"/>
      <c r="EI433" s="181"/>
      <c r="EJ433" s="170"/>
      <c r="EK433" s="158"/>
      <c r="EL433" s="180"/>
      <c r="EM433" s="181"/>
      <c r="EN433" s="170"/>
      <c r="EO433" s="158"/>
      <c r="EP433" s="180"/>
      <c r="EQ433" s="181"/>
      <c r="ER433" s="170"/>
      <c r="ES433" s="158"/>
      <c r="ET433" s="180"/>
      <c r="EU433" s="181"/>
      <c r="EV433" s="170"/>
      <c r="EW433" s="158"/>
      <c r="EX433" s="180"/>
      <c r="EY433" s="181"/>
      <c r="EZ433" s="170"/>
      <c r="FA433" s="158"/>
      <c r="FB433" s="180"/>
      <c r="FC433" s="181"/>
      <c r="FD433" s="170"/>
      <c r="FE433" s="158"/>
      <c r="FF433" s="180"/>
      <c r="FG433" s="181"/>
      <c r="FH433" s="170"/>
      <c r="FI433" s="158"/>
      <c r="FJ433" s="180"/>
      <c r="FK433" s="181"/>
      <c r="FL433" s="170"/>
      <c r="FM433" s="158"/>
      <c r="FN433" s="180"/>
      <c r="FO433" s="181"/>
      <c r="FP433" s="170"/>
      <c r="FQ433" s="158"/>
      <c r="FR433" s="180"/>
      <c r="FS433" s="181"/>
      <c r="FT433" s="170"/>
      <c r="FU433" s="158"/>
      <c r="FV433" s="180"/>
      <c r="FW433" s="181"/>
      <c r="FX433" s="170"/>
      <c r="FY433" s="158"/>
      <c r="FZ433" s="180"/>
      <c r="GA433" s="181"/>
      <c r="GB433" s="170"/>
      <c r="GC433" s="158"/>
      <c r="GD433" s="180"/>
      <c r="GE433" s="181"/>
      <c r="GF433" s="170"/>
      <c r="GG433" s="158"/>
      <c r="GH433" s="180"/>
      <c r="GI433" s="181"/>
      <c r="GJ433" s="170">
        <v>14.299999999999999</v>
      </c>
      <c r="GK433" s="158"/>
      <c r="GL433" s="159" t="s">
        <v>134</v>
      </c>
      <c r="GM433" s="160"/>
      <c r="GN433" s="170">
        <v>14.299999999999999</v>
      </c>
      <c r="GO433" s="158"/>
      <c r="GP433" s="159" t="s">
        <v>134</v>
      </c>
      <c r="GQ433" s="160"/>
      <c r="GR433" s="170">
        <v>14.299999999999999</v>
      </c>
      <c r="GS433" s="158"/>
      <c r="GT433" s="159" t="s">
        <v>134</v>
      </c>
      <c r="GU433" s="160"/>
      <c r="GV433" s="170">
        <v>14.299999999999999</v>
      </c>
      <c r="GW433" s="158"/>
      <c r="GX433" s="159" t="s">
        <v>134</v>
      </c>
      <c r="GY433" s="160"/>
      <c r="GZ433" s="170">
        <v>14.299999999999999</v>
      </c>
      <c r="HA433" s="158"/>
      <c r="HB433" s="159" t="s">
        <v>134</v>
      </c>
      <c r="HC433" s="160"/>
      <c r="HD433" s="170">
        <v>14.299999999999999</v>
      </c>
      <c r="HE433" s="158"/>
      <c r="HF433" s="159" t="s">
        <v>134</v>
      </c>
      <c r="HG433" s="160"/>
      <c r="HH433" s="170">
        <v>14.299999999999999</v>
      </c>
      <c r="HI433" s="158"/>
      <c r="HJ433" s="159" t="s">
        <v>134</v>
      </c>
      <c r="HK433" s="160"/>
      <c r="HL433" s="170">
        <v>14.299999999999999</v>
      </c>
      <c r="HM433" s="158"/>
      <c r="HN433" s="159" t="s">
        <v>134</v>
      </c>
      <c r="HO433" s="160"/>
      <c r="HP433" s="170"/>
      <c r="HQ433" s="158"/>
      <c r="HR433" s="159"/>
      <c r="HS433" s="160"/>
      <c r="HT433" s="170"/>
      <c r="HU433" s="158"/>
      <c r="HV433" s="159"/>
      <c r="HW433" s="160"/>
      <c r="HX433" s="170"/>
      <c r="HY433" s="158"/>
      <c r="HZ433" s="159"/>
      <c r="IA433" s="160"/>
      <c r="IB433" s="157">
        <v>14.299999999999999</v>
      </c>
      <c r="IC433" s="158"/>
      <c r="ID433" s="159" t="s">
        <v>134</v>
      </c>
      <c r="IE433" s="160"/>
      <c r="IF433" s="157">
        <v>14.299999999999999</v>
      </c>
      <c r="IG433" s="158"/>
      <c r="IH433" s="159" t="s">
        <v>134</v>
      </c>
      <c r="II433" s="160"/>
      <c r="IJ433" s="157">
        <v>14.299999999999999</v>
      </c>
      <c r="IK433" s="158"/>
      <c r="IL433" s="159" t="s">
        <v>134</v>
      </c>
      <c r="IM433" s="160"/>
      <c r="IN433" s="157">
        <v>14.299999999999999</v>
      </c>
      <c r="IO433" s="158"/>
      <c r="IP433" s="159" t="s">
        <v>134</v>
      </c>
      <c r="IQ433" s="160"/>
      <c r="IR433" s="157">
        <v>14.299999999999999</v>
      </c>
      <c r="IS433" s="158"/>
      <c r="IT433" s="159" t="s">
        <v>134</v>
      </c>
      <c r="IU433" s="160"/>
      <c r="IV433" s="157">
        <v>14.299999999999999</v>
      </c>
      <c r="IW433" s="158"/>
      <c r="IX433" s="159" t="s">
        <v>134</v>
      </c>
      <c r="IY433" s="160"/>
      <c r="IZ433" s="157">
        <v>14.299999999999999</v>
      </c>
      <c r="JA433" s="158"/>
      <c r="JB433" s="159" t="s">
        <v>134</v>
      </c>
      <c r="JC433" s="160"/>
      <c r="JD433" s="157">
        <v>14.299999999999999</v>
      </c>
      <c r="JE433" s="158"/>
      <c r="JF433" s="159" t="s">
        <v>134</v>
      </c>
      <c r="JG433" s="160"/>
      <c r="JH433" s="157">
        <v>14.299999999999999</v>
      </c>
      <c r="JI433" s="158"/>
      <c r="JJ433" s="159" t="s">
        <v>134</v>
      </c>
      <c r="JK433" s="160"/>
      <c r="JL433" s="157">
        <v>14.299999999999999</v>
      </c>
      <c r="JM433" s="158"/>
      <c r="JN433" s="159" t="s">
        <v>134</v>
      </c>
      <c r="JO433" s="160"/>
      <c r="JP433" s="157">
        <v>14.299999999999999</v>
      </c>
      <c r="JQ433" s="158"/>
      <c r="JR433" s="159" t="s">
        <v>134</v>
      </c>
      <c r="JS433" s="160"/>
      <c r="JT433" s="157">
        <v>14.299999999999999</v>
      </c>
      <c r="JU433" s="158"/>
      <c r="JV433" s="159" t="s">
        <v>134</v>
      </c>
      <c r="JW433" s="160"/>
      <c r="JX433" s="157">
        <v>14.299999999999999</v>
      </c>
      <c r="JY433" s="158"/>
      <c r="JZ433" s="159" t="s">
        <v>134</v>
      </c>
      <c r="KA433" s="160"/>
      <c r="KB433" s="157">
        <v>14.299999999999999</v>
      </c>
      <c r="KC433" s="158"/>
      <c r="KD433" s="159" t="s">
        <v>134</v>
      </c>
      <c r="KE433" s="160"/>
      <c r="KF433" s="157">
        <v>14.299999999999999</v>
      </c>
      <c r="KG433" s="158"/>
      <c r="KH433" s="159" t="s">
        <v>134</v>
      </c>
      <c r="KI433" s="160"/>
      <c r="KJ433" s="157">
        <v>14.299999999999999</v>
      </c>
      <c r="KK433" s="158"/>
      <c r="KL433" s="159" t="s">
        <v>134</v>
      </c>
      <c r="KM433" s="160"/>
      <c r="KN433" s="157">
        <v>14.299999999999999</v>
      </c>
      <c r="KO433" s="158"/>
      <c r="KP433" s="159" t="s">
        <v>134</v>
      </c>
      <c r="KQ433" s="160"/>
      <c r="KR433" s="157">
        <v>14.299999999999999</v>
      </c>
      <c r="KS433" s="158"/>
      <c r="KT433" s="159" t="s">
        <v>134</v>
      </c>
      <c r="KU433" s="160"/>
      <c r="KV433" s="157">
        <v>14.299999999999999</v>
      </c>
      <c r="KW433" s="158"/>
      <c r="KX433" s="159" t="s">
        <v>134</v>
      </c>
      <c r="KY433" s="160"/>
      <c r="KZ433" s="157">
        <v>14.299999999999999</v>
      </c>
      <c r="LA433" s="158"/>
      <c r="LB433" s="159" t="s">
        <v>134</v>
      </c>
      <c r="LC433" s="160"/>
      <c r="LD433" s="157">
        <v>14.299999999999999</v>
      </c>
      <c r="LE433" s="158"/>
      <c r="LF433" s="159" t="s">
        <v>134</v>
      </c>
      <c r="LG433" s="160"/>
      <c r="LH433" s="157">
        <v>14.299999999999999</v>
      </c>
      <c r="LI433" s="158"/>
      <c r="LJ433" s="159" t="s">
        <v>134</v>
      </c>
      <c r="LK433" s="160"/>
      <c r="LL433" s="157">
        <v>15.05</v>
      </c>
      <c r="LM433" s="158"/>
      <c r="LN433" s="159" t="s">
        <v>134</v>
      </c>
      <c r="LO433" s="160"/>
      <c r="LP433" s="157">
        <v>15.05</v>
      </c>
      <c r="LQ433" s="158"/>
      <c r="LR433" s="159" t="s">
        <v>134</v>
      </c>
      <c r="LS433" s="160"/>
      <c r="LT433" s="157">
        <v>15.05</v>
      </c>
      <c r="LU433" s="158"/>
      <c r="LV433" s="159" t="s">
        <v>134</v>
      </c>
      <c r="LW433" s="160"/>
      <c r="LX433" s="157">
        <v>15.05</v>
      </c>
      <c r="LY433" s="158"/>
      <c r="LZ433" s="159" t="s">
        <v>134</v>
      </c>
      <c r="MA433" s="160"/>
      <c r="MB433" s="157">
        <v>15.05</v>
      </c>
      <c r="MC433" s="158"/>
      <c r="MD433" s="159" t="s">
        <v>134</v>
      </c>
      <c r="ME433" s="160"/>
    </row>
    <row r="434" spans="2:343" ht="23.5" customHeight="1" x14ac:dyDescent="0.4">
      <c r="B434" s="204" t="s">
        <v>15</v>
      </c>
      <c r="C434" s="205"/>
      <c r="D434" s="169">
        <v>2.1999999999999997</v>
      </c>
      <c r="E434" s="154"/>
      <c r="F434" s="178" t="s">
        <v>134</v>
      </c>
      <c r="G434" s="179"/>
      <c r="H434" s="169">
        <v>2.1999999999999997</v>
      </c>
      <c r="I434" s="154"/>
      <c r="J434" s="178" t="s">
        <v>134</v>
      </c>
      <c r="K434" s="179"/>
      <c r="L434" s="169">
        <v>2.1999999999999997</v>
      </c>
      <c r="M434" s="154"/>
      <c r="N434" s="178" t="s">
        <v>134</v>
      </c>
      <c r="O434" s="179"/>
      <c r="P434" s="169">
        <v>0.68</v>
      </c>
      <c r="Q434" s="154"/>
      <c r="R434" s="178" t="s">
        <v>134</v>
      </c>
      <c r="S434" s="179"/>
      <c r="T434" s="169">
        <v>0.68</v>
      </c>
      <c r="U434" s="154"/>
      <c r="V434" s="178" t="s">
        <v>134</v>
      </c>
      <c r="W434" s="179"/>
      <c r="X434" s="169">
        <v>0.68</v>
      </c>
      <c r="Y434" s="154"/>
      <c r="Z434" s="178" t="s">
        <v>134</v>
      </c>
      <c r="AA434" s="179"/>
      <c r="AB434" s="169">
        <v>0.68</v>
      </c>
      <c r="AC434" s="154"/>
      <c r="AD434" s="178" t="s">
        <v>134</v>
      </c>
      <c r="AE434" s="179"/>
      <c r="AF434" s="169">
        <v>0.68</v>
      </c>
      <c r="AG434" s="154"/>
      <c r="AH434" s="178" t="s">
        <v>134</v>
      </c>
      <c r="AI434" s="179"/>
      <c r="AJ434" s="169">
        <v>0.68</v>
      </c>
      <c r="AK434" s="154"/>
      <c r="AL434" s="178" t="s">
        <v>134</v>
      </c>
      <c r="AM434" s="179"/>
      <c r="AN434" s="169">
        <v>0.68</v>
      </c>
      <c r="AO434" s="154"/>
      <c r="AP434" s="178" t="s">
        <v>134</v>
      </c>
      <c r="AQ434" s="179"/>
      <c r="AR434" s="169">
        <v>0.68</v>
      </c>
      <c r="AS434" s="154"/>
      <c r="AT434" s="178" t="s">
        <v>134</v>
      </c>
      <c r="AU434" s="179"/>
      <c r="AV434" s="169">
        <v>0.68</v>
      </c>
      <c r="AW434" s="154"/>
      <c r="AX434" s="178" t="s">
        <v>134</v>
      </c>
      <c r="AY434" s="179"/>
      <c r="AZ434" s="169">
        <v>0.68</v>
      </c>
      <c r="BA434" s="154"/>
      <c r="BB434" s="178" t="s">
        <v>134</v>
      </c>
      <c r="BC434" s="179"/>
      <c r="BD434" s="169">
        <v>0.68</v>
      </c>
      <c r="BE434" s="154"/>
      <c r="BF434" s="178" t="s">
        <v>134</v>
      </c>
      <c r="BG434" s="179"/>
      <c r="BH434" s="169">
        <v>0.68</v>
      </c>
      <c r="BI434" s="154"/>
      <c r="BJ434" s="178" t="s">
        <v>134</v>
      </c>
      <c r="BK434" s="179"/>
      <c r="BL434" s="169">
        <v>0.68</v>
      </c>
      <c r="BM434" s="154"/>
      <c r="BN434" s="178" t="s">
        <v>134</v>
      </c>
      <c r="BO434" s="179"/>
      <c r="BP434" s="169">
        <v>0.63</v>
      </c>
      <c r="BQ434" s="154"/>
      <c r="BR434" s="178" t="s">
        <v>134</v>
      </c>
      <c r="BS434" s="179"/>
      <c r="BT434" s="169">
        <v>0.63</v>
      </c>
      <c r="BU434" s="154"/>
      <c r="BV434" s="178" t="s">
        <v>134</v>
      </c>
      <c r="BW434" s="179"/>
      <c r="BX434" s="169">
        <v>0.63</v>
      </c>
      <c r="BY434" s="154"/>
      <c r="BZ434" s="178" t="s">
        <v>134</v>
      </c>
      <c r="CA434" s="179"/>
      <c r="CB434" s="169">
        <v>0.63</v>
      </c>
      <c r="CC434" s="154"/>
      <c r="CD434" s="178" t="s">
        <v>134</v>
      </c>
      <c r="CE434" s="179"/>
      <c r="CF434" s="169">
        <v>0.63</v>
      </c>
      <c r="CG434" s="154"/>
      <c r="CH434" s="178" t="s">
        <v>134</v>
      </c>
      <c r="CI434" s="179"/>
      <c r="CJ434" s="169">
        <v>0.63</v>
      </c>
      <c r="CK434" s="154"/>
      <c r="CL434" s="178" t="s">
        <v>134</v>
      </c>
      <c r="CM434" s="179"/>
      <c r="CN434" s="169">
        <v>0.63</v>
      </c>
      <c r="CO434" s="154"/>
      <c r="CP434" s="178" t="s">
        <v>134</v>
      </c>
      <c r="CQ434" s="179"/>
      <c r="CR434" s="169">
        <v>0.63</v>
      </c>
      <c r="CS434" s="154"/>
      <c r="CT434" s="178" t="s">
        <v>134</v>
      </c>
      <c r="CU434" s="179"/>
      <c r="CV434" s="169">
        <v>0.63</v>
      </c>
      <c r="CW434" s="154"/>
      <c r="CX434" s="178" t="s">
        <v>134</v>
      </c>
      <c r="CY434" s="179"/>
      <c r="CZ434" s="169">
        <v>0.63</v>
      </c>
      <c r="DA434" s="154"/>
      <c r="DB434" s="178" t="s">
        <v>134</v>
      </c>
      <c r="DC434" s="179"/>
      <c r="DD434" s="169">
        <v>0.63</v>
      </c>
      <c r="DE434" s="154"/>
      <c r="DF434" s="178" t="s">
        <v>134</v>
      </c>
      <c r="DG434" s="179"/>
      <c r="DH434" s="169">
        <v>0.63</v>
      </c>
      <c r="DI434" s="154"/>
      <c r="DJ434" s="178" t="s">
        <v>134</v>
      </c>
      <c r="DK434" s="179"/>
      <c r="DL434" s="169">
        <v>0.63</v>
      </c>
      <c r="DM434" s="154"/>
      <c r="DN434" s="178" t="s">
        <v>134</v>
      </c>
      <c r="DO434" s="179"/>
      <c r="DP434" s="169">
        <v>0.63</v>
      </c>
      <c r="DQ434" s="154"/>
      <c r="DR434" s="178" t="s">
        <v>134</v>
      </c>
      <c r="DS434" s="179"/>
      <c r="DT434" s="169">
        <v>0.63</v>
      </c>
      <c r="DU434" s="154"/>
      <c r="DV434" s="178" t="s">
        <v>134</v>
      </c>
      <c r="DW434" s="179"/>
      <c r="DX434" s="169">
        <v>0.63</v>
      </c>
      <c r="DY434" s="154"/>
      <c r="DZ434" s="178" t="s">
        <v>134</v>
      </c>
      <c r="EA434" s="179"/>
      <c r="EB434" s="169">
        <v>0.63</v>
      </c>
      <c r="EC434" s="154"/>
      <c r="ED434" s="178" t="s">
        <v>134</v>
      </c>
      <c r="EE434" s="179"/>
      <c r="EF434" s="169">
        <v>0.63</v>
      </c>
      <c r="EG434" s="154"/>
      <c r="EH434" s="178" t="s">
        <v>134</v>
      </c>
      <c r="EI434" s="179"/>
      <c r="EJ434" s="169">
        <v>0.47</v>
      </c>
      <c r="EK434" s="154"/>
      <c r="EL434" s="178" t="s">
        <v>134</v>
      </c>
      <c r="EM434" s="179"/>
      <c r="EN434" s="169">
        <v>0.47</v>
      </c>
      <c r="EO434" s="154"/>
      <c r="EP434" s="178" t="s">
        <v>134</v>
      </c>
      <c r="EQ434" s="179"/>
      <c r="ER434" s="169">
        <v>0.47</v>
      </c>
      <c r="ES434" s="154"/>
      <c r="ET434" s="178" t="s">
        <v>134</v>
      </c>
      <c r="EU434" s="179"/>
      <c r="EV434" s="169">
        <v>0.47</v>
      </c>
      <c r="EW434" s="154"/>
      <c r="EX434" s="178" t="s">
        <v>134</v>
      </c>
      <c r="EY434" s="179"/>
      <c r="EZ434" s="169">
        <v>0.47</v>
      </c>
      <c r="FA434" s="154"/>
      <c r="FB434" s="178" t="s">
        <v>134</v>
      </c>
      <c r="FC434" s="179"/>
      <c r="FD434" s="169">
        <v>0.47</v>
      </c>
      <c r="FE434" s="154"/>
      <c r="FF434" s="178" t="s">
        <v>134</v>
      </c>
      <c r="FG434" s="179"/>
      <c r="FH434" s="169">
        <v>0.47</v>
      </c>
      <c r="FI434" s="154"/>
      <c r="FJ434" s="178" t="s">
        <v>134</v>
      </c>
      <c r="FK434" s="179"/>
      <c r="FL434" s="169">
        <v>0.47</v>
      </c>
      <c r="FM434" s="154"/>
      <c r="FN434" s="178" t="s">
        <v>134</v>
      </c>
      <c r="FO434" s="179"/>
      <c r="FP434" s="169">
        <v>0.42</v>
      </c>
      <c r="FQ434" s="154"/>
      <c r="FR434" s="178" t="s">
        <v>134</v>
      </c>
      <c r="FS434" s="179"/>
      <c r="FT434" s="169">
        <v>0.42</v>
      </c>
      <c r="FU434" s="154"/>
      <c r="FV434" s="178" t="s">
        <v>134</v>
      </c>
      <c r="FW434" s="179"/>
      <c r="FX434" s="169">
        <v>0.42</v>
      </c>
      <c r="FY434" s="154"/>
      <c r="FZ434" s="178" t="s">
        <v>134</v>
      </c>
      <c r="GA434" s="179"/>
      <c r="GB434" s="169">
        <v>0.42</v>
      </c>
      <c r="GC434" s="154"/>
      <c r="GD434" s="178" t="s">
        <v>134</v>
      </c>
      <c r="GE434" s="179"/>
      <c r="GF434" s="169">
        <v>0.42</v>
      </c>
      <c r="GG434" s="154"/>
      <c r="GH434" s="178" t="s">
        <v>134</v>
      </c>
      <c r="GI434" s="179"/>
      <c r="GJ434" s="169">
        <v>0.42</v>
      </c>
      <c r="GK434" s="154"/>
      <c r="GL434" s="178" t="s">
        <v>134</v>
      </c>
      <c r="GM434" s="179"/>
      <c r="GN434" s="169">
        <v>0.42</v>
      </c>
      <c r="GO434" s="154"/>
      <c r="GP434" s="178" t="s">
        <v>134</v>
      </c>
      <c r="GQ434" s="179"/>
      <c r="GR434" s="169">
        <v>0.42</v>
      </c>
      <c r="GS434" s="154"/>
      <c r="GT434" s="178" t="s">
        <v>134</v>
      </c>
      <c r="GU434" s="179"/>
      <c r="GV434" s="169">
        <v>0.42</v>
      </c>
      <c r="GW434" s="154"/>
      <c r="GX434" s="178" t="s">
        <v>134</v>
      </c>
      <c r="GY434" s="179"/>
      <c r="GZ434" s="169">
        <v>0.42</v>
      </c>
      <c r="HA434" s="154"/>
      <c r="HB434" s="178" t="s">
        <v>134</v>
      </c>
      <c r="HC434" s="179"/>
      <c r="HD434" s="169">
        <v>0.42</v>
      </c>
      <c r="HE434" s="154"/>
      <c r="HF434" s="178" t="s">
        <v>134</v>
      </c>
      <c r="HG434" s="179"/>
      <c r="HH434" s="169">
        <v>0.16</v>
      </c>
      <c r="HI434" s="154"/>
      <c r="HJ434" s="178" t="s">
        <v>134</v>
      </c>
      <c r="HK434" s="179"/>
      <c r="HL434" s="169">
        <v>0.16</v>
      </c>
      <c r="HM434" s="154"/>
      <c r="HN434" s="178" t="s">
        <v>134</v>
      </c>
      <c r="HO434" s="179"/>
      <c r="HP434" s="169">
        <v>0.16</v>
      </c>
      <c r="HQ434" s="154"/>
      <c r="HR434" s="178" t="s">
        <v>134</v>
      </c>
      <c r="HS434" s="179"/>
      <c r="HT434" s="169">
        <v>0.16</v>
      </c>
      <c r="HU434" s="154"/>
      <c r="HV434" s="178" t="s">
        <v>134</v>
      </c>
      <c r="HW434" s="179"/>
      <c r="HX434" s="169">
        <v>0.37</v>
      </c>
      <c r="HY434" s="154"/>
      <c r="HZ434" s="155" t="s">
        <v>134</v>
      </c>
      <c r="IA434" s="156"/>
      <c r="IB434" s="169">
        <v>0.37</v>
      </c>
      <c r="IC434" s="154"/>
      <c r="ID434" s="155" t="s">
        <v>134</v>
      </c>
      <c r="IE434" s="156"/>
      <c r="IF434" s="169">
        <v>0.37</v>
      </c>
      <c r="IG434" s="154"/>
      <c r="IH434" s="155" t="s">
        <v>134</v>
      </c>
      <c r="II434" s="156"/>
      <c r="IJ434" s="169">
        <v>0.37</v>
      </c>
      <c r="IK434" s="154"/>
      <c r="IL434" s="155" t="s">
        <v>134</v>
      </c>
      <c r="IM434" s="156"/>
      <c r="IN434" s="169">
        <v>0.37</v>
      </c>
      <c r="IO434" s="154"/>
      <c r="IP434" s="155" t="s">
        <v>134</v>
      </c>
      <c r="IQ434" s="156"/>
      <c r="IR434" s="169">
        <v>0.37</v>
      </c>
      <c r="IS434" s="154"/>
      <c r="IT434" s="155" t="s">
        <v>134</v>
      </c>
      <c r="IU434" s="156"/>
      <c r="IV434" s="169">
        <v>0.37</v>
      </c>
      <c r="IW434" s="154"/>
      <c r="IX434" s="155" t="s">
        <v>134</v>
      </c>
      <c r="IY434" s="156"/>
      <c r="IZ434" s="169">
        <v>0.37</v>
      </c>
      <c r="JA434" s="154"/>
      <c r="JB434" s="155" t="s">
        <v>134</v>
      </c>
      <c r="JC434" s="156"/>
      <c r="JD434" s="169">
        <v>0.37</v>
      </c>
      <c r="JE434" s="154"/>
      <c r="JF434" s="155" t="s">
        <v>134</v>
      </c>
      <c r="JG434" s="156"/>
      <c r="JH434" s="169">
        <v>0.37</v>
      </c>
      <c r="JI434" s="154"/>
      <c r="JJ434" s="155" t="s">
        <v>134</v>
      </c>
      <c r="JK434" s="156"/>
      <c r="JL434" s="169">
        <v>0.37</v>
      </c>
      <c r="JM434" s="154"/>
      <c r="JN434" s="155" t="s">
        <v>134</v>
      </c>
      <c r="JO434" s="156"/>
      <c r="JP434" s="169">
        <v>0.37</v>
      </c>
      <c r="JQ434" s="154"/>
      <c r="JR434" s="155" t="s">
        <v>134</v>
      </c>
      <c r="JS434" s="156"/>
      <c r="JT434" s="169">
        <v>0.37</v>
      </c>
      <c r="JU434" s="154"/>
      <c r="JV434" s="155" t="s">
        <v>134</v>
      </c>
      <c r="JW434" s="156"/>
      <c r="JX434" s="169">
        <v>0.37</v>
      </c>
      <c r="JY434" s="154"/>
      <c r="JZ434" s="155" t="s">
        <v>134</v>
      </c>
      <c r="KA434" s="156"/>
      <c r="KB434" s="169">
        <v>0.37</v>
      </c>
      <c r="KC434" s="154"/>
      <c r="KD434" s="155" t="s">
        <v>134</v>
      </c>
      <c r="KE434" s="156"/>
      <c r="KF434" s="169">
        <v>0.37</v>
      </c>
      <c r="KG434" s="154"/>
      <c r="KH434" s="155" t="s">
        <v>134</v>
      </c>
      <c r="KI434" s="156"/>
      <c r="KJ434" s="169">
        <v>0.37</v>
      </c>
      <c r="KK434" s="154"/>
      <c r="KL434" s="155" t="s">
        <v>134</v>
      </c>
      <c r="KM434" s="156"/>
      <c r="KN434" s="169">
        <v>0.37</v>
      </c>
      <c r="KO434" s="154"/>
      <c r="KP434" s="155" t="s">
        <v>134</v>
      </c>
      <c r="KQ434" s="156"/>
      <c r="KR434" s="169">
        <v>0.37</v>
      </c>
      <c r="KS434" s="154"/>
      <c r="KT434" s="155" t="s">
        <v>134</v>
      </c>
      <c r="KU434" s="156"/>
      <c r="KV434" s="169">
        <v>0.37</v>
      </c>
      <c r="KW434" s="154"/>
      <c r="KX434" s="155" t="s">
        <v>134</v>
      </c>
      <c r="KY434" s="156"/>
      <c r="KZ434" s="169">
        <v>0.37</v>
      </c>
      <c r="LA434" s="154"/>
      <c r="LB434" s="155" t="s">
        <v>134</v>
      </c>
      <c r="LC434" s="156"/>
      <c r="LD434" s="169">
        <v>0.37</v>
      </c>
      <c r="LE434" s="154"/>
      <c r="LF434" s="155" t="s">
        <v>134</v>
      </c>
      <c r="LG434" s="156"/>
      <c r="LH434" s="169">
        <v>0.37</v>
      </c>
      <c r="LI434" s="154"/>
      <c r="LJ434" s="155" t="s">
        <v>134</v>
      </c>
      <c r="LK434" s="156"/>
      <c r="LL434" s="169">
        <v>0.37</v>
      </c>
      <c r="LM434" s="154"/>
      <c r="LN434" s="155" t="s">
        <v>134</v>
      </c>
      <c r="LO434" s="156"/>
      <c r="LP434" s="169">
        <v>0.37</v>
      </c>
      <c r="LQ434" s="154"/>
      <c r="LR434" s="155" t="s">
        <v>134</v>
      </c>
      <c r="LS434" s="156"/>
      <c r="LT434" s="169">
        <v>0.37</v>
      </c>
      <c r="LU434" s="154"/>
      <c r="LV434" s="155" t="s">
        <v>134</v>
      </c>
      <c r="LW434" s="156"/>
      <c r="LX434" s="169">
        <v>0.37</v>
      </c>
      <c r="LY434" s="154"/>
      <c r="LZ434" s="155" t="s">
        <v>134</v>
      </c>
      <c r="MA434" s="156"/>
      <c r="MB434" s="153">
        <v>0.63</v>
      </c>
      <c r="MC434" s="154"/>
      <c r="MD434" s="155" t="s">
        <v>244</v>
      </c>
      <c r="ME434" s="156"/>
    </row>
    <row r="435" spans="2:343" ht="23.5" customHeight="1" x14ac:dyDescent="0.4">
      <c r="B435" s="206"/>
      <c r="C435" s="207"/>
      <c r="D435" s="170"/>
      <c r="E435" s="158"/>
      <c r="F435" s="180"/>
      <c r="G435" s="181"/>
      <c r="H435" s="170"/>
      <c r="I435" s="158"/>
      <c r="J435" s="180"/>
      <c r="K435" s="181"/>
      <c r="L435" s="170"/>
      <c r="M435" s="158"/>
      <c r="N435" s="180"/>
      <c r="O435" s="181"/>
      <c r="P435" s="170"/>
      <c r="Q435" s="158"/>
      <c r="R435" s="180"/>
      <c r="S435" s="181"/>
      <c r="T435" s="170"/>
      <c r="U435" s="158"/>
      <c r="V435" s="180"/>
      <c r="W435" s="181"/>
      <c r="X435" s="170"/>
      <c r="Y435" s="158"/>
      <c r="Z435" s="180"/>
      <c r="AA435" s="181"/>
      <c r="AB435" s="170"/>
      <c r="AC435" s="158"/>
      <c r="AD435" s="180"/>
      <c r="AE435" s="181"/>
      <c r="AF435" s="170"/>
      <c r="AG435" s="158"/>
      <c r="AH435" s="180"/>
      <c r="AI435" s="181"/>
      <c r="AJ435" s="170"/>
      <c r="AK435" s="158"/>
      <c r="AL435" s="180"/>
      <c r="AM435" s="181"/>
      <c r="AN435" s="170"/>
      <c r="AO435" s="158"/>
      <c r="AP435" s="180"/>
      <c r="AQ435" s="181"/>
      <c r="AR435" s="170"/>
      <c r="AS435" s="158"/>
      <c r="AT435" s="180"/>
      <c r="AU435" s="181"/>
      <c r="AV435" s="170"/>
      <c r="AW435" s="158"/>
      <c r="AX435" s="180"/>
      <c r="AY435" s="181"/>
      <c r="AZ435" s="170"/>
      <c r="BA435" s="158"/>
      <c r="BB435" s="180"/>
      <c r="BC435" s="181"/>
      <c r="BD435" s="170"/>
      <c r="BE435" s="158"/>
      <c r="BF435" s="180"/>
      <c r="BG435" s="181"/>
      <c r="BH435" s="170"/>
      <c r="BI435" s="158"/>
      <c r="BJ435" s="180"/>
      <c r="BK435" s="181"/>
      <c r="BL435" s="170"/>
      <c r="BM435" s="158"/>
      <c r="BN435" s="180"/>
      <c r="BO435" s="181"/>
      <c r="BP435" s="170"/>
      <c r="BQ435" s="158"/>
      <c r="BR435" s="180"/>
      <c r="BS435" s="181"/>
      <c r="BT435" s="170"/>
      <c r="BU435" s="158"/>
      <c r="BV435" s="180"/>
      <c r="BW435" s="181"/>
      <c r="BX435" s="170"/>
      <c r="BY435" s="158"/>
      <c r="BZ435" s="180"/>
      <c r="CA435" s="181"/>
      <c r="CB435" s="170"/>
      <c r="CC435" s="158"/>
      <c r="CD435" s="180"/>
      <c r="CE435" s="181"/>
      <c r="CF435" s="170"/>
      <c r="CG435" s="158"/>
      <c r="CH435" s="180"/>
      <c r="CI435" s="181"/>
      <c r="CJ435" s="170"/>
      <c r="CK435" s="158"/>
      <c r="CL435" s="180"/>
      <c r="CM435" s="181"/>
      <c r="CN435" s="170"/>
      <c r="CO435" s="158"/>
      <c r="CP435" s="180"/>
      <c r="CQ435" s="181"/>
      <c r="CR435" s="170"/>
      <c r="CS435" s="158"/>
      <c r="CT435" s="180"/>
      <c r="CU435" s="181"/>
      <c r="CV435" s="170"/>
      <c r="CW435" s="158"/>
      <c r="CX435" s="180"/>
      <c r="CY435" s="181"/>
      <c r="CZ435" s="170"/>
      <c r="DA435" s="158"/>
      <c r="DB435" s="180"/>
      <c r="DC435" s="181"/>
      <c r="DD435" s="170"/>
      <c r="DE435" s="158"/>
      <c r="DF435" s="180"/>
      <c r="DG435" s="181"/>
      <c r="DH435" s="170"/>
      <c r="DI435" s="158"/>
      <c r="DJ435" s="180"/>
      <c r="DK435" s="181"/>
      <c r="DL435" s="170"/>
      <c r="DM435" s="158"/>
      <c r="DN435" s="180"/>
      <c r="DO435" s="181"/>
      <c r="DP435" s="170"/>
      <c r="DQ435" s="158"/>
      <c r="DR435" s="180"/>
      <c r="DS435" s="181"/>
      <c r="DT435" s="170"/>
      <c r="DU435" s="158"/>
      <c r="DV435" s="180"/>
      <c r="DW435" s="181"/>
      <c r="DX435" s="170"/>
      <c r="DY435" s="158"/>
      <c r="DZ435" s="180"/>
      <c r="EA435" s="181"/>
      <c r="EB435" s="170"/>
      <c r="EC435" s="158"/>
      <c r="ED435" s="180"/>
      <c r="EE435" s="181"/>
      <c r="EF435" s="170"/>
      <c r="EG435" s="158"/>
      <c r="EH435" s="180"/>
      <c r="EI435" s="181"/>
      <c r="EJ435" s="170"/>
      <c r="EK435" s="158"/>
      <c r="EL435" s="180"/>
      <c r="EM435" s="181"/>
      <c r="EN435" s="170"/>
      <c r="EO435" s="158"/>
      <c r="EP435" s="180"/>
      <c r="EQ435" s="181"/>
      <c r="ER435" s="170"/>
      <c r="ES435" s="158"/>
      <c r="ET435" s="180"/>
      <c r="EU435" s="181"/>
      <c r="EV435" s="170"/>
      <c r="EW435" s="158"/>
      <c r="EX435" s="180"/>
      <c r="EY435" s="181"/>
      <c r="EZ435" s="170"/>
      <c r="FA435" s="158"/>
      <c r="FB435" s="180"/>
      <c r="FC435" s="181"/>
      <c r="FD435" s="170"/>
      <c r="FE435" s="158"/>
      <c r="FF435" s="180"/>
      <c r="FG435" s="181"/>
      <c r="FH435" s="170"/>
      <c r="FI435" s="158"/>
      <c r="FJ435" s="180"/>
      <c r="FK435" s="181"/>
      <c r="FL435" s="170"/>
      <c r="FM435" s="158"/>
      <c r="FN435" s="180"/>
      <c r="FO435" s="181"/>
      <c r="FP435" s="170"/>
      <c r="FQ435" s="158"/>
      <c r="FR435" s="180"/>
      <c r="FS435" s="181"/>
      <c r="FT435" s="170"/>
      <c r="FU435" s="158"/>
      <c r="FV435" s="180"/>
      <c r="FW435" s="181"/>
      <c r="FX435" s="170"/>
      <c r="FY435" s="158"/>
      <c r="FZ435" s="180"/>
      <c r="GA435" s="181"/>
      <c r="GB435" s="170"/>
      <c r="GC435" s="158"/>
      <c r="GD435" s="180"/>
      <c r="GE435" s="181"/>
      <c r="GF435" s="170"/>
      <c r="GG435" s="158"/>
      <c r="GH435" s="180"/>
      <c r="GI435" s="181"/>
      <c r="GJ435" s="170"/>
      <c r="GK435" s="158"/>
      <c r="GL435" s="180"/>
      <c r="GM435" s="181"/>
      <c r="GN435" s="170"/>
      <c r="GO435" s="158"/>
      <c r="GP435" s="180"/>
      <c r="GQ435" s="181"/>
      <c r="GR435" s="170"/>
      <c r="GS435" s="158"/>
      <c r="GT435" s="180"/>
      <c r="GU435" s="181"/>
      <c r="GV435" s="170"/>
      <c r="GW435" s="158"/>
      <c r="GX435" s="180"/>
      <c r="GY435" s="181"/>
      <c r="GZ435" s="170"/>
      <c r="HA435" s="158"/>
      <c r="HB435" s="180"/>
      <c r="HC435" s="181"/>
      <c r="HD435" s="170"/>
      <c r="HE435" s="158"/>
      <c r="HF435" s="180"/>
      <c r="HG435" s="181"/>
      <c r="HH435" s="170"/>
      <c r="HI435" s="158"/>
      <c r="HJ435" s="180"/>
      <c r="HK435" s="181"/>
      <c r="HL435" s="170"/>
      <c r="HM435" s="158"/>
      <c r="HN435" s="180"/>
      <c r="HO435" s="181"/>
      <c r="HP435" s="170"/>
      <c r="HQ435" s="158"/>
      <c r="HR435" s="180"/>
      <c r="HS435" s="181"/>
      <c r="HT435" s="170"/>
      <c r="HU435" s="158"/>
      <c r="HV435" s="180"/>
      <c r="HW435" s="181"/>
      <c r="HX435" s="170"/>
      <c r="HY435" s="158"/>
      <c r="HZ435" s="159"/>
      <c r="IA435" s="160"/>
      <c r="IB435" s="170"/>
      <c r="IC435" s="158"/>
      <c r="ID435" s="159"/>
      <c r="IE435" s="160"/>
      <c r="IF435" s="170"/>
      <c r="IG435" s="158"/>
      <c r="IH435" s="159"/>
      <c r="II435" s="160"/>
      <c r="IJ435" s="170"/>
      <c r="IK435" s="158"/>
      <c r="IL435" s="159"/>
      <c r="IM435" s="160"/>
      <c r="IN435" s="170"/>
      <c r="IO435" s="158"/>
      <c r="IP435" s="159"/>
      <c r="IQ435" s="160"/>
      <c r="IR435" s="170"/>
      <c r="IS435" s="158"/>
      <c r="IT435" s="159"/>
      <c r="IU435" s="160"/>
      <c r="IV435" s="170"/>
      <c r="IW435" s="158"/>
      <c r="IX435" s="159"/>
      <c r="IY435" s="160"/>
      <c r="IZ435" s="170"/>
      <c r="JA435" s="158"/>
      <c r="JB435" s="159"/>
      <c r="JC435" s="160"/>
      <c r="JD435" s="170"/>
      <c r="JE435" s="158"/>
      <c r="JF435" s="159"/>
      <c r="JG435" s="160"/>
      <c r="JH435" s="170"/>
      <c r="JI435" s="158"/>
      <c r="JJ435" s="159"/>
      <c r="JK435" s="160"/>
      <c r="JL435" s="170"/>
      <c r="JM435" s="158"/>
      <c r="JN435" s="159"/>
      <c r="JO435" s="160"/>
      <c r="JP435" s="170"/>
      <c r="JQ435" s="158"/>
      <c r="JR435" s="159"/>
      <c r="JS435" s="160"/>
      <c r="JT435" s="170"/>
      <c r="JU435" s="158"/>
      <c r="JV435" s="159"/>
      <c r="JW435" s="160"/>
      <c r="JX435" s="170"/>
      <c r="JY435" s="158"/>
      <c r="JZ435" s="159"/>
      <c r="KA435" s="160"/>
      <c r="KB435" s="170"/>
      <c r="KC435" s="158"/>
      <c r="KD435" s="159"/>
      <c r="KE435" s="160"/>
      <c r="KF435" s="170"/>
      <c r="KG435" s="158"/>
      <c r="KH435" s="159"/>
      <c r="KI435" s="160"/>
      <c r="KJ435" s="170"/>
      <c r="KK435" s="158"/>
      <c r="KL435" s="159"/>
      <c r="KM435" s="160"/>
      <c r="KN435" s="170"/>
      <c r="KO435" s="158"/>
      <c r="KP435" s="159"/>
      <c r="KQ435" s="160"/>
      <c r="KR435" s="170"/>
      <c r="KS435" s="158"/>
      <c r="KT435" s="159"/>
      <c r="KU435" s="160"/>
      <c r="KV435" s="170"/>
      <c r="KW435" s="158"/>
      <c r="KX435" s="159"/>
      <c r="KY435" s="160"/>
      <c r="KZ435" s="170"/>
      <c r="LA435" s="158"/>
      <c r="LB435" s="159"/>
      <c r="LC435" s="160"/>
      <c r="LD435" s="170"/>
      <c r="LE435" s="158"/>
      <c r="LF435" s="159"/>
      <c r="LG435" s="160"/>
      <c r="LH435" s="170"/>
      <c r="LI435" s="158"/>
      <c r="LJ435" s="159"/>
      <c r="LK435" s="160"/>
      <c r="LL435" s="170"/>
      <c r="LM435" s="158"/>
      <c r="LN435" s="159"/>
      <c r="LO435" s="160"/>
      <c r="LP435" s="170"/>
      <c r="LQ435" s="158"/>
      <c r="LR435" s="159"/>
      <c r="LS435" s="160"/>
      <c r="LT435" s="170"/>
      <c r="LU435" s="158"/>
      <c r="LV435" s="159"/>
      <c r="LW435" s="160"/>
      <c r="LX435" s="170"/>
      <c r="LY435" s="158"/>
      <c r="LZ435" s="159"/>
      <c r="MA435" s="160"/>
      <c r="MB435" s="157">
        <v>15.05</v>
      </c>
      <c r="MC435" s="158"/>
      <c r="MD435" s="159" t="s">
        <v>134</v>
      </c>
      <c r="ME435" s="160"/>
    </row>
    <row r="436" spans="2:343" ht="23.5" customHeight="1" x14ac:dyDescent="0.4">
      <c r="B436" s="135" t="s">
        <v>183</v>
      </c>
      <c r="C436" s="136"/>
      <c r="D436" s="161" t="s">
        <v>8</v>
      </c>
      <c r="E436" s="162"/>
      <c r="F436" s="163" t="s">
        <v>8</v>
      </c>
      <c r="G436" s="164"/>
      <c r="H436" s="161">
        <f>2.15+0.15</f>
        <v>2.2999999999999998</v>
      </c>
      <c r="I436" s="162"/>
      <c r="J436" s="163" t="s">
        <v>134</v>
      </c>
      <c r="K436" s="164"/>
      <c r="L436" s="161">
        <f>2.15+0.15</f>
        <v>2.2999999999999998</v>
      </c>
      <c r="M436" s="162"/>
      <c r="N436" s="163" t="s">
        <v>134</v>
      </c>
      <c r="O436" s="164"/>
      <c r="P436" s="161">
        <f>2.15+0.15</f>
        <v>2.2999999999999998</v>
      </c>
      <c r="Q436" s="162"/>
      <c r="R436" s="163" t="s">
        <v>134</v>
      </c>
      <c r="S436" s="164"/>
      <c r="T436" s="161">
        <f>2.15+0.15</f>
        <v>2.2999999999999998</v>
      </c>
      <c r="U436" s="162"/>
      <c r="V436" s="163" t="s">
        <v>134</v>
      </c>
      <c r="W436" s="164"/>
      <c r="X436" s="161">
        <v>2.2999999999999998</v>
      </c>
      <c r="Y436" s="162"/>
      <c r="Z436" s="163" t="s">
        <v>134</v>
      </c>
      <c r="AA436" s="164"/>
      <c r="AB436" s="161">
        <v>2.2999999999999998</v>
      </c>
      <c r="AC436" s="162"/>
      <c r="AD436" s="163" t="s">
        <v>134</v>
      </c>
      <c r="AE436" s="164"/>
      <c r="AF436" s="161">
        <v>2.2999999999999998</v>
      </c>
      <c r="AG436" s="162"/>
      <c r="AH436" s="163" t="s">
        <v>134</v>
      </c>
      <c r="AI436" s="164"/>
      <c r="AJ436" s="161">
        <v>2.2999999999999998</v>
      </c>
      <c r="AK436" s="162"/>
      <c r="AL436" s="163" t="s">
        <v>134</v>
      </c>
      <c r="AM436" s="164"/>
      <c r="AN436" s="161">
        <v>2.2999999999999998</v>
      </c>
      <c r="AO436" s="162"/>
      <c r="AP436" s="163" t="s">
        <v>134</v>
      </c>
      <c r="AQ436" s="164"/>
      <c r="AR436" s="161">
        <v>2.2999999999999998</v>
      </c>
      <c r="AS436" s="162"/>
      <c r="AT436" s="163" t="s">
        <v>134</v>
      </c>
      <c r="AU436" s="164"/>
      <c r="AV436" s="161">
        <v>2.2999999999999998</v>
      </c>
      <c r="AW436" s="162"/>
      <c r="AX436" s="163" t="s">
        <v>134</v>
      </c>
      <c r="AY436" s="164"/>
      <c r="AZ436" s="161">
        <v>2.2999999999999998</v>
      </c>
      <c r="BA436" s="162"/>
      <c r="BB436" s="163" t="s">
        <v>134</v>
      </c>
      <c r="BC436" s="164"/>
      <c r="BD436" s="161">
        <v>2.2999999999999998</v>
      </c>
      <c r="BE436" s="162"/>
      <c r="BF436" s="163" t="s">
        <v>134</v>
      </c>
      <c r="BG436" s="164"/>
      <c r="BH436" s="161">
        <v>2.2999999999999998</v>
      </c>
      <c r="BI436" s="162"/>
      <c r="BJ436" s="163" t="s">
        <v>134</v>
      </c>
      <c r="BK436" s="164"/>
      <c r="BL436" s="161">
        <v>2.2999999999999998</v>
      </c>
      <c r="BM436" s="162"/>
      <c r="BN436" s="163" t="s">
        <v>134</v>
      </c>
      <c r="BO436" s="164"/>
      <c r="BP436" s="161">
        <v>2.25</v>
      </c>
      <c r="BQ436" s="162"/>
      <c r="BR436" s="163" t="s">
        <v>134</v>
      </c>
      <c r="BS436" s="164"/>
      <c r="BT436" s="161">
        <v>2.25</v>
      </c>
      <c r="BU436" s="162"/>
      <c r="BV436" s="163" t="s">
        <v>134</v>
      </c>
      <c r="BW436" s="164"/>
      <c r="BX436" s="161">
        <v>2.25</v>
      </c>
      <c r="BY436" s="162"/>
      <c r="BZ436" s="163" t="s">
        <v>134</v>
      </c>
      <c r="CA436" s="164"/>
      <c r="CB436" s="161">
        <v>2.25</v>
      </c>
      <c r="CC436" s="162"/>
      <c r="CD436" s="163" t="s">
        <v>134</v>
      </c>
      <c r="CE436" s="164"/>
      <c r="CF436" s="161">
        <v>2.25</v>
      </c>
      <c r="CG436" s="162"/>
      <c r="CH436" s="163" t="s">
        <v>134</v>
      </c>
      <c r="CI436" s="164"/>
      <c r="CJ436" s="161">
        <v>2.25</v>
      </c>
      <c r="CK436" s="162"/>
      <c r="CL436" s="163" t="s">
        <v>134</v>
      </c>
      <c r="CM436" s="164"/>
      <c r="CN436" s="161">
        <v>2.25</v>
      </c>
      <c r="CO436" s="162"/>
      <c r="CP436" s="163" t="s">
        <v>134</v>
      </c>
      <c r="CQ436" s="164"/>
      <c r="CR436" s="161">
        <v>2.25</v>
      </c>
      <c r="CS436" s="162"/>
      <c r="CT436" s="163" t="s">
        <v>134</v>
      </c>
      <c r="CU436" s="164"/>
      <c r="CV436" s="161">
        <v>2.25</v>
      </c>
      <c r="CW436" s="162"/>
      <c r="CX436" s="163" t="s">
        <v>134</v>
      </c>
      <c r="CY436" s="164"/>
      <c r="CZ436" s="161">
        <v>2.25</v>
      </c>
      <c r="DA436" s="162"/>
      <c r="DB436" s="163" t="s">
        <v>134</v>
      </c>
      <c r="DC436" s="164"/>
      <c r="DD436" s="161">
        <v>2.25</v>
      </c>
      <c r="DE436" s="162"/>
      <c r="DF436" s="163" t="s">
        <v>134</v>
      </c>
      <c r="DG436" s="164"/>
      <c r="DH436" s="161">
        <v>2.25</v>
      </c>
      <c r="DI436" s="162"/>
      <c r="DJ436" s="163" t="s">
        <v>134</v>
      </c>
      <c r="DK436" s="164"/>
      <c r="DL436" s="161">
        <v>2.25</v>
      </c>
      <c r="DM436" s="162"/>
      <c r="DN436" s="163" t="s">
        <v>134</v>
      </c>
      <c r="DO436" s="164"/>
      <c r="DP436" s="161">
        <v>2.25</v>
      </c>
      <c r="DQ436" s="162"/>
      <c r="DR436" s="163" t="s">
        <v>134</v>
      </c>
      <c r="DS436" s="164"/>
      <c r="DT436" s="161">
        <v>2.25</v>
      </c>
      <c r="DU436" s="162"/>
      <c r="DV436" s="163" t="s">
        <v>134</v>
      </c>
      <c r="DW436" s="164"/>
      <c r="DX436" s="161">
        <v>2.25</v>
      </c>
      <c r="DY436" s="162"/>
      <c r="DZ436" s="163" t="s">
        <v>134</v>
      </c>
      <c r="EA436" s="164"/>
      <c r="EB436" s="161">
        <v>2.25</v>
      </c>
      <c r="EC436" s="162"/>
      <c r="ED436" s="163" t="s">
        <v>134</v>
      </c>
      <c r="EE436" s="164"/>
      <c r="EF436" s="161">
        <v>2.25</v>
      </c>
      <c r="EG436" s="162"/>
      <c r="EH436" s="163" t="s">
        <v>134</v>
      </c>
      <c r="EI436" s="164"/>
      <c r="EJ436" s="161">
        <v>2.25</v>
      </c>
      <c r="EK436" s="162"/>
      <c r="EL436" s="163" t="s">
        <v>134</v>
      </c>
      <c r="EM436" s="164"/>
      <c r="EN436" s="161">
        <v>2.25</v>
      </c>
      <c r="EO436" s="162"/>
      <c r="EP436" s="163" t="s">
        <v>134</v>
      </c>
      <c r="EQ436" s="164"/>
      <c r="ER436" s="161">
        <v>2.25</v>
      </c>
      <c r="ES436" s="162"/>
      <c r="ET436" s="163" t="s">
        <v>134</v>
      </c>
      <c r="EU436" s="164"/>
      <c r="EV436" s="161">
        <v>2.25</v>
      </c>
      <c r="EW436" s="162"/>
      <c r="EX436" s="163" t="s">
        <v>134</v>
      </c>
      <c r="EY436" s="164"/>
      <c r="EZ436" s="161">
        <v>2.25</v>
      </c>
      <c r="FA436" s="162"/>
      <c r="FB436" s="163" t="s">
        <v>134</v>
      </c>
      <c r="FC436" s="164"/>
      <c r="FD436" s="161">
        <v>2.25</v>
      </c>
      <c r="FE436" s="162"/>
      <c r="FF436" s="163" t="s">
        <v>134</v>
      </c>
      <c r="FG436" s="164"/>
      <c r="FH436" s="161">
        <v>2.25</v>
      </c>
      <c r="FI436" s="162"/>
      <c r="FJ436" s="163" t="s">
        <v>134</v>
      </c>
      <c r="FK436" s="164"/>
      <c r="FL436" s="161">
        <v>2.25</v>
      </c>
      <c r="FM436" s="162"/>
      <c r="FN436" s="163" t="s">
        <v>134</v>
      </c>
      <c r="FO436" s="164"/>
      <c r="FP436" s="161">
        <v>2.2000000000000002</v>
      </c>
      <c r="FQ436" s="162"/>
      <c r="FR436" s="163" t="s">
        <v>134</v>
      </c>
      <c r="FS436" s="164"/>
      <c r="FT436" s="161">
        <v>2.2000000000000002</v>
      </c>
      <c r="FU436" s="162"/>
      <c r="FV436" s="163" t="s">
        <v>134</v>
      </c>
      <c r="FW436" s="164"/>
      <c r="FX436" s="161">
        <v>1.1499999999999999</v>
      </c>
      <c r="FY436" s="162"/>
      <c r="FZ436" s="163" t="s">
        <v>134</v>
      </c>
      <c r="GA436" s="164"/>
      <c r="GB436" s="161">
        <v>1.1499999999999999</v>
      </c>
      <c r="GC436" s="162"/>
      <c r="GD436" s="163" t="s">
        <v>134</v>
      </c>
      <c r="GE436" s="164"/>
      <c r="GF436" s="161">
        <v>1.1499999999999999</v>
      </c>
      <c r="GG436" s="162"/>
      <c r="GH436" s="163" t="s">
        <v>134</v>
      </c>
      <c r="GI436" s="164"/>
      <c r="GJ436" s="161">
        <v>1.1499999999999999</v>
      </c>
      <c r="GK436" s="162"/>
      <c r="GL436" s="163" t="s">
        <v>134</v>
      </c>
      <c r="GM436" s="164"/>
      <c r="GN436" s="161">
        <v>1.1499999999999999</v>
      </c>
      <c r="GO436" s="162"/>
      <c r="GP436" s="163" t="s">
        <v>134</v>
      </c>
      <c r="GQ436" s="164"/>
      <c r="GR436" s="161">
        <v>1.1499999999999999</v>
      </c>
      <c r="GS436" s="162"/>
      <c r="GT436" s="163" t="s">
        <v>134</v>
      </c>
      <c r="GU436" s="164"/>
      <c r="GV436" s="161">
        <v>1.1499999999999999</v>
      </c>
      <c r="GW436" s="162"/>
      <c r="GX436" s="163" t="s">
        <v>134</v>
      </c>
      <c r="GY436" s="164"/>
      <c r="GZ436" s="161">
        <v>1.1499999999999999</v>
      </c>
      <c r="HA436" s="162"/>
      <c r="HB436" s="163" t="s">
        <v>134</v>
      </c>
      <c r="HC436" s="164"/>
      <c r="HD436" s="161">
        <v>1.1499999999999999</v>
      </c>
      <c r="HE436" s="162"/>
      <c r="HF436" s="163" t="s">
        <v>134</v>
      </c>
      <c r="HG436" s="164"/>
      <c r="HH436" s="161">
        <v>1.1499999999999999</v>
      </c>
      <c r="HI436" s="162"/>
      <c r="HJ436" s="163" t="s">
        <v>134</v>
      </c>
      <c r="HK436" s="164"/>
      <c r="HL436" s="161">
        <v>1.1499999999999999</v>
      </c>
      <c r="HM436" s="162"/>
      <c r="HN436" s="163" t="s">
        <v>134</v>
      </c>
      <c r="HO436" s="164"/>
      <c r="HP436" s="161">
        <v>1.1499999999999999</v>
      </c>
      <c r="HQ436" s="162"/>
      <c r="HR436" s="163" t="s">
        <v>134</v>
      </c>
      <c r="HS436" s="164"/>
      <c r="HT436" s="161">
        <v>1.1499999999999999</v>
      </c>
      <c r="HU436" s="162"/>
      <c r="HV436" s="163" t="s">
        <v>134</v>
      </c>
      <c r="HW436" s="164"/>
      <c r="HX436" s="161">
        <v>1.1499999999999999</v>
      </c>
      <c r="HY436" s="162"/>
      <c r="HZ436" s="163" t="s">
        <v>134</v>
      </c>
      <c r="IA436" s="164"/>
      <c r="IB436" s="161">
        <v>1.1499999999999999</v>
      </c>
      <c r="IC436" s="162"/>
      <c r="ID436" s="163" t="s">
        <v>134</v>
      </c>
      <c r="IE436" s="164"/>
      <c r="IF436" s="161">
        <v>1.1499999999999999</v>
      </c>
      <c r="IG436" s="162"/>
      <c r="IH436" s="163" t="s">
        <v>134</v>
      </c>
      <c r="II436" s="164"/>
      <c r="IJ436" s="161">
        <v>1.1499999999999999</v>
      </c>
      <c r="IK436" s="162"/>
      <c r="IL436" s="163" t="s">
        <v>134</v>
      </c>
      <c r="IM436" s="164"/>
      <c r="IN436" s="161">
        <v>1.1499999999999999</v>
      </c>
      <c r="IO436" s="162"/>
      <c r="IP436" s="163" t="s">
        <v>134</v>
      </c>
      <c r="IQ436" s="164"/>
      <c r="IR436" s="161">
        <v>1.1499999999999999</v>
      </c>
      <c r="IS436" s="162"/>
      <c r="IT436" s="163" t="s">
        <v>134</v>
      </c>
      <c r="IU436" s="164"/>
      <c r="IV436" s="161">
        <v>1.1499999999999999</v>
      </c>
      <c r="IW436" s="162"/>
      <c r="IX436" s="163" t="s">
        <v>134</v>
      </c>
      <c r="IY436" s="164"/>
      <c r="IZ436" s="161">
        <v>1.1499999999999999</v>
      </c>
      <c r="JA436" s="162"/>
      <c r="JB436" s="163" t="s">
        <v>134</v>
      </c>
      <c r="JC436" s="164"/>
      <c r="JD436" s="161">
        <v>1.1499999999999999</v>
      </c>
      <c r="JE436" s="162"/>
      <c r="JF436" s="163" t="s">
        <v>134</v>
      </c>
      <c r="JG436" s="164"/>
      <c r="JH436" s="161">
        <v>1.1499999999999999</v>
      </c>
      <c r="JI436" s="162"/>
      <c r="JJ436" s="163" t="s">
        <v>134</v>
      </c>
      <c r="JK436" s="164"/>
      <c r="JL436" s="161">
        <v>1.1499999999999999</v>
      </c>
      <c r="JM436" s="162"/>
      <c r="JN436" s="163" t="s">
        <v>134</v>
      </c>
      <c r="JO436" s="164"/>
      <c r="JP436" s="161">
        <v>1.1499999999999999</v>
      </c>
      <c r="JQ436" s="162"/>
      <c r="JR436" s="163" t="s">
        <v>134</v>
      </c>
      <c r="JS436" s="164"/>
      <c r="JT436" s="161">
        <v>1.1499999999999999</v>
      </c>
      <c r="JU436" s="162"/>
      <c r="JV436" s="163" t="s">
        <v>134</v>
      </c>
      <c r="JW436" s="164"/>
      <c r="JX436" s="161">
        <v>1.1499999999999999</v>
      </c>
      <c r="JY436" s="162"/>
      <c r="JZ436" s="163" t="s">
        <v>134</v>
      </c>
      <c r="KA436" s="164"/>
      <c r="KB436" s="161">
        <v>1.1499999999999999</v>
      </c>
      <c r="KC436" s="162"/>
      <c r="KD436" s="163" t="s">
        <v>134</v>
      </c>
      <c r="KE436" s="164"/>
      <c r="KF436" s="161">
        <v>1.1499999999999999</v>
      </c>
      <c r="KG436" s="162"/>
      <c r="KH436" s="163" t="s">
        <v>134</v>
      </c>
      <c r="KI436" s="164"/>
      <c r="KJ436" s="161">
        <v>1.1499999999999999</v>
      </c>
      <c r="KK436" s="162"/>
      <c r="KL436" s="163" t="s">
        <v>134</v>
      </c>
      <c r="KM436" s="164"/>
      <c r="KN436" s="161">
        <v>1.1499999999999999</v>
      </c>
      <c r="KO436" s="162"/>
      <c r="KP436" s="163" t="s">
        <v>134</v>
      </c>
      <c r="KQ436" s="164"/>
      <c r="KR436" s="161">
        <v>1.1499999999999999</v>
      </c>
      <c r="KS436" s="162"/>
      <c r="KT436" s="163" t="s">
        <v>134</v>
      </c>
      <c r="KU436" s="164"/>
      <c r="KV436" s="161">
        <v>1.1499999999999999</v>
      </c>
      <c r="KW436" s="162"/>
      <c r="KX436" s="163" t="s">
        <v>134</v>
      </c>
      <c r="KY436" s="164"/>
      <c r="KZ436" s="161">
        <v>1.1499999999999999</v>
      </c>
      <c r="LA436" s="162"/>
      <c r="LB436" s="163" t="s">
        <v>134</v>
      </c>
      <c r="LC436" s="164"/>
      <c r="LD436" s="161">
        <v>1.1499999999999999</v>
      </c>
      <c r="LE436" s="162"/>
      <c r="LF436" s="163" t="s">
        <v>134</v>
      </c>
      <c r="LG436" s="164"/>
      <c r="LH436" s="161">
        <v>1.1499999999999999</v>
      </c>
      <c r="LI436" s="162"/>
      <c r="LJ436" s="163" t="s">
        <v>134</v>
      </c>
      <c r="LK436" s="164"/>
      <c r="LL436" s="161">
        <v>1.1499999999999999</v>
      </c>
      <c r="LM436" s="162"/>
      <c r="LN436" s="163" t="s">
        <v>134</v>
      </c>
      <c r="LO436" s="164"/>
      <c r="LP436" s="161">
        <v>1.1499999999999999</v>
      </c>
      <c r="LQ436" s="162"/>
      <c r="LR436" s="163" t="s">
        <v>134</v>
      </c>
      <c r="LS436" s="164"/>
      <c r="LT436" s="161">
        <v>1.1499999999999999</v>
      </c>
      <c r="LU436" s="162"/>
      <c r="LV436" s="163" t="s">
        <v>134</v>
      </c>
      <c r="LW436" s="164"/>
      <c r="LX436" s="161">
        <v>1.1499999999999999</v>
      </c>
      <c r="LY436" s="162"/>
      <c r="LZ436" s="163" t="s">
        <v>134</v>
      </c>
      <c r="MA436" s="164"/>
      <c r="MB436" s="161">
        <v>1.1499999999999999</v>
      </c>
      <c r="MC436" s="162"/>
      <c r="MD436" s="163" t="s">
        <v>134</v>
      </c>
      <c r="ME436" s="164"/>
    </row>
    <row r="437" spans="2:343" ht="23.5" customHeight="1" x14ac:dyDescent="0.4">
      <c r="B437" s="204" t="s">
        <v>6</v>
      </c>
      <c r="C437" s="205"/>
      <c r="D437" s="169">
        <v>0.59</v>
      </c>
      <c r="E437" s="154"/>
      <c r="F437" s="178" t="s">
        <v>134</v>
      </c>
      <c r="G437" s="179"/>
      <c r="H437" s="169">
        <v>0.59</v>
      </c>
      <c r="I437" s="154"/>
      <c r="J437" s="178" t="s">
        <v>134</v>
      </c>
      <c r="K437" s="179"/>
      <c r="L437" s="169">
        <v>0.59</v>
      </c>
      <c r="M437" s="154"/>
      <c r="N437" s="178" t="s">
        <v>134</v>
      </c>
      <c r="O437" s="179"/>
      <c r="P437" s="169">
        <v>0.59</v>
      </c>
      <c r="Q437" s="154"/>
      <c r="R437" s="178" t="s">
        <v>134</v>
      </c>
      <c r="S437" s="179"/>
      <c r="T437" s="169">
        <v>0.59</v>
      </c>
      <c r="U437" s="154"/>
      <c r="V437" s="178" t="s">
        <v>134</v>
      </c>
      <c r="W437" s="179"/>
      <c r="X437" s="169">
        <v>0.59</v>
      </c>
      <c r="Y437" s="154"/>
      <c r="Z437" s="178" t="s">
        <v>134</v>
      </c>
      <c r="AA437" s="179"/>
      <c r="AB437" s="169">
        <v>0.59</v>
      </c>
      <c r="AC437" s="154"/>
      <c r="AD437" s="178" t="s">
        <v>134</v>
      </c>
      <c r="AE437" s="179"/>
      <c r="AF437" s="169">
        <v>0.59</v>
      </c>
      <c r="AG437" s="154"/>
      <c r="AH437" s="178" t="s">
        <v>134</v>
      </c>
      <c r="AI437" s="179"/>
      <c r="AJ437" s="169">
        <v>0.59</v>
      </c>
      <c r="AK437" s="154"/>
      <c r="AL437" s="178" t="s">
        <v>134</v>
      </c>
      <c r="AM437" s="179"/>
      <c r="AN437" s="169">
        <v>0.59</v>
      </c>
      <c r="AO437" s="154"/>
      <c r="AP437" s="178" t="s">
        <v>134</v>
      </c>
      <c r="AQ437" s="179"/>
      <c r="AR437" s="169">
        <v>0.59</v>
      </c>
      <c r="AS437" s="154"/>
      <c r="AT437" s="178" t="s">
        <v>134</v>
      </c>
      <c r="AU437" s="179"/>
      <c r="AV437" s="169">
        <v>0.59</v>
      </c>
      <c r="AW437" s="154"/>
      <c r="AX437" s="178" t="s">
        <v>134</v>
      </c>
      <c r="AY437" s="179"/>
      <c r="AZ437" s="169">
        <v>0.59</v>
      </c>
      <c r="BA437" s="154"/>
      <c r="BB437" s="178" t="s">
        <v>134</v>
      </c>
      <c r="BC437" s="179"/>
      <c r="BD437" s="169">
        <v>0.59</v>
      </c>
      <c r="BE437" s="154"/>
      <c r="BF437" s="178" t="s">
        <v>134</v>
      </c>
      <c r="BG437" s="179"/>
      <c r="BH437" s="169">
        <v>0.59</v>
      </c>
      <c r="BI437" s="154"/>
      <c r="BJ437" s="178" t="s">
        <v>134</v>
      </c>
      <c r="BK437" s="179"/>
      <c r="BL437" s="169">
        <v>0.59</v>
      </c>
      <c r="BM437" s="154"/>
      <c r="BN437" s="178" t="s">
        <v>134</v>
      </c>
      <c r="BO437" s="179"/>
      <c r="BP437" s="169">
        <v>0.53999999999999992</v>
      </c>
      <c r="BQ437" s="154"/>
      <c r="BR437" s="178" t="s">
        <v>134</v>
      </c>
      <c r="BS437" s="179"/>
      <c r="BT437" s="169">
        <v>0.53999999999999992</v>
      </c>
      <c r="BU437" s="154"/>
      <c r="BV437" s="178" t="s">
        <v>134</v>
      </c>
      <c r="BW437" s="179"/>
      <c r="BX437" s="169">
        <v>0.53999999999999992</v>
      </c>
      <c r="BY437" s="154"/>
      <c r="BZ437" s="178" t="s">
        <v>134</v>
      </c>
      <c r="CA437" s="179"/>
      <c r="CB437" s="169">
        <v>0.53999999999999992</v>
      </c>
      <c r="CC437" s="154"/>
      <c r="CD437" s="178" t="s">
        <v>134</v>
      </c>
      <c r="CE437" s="179"/>
      <c r="CF437" s="169">
        <v>0.53999999999999992</v>
      </c>
      <c r="CG437" s="154"/>
      <c r="CH437" s="178" t="s">
        <v>134</v>
      </c>
      <c r="CI437" s="179"/>
      <c r="CJ437" s="169">
        <v>0.53999999999999992</v>
      </c>
      <c r="CK437" s="154"/>
      <c r="CL437" s="178" t="s">
        <v>134</v>
      </c>
      <c r="CM437" s="179"/>
      <c r="CN437" s="169">
        <v>0.53999999999999992</v>
      </c>
      <c r="CO437" s="154"/>
      <c r="CP437" s="178" t="s">
        <v>134</v>
      </c>
      <c r="CQ437" s="179"/>
      <c r="CR437" s="169">
        <v>0.53999999999999992</v>
      </c>
      <c r="CS437" s="154"/>
      <c r="CT437" s="178" t="s">
        <v>134</v>
      </c>
      <c r="CU437" s="179"/>
      <c r="CV437" s="169">
        <v>0.53999999999999992</v>
      </c>
      <c r="CW437" s="154"/>
      <c r="CX437" s="178" t="s">
        <v>134</v>
      </c>
      <c r="CY437" s="179"/>
      <c r="CZ437" s="169">
        <v>0.53999999999999992</v>
      </c>
      <c r="DA437" s="154"/>
      <c r="DB437" s="178" t="s">
        <v>134</v>
      </c>
      <c r="DC437" s="179"/>
      <c r="DD437" s="169">
        <v>0.53999999999999992</v>
      </c>
      <c r="DE437" s="154"/>
      <c r="DF437" s="178" t="s">
        <v>134</v>
      </c>
      <c r="DG437" s="179"/>
      <c r="DH437" s="169">
        <v>0.53999999999999992</v>
      </c>
      <c r="DI437" s="154"/>
      <c r="DJ437" s="178" t="s">
        <v>134</v>
      </c>
      <c r="DK437" s="179"/>
      <c r="DL437" s="169">
        <v>0.53999999999999992</v>
      </c>
      <c r="DM437" s="154"/>
      <c r="DN437" s="178" t="s">
        <v>134</v>
      </c>
      <c r="DO437" s="179"/>
      <c r="DP437" s="169">
        <v>0.53999999999999992</v>
      </c>
      <c r="DQ437" s="154"/>
      <c r="DR437" s="178" t="s">
        <v>134</v>
      </c>
      <c r="DS437" s="179"/>
      <c r="DT437" s="169">
        <v>0.53999999999999992</v>
      </c>
      <c r="DU437" s="154"/>
      <c r="DV437" s="178" t="s">
        <v>134</v>
      </c>
      <c r="DW437" s="179"/>
      <c r="DX437" s="169">
        <v>0.53999999999999992</v>
      </c>
      <c r="DY437" s="154"/>
      <c r="DZ437" s="178" t="s">
        <v>134</v>
      </c>
      <c r="EA437" s="179"/>
      <c r="EB437" s="169">
        <v>0.53999999999999992</v>
      </c>
      <c r="EC437" s="154"/>
      <c r="ED437" s="178" t="s">
        <v>134</v>
      </c>
      <c r="EE437" s="179"/>
      <c r="EF437" s="169">
        <v>0.53999999999999992</v>
      </c>
      <c r="EG437" s="154"/>
      <c r="EH437" s="178" t="s">
        <v>134</v>
      </c>
      <c r="EI437" s="179"/>
      <c r="EJ437" s="169">
        <v>0.53999999999999992</v>
      </c>
      <c r="EK437" s="154"/>
      <c r="EL437" s="178" t="s">
        <v>134</v>
      </c>
      <c r="EM437" s="179"/>
      <c r="EN437" s="169">
        <v>0.53999999999999992</v>
      </c>
      <c r="EO437" s="154"/>
      <c r="EP437" s="178" t="s">
        <v>134</v>
      </c>
      <c r="EQ437" s="179"/>
      <c r="ER437" s="169">
        <v>0.53999999999999992</v>
      </c>
      <c r="ES437" s="154"/>
      <c r="ET437" s="178" t="s">
        <v>134</v>
      </c>
      <c r="EU437" s="179"/>
      <c r="EV437" s="169">
        <v>0.53999999999999992</v>
      </c>
      <c r="EW437" s="154"/>
      <c r="EX437" s="178" t="s">
        <v>134</v>
      </c>
      <c r="EY437" s="179"/>
      <c r="EZ437" s="169">
        <v>0.53999999999999992</v>
      </c>
      <c r="FA437" s="154"/>
      <c r="FB437" s="178" t="s">
        <v>134</v>
      </c>
      <c r="FC437" s="179"/>
      <c r="FD437" s="169">
        <v>0.36</v>
      </c>
      <c r="FE437" s="154"/>
      <c r="FF437" s="178" t="s">
        <v>134</v>
      </c>
      <c r="FG437" s="179"/>
      <c r="FH437" s="169">
        <v>0.36</v>
      </c>
      <c r="FI437" s="154"/>
      <c r="FJ437" s="178" t="s">
        <v>134</v>
      </c>
      <c r="FK437" s="179"/>
      <c r="FL437" s="169">
        <v>0.36</v>
      </c>
      <c r="FM437" s="154"/>
      <c r="FN437" s="178" t="s">
        <v>134</v>
      </c>
      <c r="FO437" s="179"/>
      <c r="FP437" s="169">
        <v>0.31</v>
      </c>
      <c r="FQ437" s="154"/>
      <c r="FR437" s="178" t="s">
        <v>134</v>
      </c>
      <c r="FS437" s="179"/>
      <c r="FT437" s="169">
        <v>0.31</v>
      </c>
      <c r="FU437" s="154"/>
      <c r="FV437" s="178" t="s">
        <v>134</v>
      </c>
      <c r="FW437" s="179"/>
      <c r="FX437" s="169">
        <v>0.31</v>
      </c>
      <c r="FY437" s="154"/>
      <c r="FZ437" s="178" t="s">
        <v>134</v>
      </c>
      <c r="GA437" s="179"/>
      <c r="GB437" s="169">
        <v>0.31</v>
      </c>
      <c r="GC437" s="154"/>
      <c r="GD437" s="178" t="s">
        <v>134</v>
      </c>
      <c r="GE437" s="179"/>
      <c r="GF437" s="169">
        <v>0.31</v>
      </c>
      <c r="GG437" s="154"/>
      <c r="GH437" s="178" t="s">
        <v>134</v>
      </c>
      <c r="GI437" s="179"/>
      <c r="GJ437" s="169">
        <v>0.6</v>
      </c>
      <c r="GK437" s="154"/>
      <c r="GL437" s="155" t="s">
        <v>244</v>
      </c>
      <c r="GM437" s="156"/>
      <c r="GN437" s="169">
        <v>0.6</v>
      </c>
      <c r="GO437" s="154"/>
      <c r="GP437" s="155" t="s">
        <v>244</v>
      </c>
      <c r="GQ437" s="156"/>
      <c r="GR437" s="169">
        <v>0.6</v>
      </c>
      <c r="GS437" s="154"/>
      <c r="GT437" s="155" t="s">
        <v>244</v>
      </c>
      <c r="GU437" s="156"/>
      <c r="GV437" s="169">
        <v>0.6</v>
      </c>
      <c r="GW437" s="154"/>
      <c r="GX437" s="155" t="s">
        <v>244</v>
      </c>
      <c r="GY437" s="156"/>
      <c r="GZ437" s="169">
        <v>0.6</v>
      </c>
      <c r="HA437" s="154"/>
      <c r="HB437" s="155" t="s">
        <v>244</v>
      </c>
      <c r="HC437" s="156"/>
      <c r="HD437" s="169">
        <v>0.6</v>
      </c>
      <c r="HE437" s="154"/>
      <c r="HF437" s="155" t="s">
        <v>244</v>
      </c>
      <c r="HG437" s="156"/>
      <c r="HH437" s="169">
        <v>0.6</v>
      </c>
      <c r="HI437" s="154"/>
      <c r="HJ437" s="155" t="s">
        <v>244</v>
      </c>
      <c r="HK437" s="156"/>
      <c r="HL437" s="169">
        <v>0.6</v>
      </c>
      <c r="HM437" s="154"/>
      <c r="HN437" s="155" t="s">
        <v>244</v>
      </c>
      <c r="HO437" s="156"/>
      <c r="HP437" s="169" t="s">
        <v>8</v>
      </c>
      <c r="HQ437" s="154"/>
      <c r="HR437" s="155" t="s">
        <v>8</v>
      </c>
      <c r="HS437" s="156"/>
      <c r="HT437" s="169" t="s">
        <v>8</v>
      </c>
      <c r="HU437" s="154"/>
      <c r="HV437" s="155" t="s">
        <v>8</v>
      </c>
      <c r="HW437" s="156"/>
      <c r="HX437" s="169" t="s">
        <v>8</v>
      </c>
      <c r="HY437" s="154"/>
      <c r="HZ437" s="155" t="s">
        <v>8</v>
      </c>
      <c r="IA437" s="156"/>
      <c r="IB437" s="153">
        <v>0.6</v>
      </c>
      <c r="IC437" s="154"/>
      <c r="ID437" s="155" t="s">
        <v>244</v>
      </c>
      <c r="IE437" s="156"/>
      <c r="IF437" s="153">
        <v>0.6</v>
      </c>
      <c r="IG437" s="154"/>
      <c r="IH437" s="155" t="s">
        <v>244</v>
      </c>
      <c r="II437" s="156"/>
      <c r="IJ437" s="153">
        <v>0.6</v>
      </c>
      <c r="IK437" s="154"/>
      <c r="IL437" s="155" t="s">
        <v>244</v>
      </c>
      <c r="IM437" s="156"/>
      <c r="IN437" s="153">
        <v>0.6</v>
      </c>
      <c r="IO437" s="154"/>
      <c r="IP437" s="155" t="s">
        <v>244</v>
      </c>
      <c r="IQ437" s="156"/>
      <c r="IR437" s="153">
        <v>0.6</v>
      </c>
      <c r="IS437" s="154"/>
      <c r="IT437" s="155" t="s">
        <v>244</v>
      </c>
      <c r="IU437" s="156"/>
      <c r="IV437" s="153">
        <v>0.6</v>
      </c>
      <c r="IW437" s="154"/>
      <c r="IX437" s="155" t="s">
        <v>244</v>
      </c>
      <c r="IY437" s="156"/>
      <c r="IZ437" s="153">
        <v>0.6</v>
      </c>
      <c r="JA437" s="154"/>
      <c r="JB437" s="155" t="s">
        <v>244</v>
      </c>
      <c r="JC437" s="156"/>
      <c r="JD437" s="153">
        <v>0.6</v>
      </c>
      <c r="JE437" s="154"/>
      <c r="JF437" s="155" t="s">
        <v>244</v>
      </c>
      <c r="JG437" s="156"/>
      <c r="JH437" s="153">
        <v>0.6</v>
      </c>
      <c r="JI437" s="154"/>
      <c r="JJ437" s="155" t="s">
        <v>244</v>
      </c>
      <c r="JK437" s="156"/>
      <c r="JL437" s="153">
        <v>0.6</v>
      </c>
      <c r="JM437" s="154"/>
      <c r="JN437" s="155" t="s">
        <v>244</v>
      </c>
      <c r="JO437" s="156"/>
      <c r="JP437" s="153">
        <v>0.6</v>
      </c>
      <c r="JQ437" s="154"/>
      <c r="JR437" s="155" t="s">
        <v>244</v>
      </c>
      <c r="JS437" s="156"/>
      <c r="JT437" s="153">
        <v>0.6</v>
      </c>
      <c r="JU437" s="154"/>
      <c r="JV437" s="155" t="s">
        <v>244</v>
      </c>
      <c r="JW437" s="156"/>
      <c r="JX437" s="153">
        <v>0.6</v>
      </c>
      <c r="JY437" s="154"/>
      <c r="JZ437" s="155" t="s">
        <v>244</v>
      </c>
      <c r="KA437" s="156"/>
      <c r="KB437" s="153">
        <v>0.6</v>
      </c>
      <c r="KC437" s="154"/>
      <c r="KD437" s="155" t="s">
        <v>244</v>
      </c>
      <c r="KE437" s="156"/>
      <c r="KF437" s="153">
        <v>0.6</v>
      </c>
      <c r="KG437" s="154"/>
      <c r="KH437" s="155" t="s">
        <v>244</v>
      </c>
      <c r="KI437" s="156"/>
      <c r="KJ437" s="153">
        <v>0.6</v>
      </c>
      <c r="KK437" s="154"/>
      <c r="KL437" s="155" t="s">
        <v>244</v>
      </c>
      <c r="KM437" s="156"/>
      <c r="KN437" s="153">
        <v>0.6</v>
      </c>
      <c r="KO437" s="154"/>
      <c r="KP437" s="155" t="s">
        <v>244</v>
      </c>
      <c r="KQ437" s="156"/>
      <c r="KR437" s="153">
        <v>0.6</v>
      </c>
      <c r="KS437" s="154"/>
      <c r="KT437" s="155" t="s">
        <v>244</v>
      </c>
      <c r="KU437" s="156"/>
      <c r="KV437" s="153">
        <v>0.6</v>
      </c>
      <c r="KW437" s="154"/>
      <c r="KX437" s="155" t="s">
        <v>244</v>
      </c>
      <c r="KY437" s="156"/>
      <c r="KZ437" s="153">
        <v>0.6</v>
      </c>
      <c r="LA437" s="154"/>
      <c r="LB437" s="155" t="s">
        <v>244</v>
      </c>
      <c r="LC437" s="156"/>
      <c r="LD437" s="153">
        <v>0.6</v>
      </c>
      <c r="LE437" s="154"/>
      <c r="LF437" s="155" t="s">
        <v>244</v>
      </c>
      <c r="LG437" s="156"/>
      <c r="LH437" s="153">
        <v>0.6</v>
      </c>
      <c r="LI437" s="154"/>
      <c r="LJ437" s="155" t="s">
        <v>244</v>
      </c>
      <c r="LK437" s="156"/>
      <c r="LL437" s="153">
        <v>0.63</v>
      </c>
      <c r="LM437" s="154"/>
      <c r="LN437" s="155" t="s">
        <v>244</v>
      </c>
      <c r="LO437" s="156"/>
      <c r="LP437" s="153">
        <v>0.63</v>
      </c>
      <c r="LQ437" s="154"/>
      <c r="LR437" s="155" t="s">
        <v>244</v>
      </c>
      <c r="LS437" s="156"/>
      <c r="LT437" s="153">
        <v>0.63</v>
      </c>
      <c r="LU437" s="154"/>
      <c r="LV437" s="155" t="s">
        <v>244</v>
      </c>
      <c r="LW437" s="156"/>
      <c r="LX437" s="153">
        <v>0.63</v>
      </c>
      <c r="LY437" s="154"/>
      <c r="LZ437" s="155" t="s">
        <v>244</v>
      </c>
      <c r="MA437" s="156"/>
      <c r="MB437" s="153">
        <v>0.63</v>
      </c>
      <c r="MC437" s="154"/>
      <c r="MD437" s="155" t="s">
        <v>244</v>
      </c>
      <c r="ME437" s="156"/>
    </row>
    <row r="438" spans="2:343" ht="23.5" customHeight="1" x14ac:dyDescent="0.4">
      <c r="B438" s="206"/>
      <c r="C438" s="207"/>
      <c r="D438" s="170"/>
      <c r="E438" s="158"/>
      <c r="F438" s="180"/>
      <c r="G438" s="181"/>
      <c r="H438" s="170"/>
      <c r="I438" s="158"/>
      <c r="J438" s="180"/>
      <c r="K438" s="181"/>
      <c r="L438" s="170"/>
      <c r="M438" s="158"/>
      <c r="N438" s="180"/>
      <c r="O438" s="181"/>
      <c r="P438" s="170"/>
      <c r="Q438" s="158"/>
      <c r="R438" s="180"/>
      <c r="S438" s="181"/>
      <c r="T438" s="170"/>
      <c r="U438" s="158"/>
      <c r="V438" s="180"/>
      <c r="W438" s="181"/>
      <c r="X438" s="170"/>
      <c r="Y438" s="158"/>
      <c r="Z438" s="180"/>
      <c r="AA438" s="181"/>
      <c r="AB438" s="170"/>
      <c r="AC438" s="158"/>
      <c r="AD438" s="180"/>
      <c r="AE438" s="181"/>
      <c r="AF438" s="170"/>
      <c r="AG438" s="158"/>
      <c r="AH438" s="180"/>
      <c r="AI438" s="181"/>
      <c r="AJ438" s="170"/>
      <c r="AK438" s="158"/>
      <c r="AL438" s="180"/>
      <c r="AM438" s="181"/>
      <c r="AN438" s="170"/>
      <c r="AO438" s="158"/>
      <c r="AP438" s="180"/>
      <c r="AQ438" s="181"/>
      <c r="AR438" s="170"/>
      <c r="AS438" s="158"/>
      <c r="AT438" s="180"/>
      <c r="AU438" s="181"/>
      <c r="AV438" s="170"/>
      <c r="AW438" s="158"/>
      <c r="AX438" s="180"/>
      <c r="AY438" s="181"/>
      <c r="AZ438" s="170"/>
      <c r="BA438" s="158"/>
      <c r="BB438" s="180"/>
      <c r="BC438" s="181"/>
      <c r="BD438" s="170"/>
      <c r="BE438" s="158"/>
      <c r="BF438" s="180"/>
      <c r="BG438" s="181"/>
      <c r="BH438" s="170"/>
      <c r="BI438" s="158"/>
      <c r="BJ438" s="180"/>
      <c r="BK438" s="181"/>
      <c r="BL438" s="170"/>
      <c r="BM438" s="158"/>
      <c r="BN438" s="180"/>
      <c r="BO438" s="181"/>
      <c r="BP438" s="170"/>
      <c r="BQ438" s="158"/>
      <c r="BR438" s="180"/>
      <c r="BS438" s="181"/>
      <c r="BT438" s="170"/>
      <c r="BU438" s="158"/>
      <c r="BV438" s="180"/>
      <c r="BW438" s="181"/>
      <c r="BX438" s="170"/>
      <c r="BY438" s="158"/>
      <c r="BZ438" s="180"/>
      <c r="CA438" s="181"/>
      <c r="CB438" s="170"/>
      <c r="CC438" s="158"/>
      <c r="CD438" s="180"/>
      <c r="CE438" s="181"/>
      <c r="CF438" s="170"/>
      <c r="CG438" s="158"/>
      <c r="CH438" s="180"/>
      <c r="CI438" s="181"/>
      <c r="CJ438" s="170"/>
      <c r="CK438" s="158"/>
      <c r="CL438" s="180"/>
      <c r="CM438" s="181"/>
      <c r="CN438" s="170"/>
      <c r="CO438" s="158"/>
      <c r="CP438" s="180"/>
      <c r="CQ438" s="181"/>
      <c r="CR438" s="170"/>
      <c r="CS438" s="158"/>
      <c r="CT438" s="180"/>
      <c r="CU438" s="181"/>
      <c r="CV438" s="170"/>
      <c r="CW438" s="158"/>
      <c r="CX438" s="180"/>
      <c r="CY438" s="181"/>
      <c r="CZ438" s="170"/>
      <c r="DA438" s="158"/>
      <c r="DB438" s="180"/>
      <c r="DC438" s="181"/>
      <c r="DD438" s="170"/>
      <c r="DE438" s="158"/>
      <c r="DF438" s="180"/>
      <c r="DG438" s="181"/>
      <c r="DH438" s="170"/>
      <c r="DI438" s="158"/>
      <c r="DJ438" s="180"/>
      <c r="DK438" s="181"/>
      <c r="DL438" s="170"/>
      <c r="DM438" s="158"/>
      <c r="DN438" s="180"/>
      <c r="DO438" s="181"/>
      <c r="DP438" s="170"/>
      <c r="DQ438" s="158"/>
      <c r="DR438" s="180"/>
      <c r="DS438" s="181"/>
      <c r="DT438" s="170"/>
      <c r="DU438" s="158"/>
      <c r="DV438" s="180"/>
      <c r="DW438" s="181"/>
      <c r="DX438" s="170"/>
      <c r="DY438" s="158"/>
      <c r="DZ438" s="180"/>
      <c r="EA438" s="181"/>
      <c r="EB438" s="170"/>
      <c r="EC438" s="158"/>
      <c r="ED438" s="180"/>
      <c r="EE438" s="181"/>
      <c r="EF438" s="170"/>
      <c r="EG438" s="158"/>
      <c r="EH438" s="180"/>
      <c r="EI438" s="181"/>
      <c r="EJ438" s="170"/>
      <c r="EK438" s="158"/>
      <c r="EL438" s="180"/>
      <c r="EM438" s="181"/>
      <c r="EN438" s="170"/>
      <c r="EO438" s="158"/>
      <c r="EP438" s="180"/>
      <c r="EQ438" s="181"/>
      <c r="ER438" s="170"/>
      <c r="ES438" s="158"/>
      <c r="ET438" s="180"/>
      <c r="EU438" s="181"/>
      <c r="EV438" s="170"/>
      <c r="EW438" s="158"/>
      <c r="EX438" s="180"/>
      <c r="EY438" s="181"/>
      <c r="EZ438" s="170"/>
      <c r="FA438" s="158"/>
      <c r="FB438" s="180"/>
      <c r="FC438" s="181"/>
      <c r="FD438" s="170"/>
      <c r="FE438" s="158"/>
      <c r="FF438" s="180"/>
      <c r="FG438" s="181"/>
      <c r="FH438" s="170"/>
      <c r="FI438" s="158"/>
      <c r="FJ438" s="180"/>
      <c r="FK438" s="181"/>
      <c r="FL438" s="170"/>
      <c r="FM438" s="158"/>
      <c r="FN438" s="180"/>
      <c r="FO438" s="181"/>
      <c r="FP438" s="170"/>
      <c r="FQ438" s="158"/>
      <c r="FR438" s="180"/>
      <c r="FS438" s="181"/>
      <c r="FT438" s="170"/>
      <c r="FU438" s="158"/>
      <c r="FV438" s="180"/>
      <c r="FW438" s="181"/>
      <c r="FX438" s="170"/>
      <c r="FY438" s="158"/>
      <c r="FZ438" s="180"/>
      <c r="GA438" s="181"/>
      <c r="GB438" s="170"/>
      <c r="GC438" s="158"/>
      <c r="GD438" s="180"/>
      <c r="GE438" s="181"/>
      <c r="GF438" s="170"/>
      <c r="GG438" s="158"/>
      <c r="GH438" s="180"/>
      <c r="GI438" s="181"/>
      <c r="GJ438" s="170">
        <v>14.299999999999999</v>
      </c>
      <c r="GK438" s="158"/>
      <c r="GL438" s="159" t="s">
        <v>134</v>
      </c>
      <c r="GM438" s="160"/>
      <c r="GN438" s="170">
        <v>14.299999999999999</v>
      </c>
      <c r="GO438" s="158"/>
      <c r="GP438" s="159" t="s">
        <v>134</v>
      </c>
      <c r="GQ438" s="160"/>
      <c r="GR438" s="170">
        <v>14.299999999999999</v>
      </c>
      <c r="GS438" s="158"/>
      <c r="GT438" s="159" t="s">
        <v>134</v>
      </c>
      <c r="GU438" s="160"/>
      <c r="GV438" s="170">
        <v>14.299999999999999</v>
      </c>
      <c r="GW438" s="158"/>
      <c r="GX438" s="159" t="s">
        <v>134</v>
      </c>
      <c r="GY438" s="160"/>
      <c r="GZ438" s="170">
        <v>14.299999999999999</v>
      </c>
      <c r="HA438" s="158"/>
      <c r="HB438" s="159" t="s">
        <v>134</v>
      </c>
      <c r="HC438" s="160"/>
      <c r="HD438" s="170">
        <v>14.299999999999999</v>
      </c>
      <c r="HE438" s="158"/>
      <c r="HF438" s="159" t="s">
        <v>134</v>
      </c>
      <c r="HG438" s="160"/>
      <c r="HH438" s="170">
        <v>14.299999999999999</v>
      </c>
      <c r="HI438" s="158"/>
      <c r="HJ438" s="159" t="s">
        <v>134</v>
      </c>
      <c r="HK438" s="160"/>
      <c r="HL438" s="170">
        <v>14.299999999999999</v>
      </c>
      <c r="HM438" s="158"/>
      <c r="HN438" s="159" t="s">
        <v>134</v>
      </c>
      <c r="HO438" s="160"/>
      <c r="HP438" s="170"/>
      <c r="HQ438" s="158"/>
      <c r="HR438" s="159"/>
      <c r="HS438" s="160"/>
      <c r="HT438" s="170"/>
      <c r="HU438" s="158"/>
      <c r="HV438" s="159"/>
      <c r="HW438" s="160"/>
      <c r="HX438" s="170"/>
      <c r="HY438" s="158"/>
      <c r="HZ438" s="159"/>
      <c r="IA438" s="160"/>
      <c r="IB438" s="157">
        <v>14.299999999999999</v>
      </c>
      <c r="IC438" s="158"/>
      <c r="ID438" s="159" t="s">
        <v>134</v>
      </c>
      <c r="IE438" s="160"/>
      <c r="IF438" s="157">
        <v>14.299999999999999</v>
      </c>
      <c r="IG438" s="158"/>
      <c r="IH438" s="159" t="s">
        <v>134</v>
      </c>
      <c r="II438" s="160"/>
      <c r="IJ438" s="157">
        <v>14.299999999999999</v>
      </c>
      <c r="IK438" s="158"/>
      <c r="IL438" s="159" t="s">
        <v>134</v>
      </c>
      <c r="IM438" s="160"/>
      <c r="IN438" s="157">
        <v>14.299999999999999</v>
      </c>
      <c r="IO438" s="158"/>
      <c r="IP438" s="159" t="s">
        <v>134</v>
      </c>
      <c r="IQ438" s="160"/>
      <c r="IR438" s="157">
        <v>14.299999999999999</v>
      </c>
      <c r="IS438" s="158"/>
      <c r="IT438" s="159" t="s">
        <v>134</v>
      </c>
      <c r="IU438" s="160"/>
      <c r="IV438" s="157">
        <v>14.299999999999999</v>
      </c>
      <c r="IW438" s="158"/>
      <c r="IX438" s="159" t="s">
        <v>134</v>
      </c>
      <c r="IY438" s="160"/>
      <c r="IZ438" s="157">
        <v>14.299999999999999</v>
      </c>
      <c r="JA438" s="158"/>
      <c r="JB438" s="159" t="s">
        <v>134</v>
      </c>
      <c r="JC438" s="160"/>
      <c r="JD438" s="157">
        <v>14.299999999999999</v>
      </c>
      <c r="JE438" s="158"/>
      <c r="JF438" s="159" t="s">
        <v>134</v>
      </c>
      <c r="JG438" s="160"/>
      <c r="JH438" s="157">
        <v>14.299999999999999</v>
      </c>
      <c r="JI438" s="158"/>
      <c r="JJ438" s="159" t="s">
        <v>134</v>
      </c>
      <c r="JK438" s="160"/>
      <c r="JL438" s="157">
        <v>14.299999999999999</v>
      </c>
      <c r="JM438" s="158"/>
      <c r="JN438" s="159" t="s">
        <v>134</v>
      </c>
      <c r="JO438" s="160"/>
      <c r="JP438" s="157">
        <v>14.299999999999999</v>
      </c>
      <c r="JQ438" s="158"/>
      <c r="JR438" s="159" t="s">
        <v>134</v>
      </c>
      <c r="JS438" s="160"/>
      <c r="JT438" s="157">
        <v>14.299999999999999</v>
      </c>
      <c r="JU438" s="158"/>
      <c r="JV438" s="159" t="s">
        <v>134</v>
      </c>
      <c r="JW438" s="160"/>
      <c r="JX438" s="157">
        <v>14.299999999999999</v>
      </c>
      <c r="JY438" s="158"/>
      <c r="JZ438" s="159" t="s">
        <v>134</v>
      </c>
      <c r="KA438" s="160"/>
      <c r="KB438" s="157">
        <v>14.299999999999999</v>
      </c>
      <c r="KC438" s="158"/>
      <c r="KD438" s="159" t="s">
        <v>134</v>
      </c>
      <c r="KE438" s="160"/>
      <c r="KF438" s="157">
        <v>14.299999999999999</v>
      </c>
      <c r="KG438" s="158"/>
      <c r="KH438" s="159" t="s">
        <v>134</v>
      </c>
      <c r="KI438" s="160"/>
      <c r="KJ438" s="157">
        <v>14.299999999999999</v>
      </c>
      <c r="KK438" s="158"/>
      <c r="KL438" s="159" t="s">
        <v>134</v>
      </c>
      <c r="KM438" s="160"/>
      <c r="KN438" s="157">
        <v>14.299999999999999</v>
      </c>
      <c r="KO438" s="158"/>
      <c r="KP438" s="159" t="s">
        <v>134</v>
      </c>
      <c r="KQ438" s="160"/>
      <c r="KR438" s="157">
        <v>14.299999999999999</v>
      </c>
      <c r="KS438" s="158"/>
      <c r="KT438" s="159" t="s">
        <v>134</v>
      </c>
      <c r="KU438" s="160"/>
      <c r="KV438" s="157">
        <v>14.299999999999999</v>
      </c>
      <c r="KW438" s="158"/>
      <c r="KX438" s="159" t="s">
        <v>134</v>
      </c>
      <c r="KY438" s="160"/>
      <c r="KZ438" s="157">
        <v>14.299999999999999</v>
      </c>
      <c r="LA438" s="158"/>
      <c r="LB438" s="159" t="s">
        <v>134</v>
      </c>
      <c r="LC438" s="160"/>
      <c r="LD438" s="157">
        <v>14.299999999999999</v>
      </c>
      <c r="LE438" s="158"/>
      <c r="LF438" s="159" t="s">
        <v>134</v>
      </c>
      <c r="LG438" s="160"/>
      <c r="LH438" s="157">
        <v>14.299999999999999</v>
      </c>
      <c r="LI438" s="158"/>
      <c r="LJ438" s="159" t="s">
        <v>134</v>
      </c>
      <c r="LK438" s="160"/>
      <c r="LL438" s="157">
        <v>15.05</v>
      </c>
      <c r="LM438" s="158"/>
      <c r="LN438" s="159" t="s">
        <v>134</v>
      </c>
      <c r="LO438" s="160"/>
      <c r="LP438" s="157">
        <v>15.05</v>
      </c>
      <c r="LQ438" s="158"/>
      <c r="LR438" s="159" t="s">
        <v>134</v>
      </c>
      <c r="LS438" s="160"/>
      <c r="LT438" s="157">
        <v>15.05</v>
      </c>
      <c r="LU438" s="158"/>
      <c r="LV438" s="159" t="s">
        <v>134</v>
      </c>
      <c r="LW438" s="160"/>
      <c r="LX438" s="157">
        <v>15.05</v>
      </c>
      <c r="LY438" s="158"/>
      <c r="LZ438" s="159" t="s">
        <v>134</v>
      </c>
      <c r="MA438" s="160"/>
      <c r="MB438" s="157">
        <v>15.05</v>
      </c>
      <c r="MC438" s="158"/>
      <c r="MD438" s="159" t="s">
        <v>134</v>
      </c>
      <c r="ME438" s="160"/>
    </row>
    <row r="439" spans="2:343" ht="23.5" customHeight="1" x14ac:dyDescent="0.4">
      <c r="B439" s="202" t="s">
        <v>44</v>
      </c>
      <c r="C439" s="203"/>
      <c r="D439" s="161">
        <v>1.22</v>
      </c>
      <c r="E439" s="162"/>
      <c r="F439" s="163" t="s">
        <v>134</v>
      </c>
      <c r="G439" s="164"/>
      <c r="H439" s="161">
        <v>1.22</v>
      </c>
      <c r="I439" s="162"/>
      <c r="J439" s="163" t="s">
        <v>134</v>
      </c>
      <c r="K439" s="164"/>
      <c r="L439" s="161">
        <v>1.22</v>
      </c>
      <c r="M439" s="162"/>
      <c r="N439" s="163" t="s">
        <v>134</v>
      </c>
      <c r="O439" s="164"/>
      <c r="P439" s="161">
        <v>1.22</v>
      </c>
      <c r="Q439" s="162"/>
      <c r="R439" s="163" t="s">
        <v>134</v>
      </c>
      <c r="S439" s="164"/>
      <c r="T439" s="161">
        <v>1.22</v>
      </c>
      <c r="U439" s="162"/>
      <c r="V439" s="163" t="s">
        <v>134</v>
      </c>
      <c r="W439" s="164"/>
      <c r="X439" s="161">
        <v>1.22</v>
      </c>
      <c r="Y439" s="162"/>
      <c r="Z439" s="163" t="s">
        <v>134</v>
      </c>
      <c r="AA439" s="164"/>
      <c r="AB439" s="161">
        <v>1.22</v>
      </c>
      <c r="AC439" s="162"/>
      <c r="AD439" s="163" t="s">
        <v>134</v>
      </c>
      <c r="AE439" s="164"/>
      <c r="AF439" s="161">
        <v>1.22</v>
      </c>
      <c r="AG439" s="162"/>
      <c r="AH439" s="163" t="s">
        <v>134</v>
      </c>
      <c r="AI439" s="164"/>
      <c r="AJ439" s="161">
        <v>1.22</v>
      </c>
      <c r="AK439" s="162"/>
      <c r="AL439" s="163" t="s">
        <v>134</v>
      </c>
      <c r="AM439" s="164"/>
      <c r="AN439" s="161">
        <v>1.22</v>
      </c>
      <c r="AO439" s="162"/>
      <c r="AP439" s="163" t="s">
        <v>134</v>
      </c>
      <c r="AQ439" s="164"/>
      <c r="AR439" s="161">
        <v>1.22</v>
      </c>
      <c r="AS439" s="162"/>
      <c r="AT439" s="163" t="s">
        <v>134</v>
      </c>
      <c r="AU439" s="164"/>
      <c r="AV439" s="161">
        <v>1.22</v>
      </c>
      <c r="AW439" s="162"/>
      <c r="AX439" s="163" t="s">
        <v>134</v>
      </c>
      <c r="AY439" s="164"/>
      <c r="AZ439" s="161">
        <v>1.22</v>
      </c>
      <c r="BA439" s="162"/>
      <c r="BB439" s="163" t="s">
        <v>134</v>
      </c>
      <c r="BC439" s="164"/>
      <c r="BD439" s="161">
        <v>1.22</v>
      </c>
      <c r="BE439" s="162"/>
      <c r="BF439" s="163" t="s">
        <v>134</v>
      </c>
      <c r="BG439" s="164"/>
      <c r="BH439" s="161">
        <v>1.22</v>
      </c>
      <c r="BI439" s="162"/>
      <c r="BJ439" s="163" t="s">
        <v>134</v>
      </c>
      <c r="BK439" s="164"/>
      <c r="BL439" s="161">
        <v>1.22</v>
      </c>
      <c r="BM439" s="162"/>
      <c r="BN439" s="163" t="s">
        <v>134</v>
      </c>
      <c r="BO439" s="164"/>
      <c r="BP439" s="161">
        <v>1.17</v>
      </c>
      <c r="BQ439" s="162"/>
      <c r="BR439" s="163" t="s">
        <v>134</v>
      </c>
      <c r="BS439" s="164"/>
      <c r="BT439" s="161">
        <v>1.17</v>
      </c>
      <c r="BU439" s="162"/>
      <c r="BV439" s="163" t="s">
        <v>134</v>
      </c>
      <c r="BW439" s="164"/>
      <c r="BX439" s="161">
        <v>1.17</v>
      </c>
      <c r="BY439" s="162"/>
      <c r="BZ439" s="163" t="s">
        <v>134</v>
      </c>
      <c r="CA439" s="164"/>
      <c r="CB439" s="161">
        <v>1.17</v>
      </c>
      <c r="CC439" s="162"/>
      <c r="CD439" s="163" t="s">
        <v>134</v>
      </c>
      <c r="CE439" s="164"/>
      <c r="CF439" s="161">
        <v>1.17</v>
      </c>
      <c r="CG439" s="162"/>
      <c r="CH439" s="163" t="s">
        <v>134</v>
      </c>
      <c r="CI439" s="164"/>
      <c r="CJ439" s="161">
        <v>1.17</v>
      </c>
      <c r="CK439" s="162"/>
      <c r="CL439" s="163" t="s">
        <v>134</v>
      </c>
      <c r="CM439" s="164"/>
      <c r="CN439" s="161">
        <v>1.17</v>
      </c>
      <c r="CO439" s="162"/>
      <c r="CP439" s="163" t="s">
        <v>134</v>
      </c>
      <c r="CQ439" s="164"/>
      <c r="CR439" s="161">
        <v>1.17</v>
      </c>
      <c r="CS439" s="162"/>
      <c r="CT439" s="163" t="s">
        <v>134</v>
      </c>
      <c r="CU439" s="164"/>
      <c r="CV439" s="161">
        <v>1.17</v>
      </c>
      <c r="CW439" s="162"/>
      <c r="CX439" s="163" t="s">
        <v>134</v>
      </c>
      <c r="CY439" s="164"/>
      <c r="CZ439" s="161">
        <v>1.17</v>
      </c>
      <c r="DA439" s="162"/>
      <c r="DB439" s="163" t="s">
        <v>134</v>
      </c>
      <c r="DC439" s="164"/>
      <c r="DD439" s="161">
        <v>1.17</v>
      </c>
      <c r="DE439" s="162"/>
      <c r="DF439" s="163" t="s">
        <v>134</v>
      </c>
      <c r="DG439" s="164"/>
      <c r="DH439" s="161">
        <v>1.17</v>
      </c>
      <c r="DI439" s="162"/>
      <c r="DJ439" s="163" t="s">
        <v>134</v>
      </c>
      <c r="DK439" s="164"/>
      <c r="DL439" s="161">
        <v>1.17</v>
      </c>
      <c r="DM439" s="162"/>
      <c r="DN439" s="163" t="s">
        <v>134</v>
      </c>
      <c r="DO439" s="164"/>
      <c r="DP439" s="161">
        <v>1.17</v>
      </c>
      <c r="DQ439" s="162"/>
      <c r="DR439" s="163" t="s">
        <v>134</v>
      </c>
      <c r="DS439" s="164"/>
      <c r="DT439" s="161">
        <v>1.17</v>
      </c>
      <c r="DU439" s="162"/>
      <c r="DV439" s="163" t="s">
        <v>134</v>
      </c>
      <c r="DW439" s="164"/>
      <c r="DX439" s="161">
        <v>1.17</v>
      </c>
      <c r="DY439" s="162"/>
      <c r="DZ439" s="163" t="s">
        <v>134</v>
      </c>
      <c r="EA439" s="164"/>
      <c r="EB439" s="161">
        <v>1.1200000000000001</v>
      </c>
      <c r="EC439" s="162"/>
      <c r="ED439" s="163" t="s">
        <v>134</v>
      </c>
      <c r="EE439" s="164"/>
      <c r="EF439" s="161">
        <v>1.1200000000000001</v>
      </c>
      <c r="EG439" s="162"/>
      <c r="EH439" s="163" t="s">
        <v>134</v>
      </c>
      <c r="EI439" s="164"/>
      <c r="EJ439" s="161">
        <v>1.1200000000000001</v>
      </c>
      <c r="EK439" s="162"/>
      <c r="EL439" s="163" t="s">
        <v>134</v>
      </c>
      <c r="EM439" s="164"/>
      <c r="EN439" s="161">
        <v>1.1200000000000001</v>
      </c>
      <c r="EO439" s="162"/>
      <c r="EP439" s="163" t="s">
        <v>134</v>
      </c>
      <c r="EQ439" s="164"/>
      <c r="ER439" s="161">
        <v>1.1200000000000001</v>
      </c>
      <c r="ES439" s="162"/>
      <c r="ET439" s="163" t="s">
        <v>134</v>
      </c>
      <c r="EU439" s="164"/>
      <c r="EV439" s="161">
        <v>1.1200000000000001</v>
      </c>
      <c r="EW439" s="162"/>
      <c r="EX439" s="163" t="s">
        <v>134</v>
      </c>
      <c r="EY439" s="164"/>
      <c r="EZ439" s="161">
        <v>1.1200000000000001</v>
      </c>
      <c r="FA439" s="162"/>
      <c r="FB439" s="163" t="s">
        <v>134</v>
      </c>
      <c r="FC439" s="164"/>
      <c r="FD439" s="161">
        <v>1.1200000000000001</v>
      </c>
      <c r="FE439" s="162"/>
      <c r="FF439" s="163" t="s">
        <v>134</v>
      </c>
      <c r="FG439" s="164"/>
      <c r="FH439" s="161">
        <v>1.1200000000000001</v>
      </c>
      <c r="FI439" s="162"/>
      <c r="FJ439" s="163" t="s">
        <v>134</v>
      </c>
      <c r="FK439" s="164"/>
      <c r="FL439" s="161">
        <v>1.1200000000000001</v>
      </c>
      <c r="FM439" s="162"/>
      <c r="FN439" s="163" t="s">
        <v>134</v>
      </c>
      <c r="FO439" s="164"/>
      <c r="FP439" s="161">
        <v>1.07</v>
      </c>
      <c r="FQ439" s="162"/>
      <c r="FR439" s="163" t="s">
        <v>134</v>
      </c>
      <c r="FS439" s="164"/>
      <c r="FT439" s="161">
        <v>1.07</v>
      </c>
      <c r="FU439" s="162"/>
      <c r="FV439" s="163" t="s">
        <v>134</v>
      </c>
      <c r="FW439" s="164"/>
      <c r="FX439" s="161">
        <v>1.07</v>
      </c>
      <c r="FY439" s="162"/>
      <c r="FZ439" s="163" t="s">
        <v>134</v>
      </c>
      <c r="GA439" s="164"/>
      <c r="GB439" s="161">
        <v>1.07</v>
      </c>
      <c r="GC439" s="162"/>
      <c r="GD439" s="163" t="s">
        <v>134</v>
      </c>
      <c r="GE439" s="164"/>
      <c r="GF439" s="161">
        <v>1.07</v>
      </c>
      <c r="GG439" s="162"/>
      <c r="GH439" s="163" t="s">
        <v>134</v>
      </c>
      <c r="GI439" s="164"/>
      <c r="GJ439" s="161">
        <v>1.07</v>
      </c>
      <c r="GK439" s="162"/>
      <c r="GL439" s="163" t="s">
        <v>134</v>
      </c>
      <c r="GM439" s="164"/>
      <c r="GN439" s="161">
        <v>1.07</v>
      </c>
      <c r="GO439" s="162"/>
      <c r="GP439" s="163" t="s">
        <v>134</v>
      </c>
      <c r="GQ439" s="164"/>
      <c r="GR439" s="161">
        <v>1.07</v>
      </c>
      <c r="GS439" s="162"/>
      <c r="GT439" s="163" t="s">
        <v>134</v>
      </c>
      <c r="GU439" s="164"/>
      <c r="GV439" s="161">
        <v>1.07</v>
      </c>
      <c r="GW439" s="162"/>
      <c r="GX439" s="163" t="s">
        <v>134</v>
      </c>
      <c r="GY439" s="164"/>
      <c r="GZ439" s="161">
        <v>1.07</v>
      </c>
      <c r="HA439" s="162"/>
      <c r="HB439" s="163" t="s">
        <v>134</v>
      </c>
      <c r="HC439" s="164"/>
      <c r="HD439" s="161">
        <v>1.07</v>
      </c>
      <c r="HE439" s="162"/>
      <c r="HF439" s="163" t="s">
        <v>134</v>
      </c>
      <c r="HG439" s="164"/>
      <c r="HH439" s="161">
        <v>1.07</v>
      </c>
      <c r="HI439" s="162"/>
      <c r="HJ439" s="163" t="s">
        <v>134</v>
      </c>
      <c r="HK439" s="164"/>
      <c r="HL439" s="161">
        <v>1.07</v>
      </c>
      <c r="HM439" s="162"/>
      <c r="HN439" s="163" t="s">
        <v>134</v>
      </c>
      <c r="HO439" s="164"/>
      <c r="HP439" s="161">
        <v>1.07</v>
      </c>
      <c r="HQ439" s="162"/>
      <c r="HR439" s="163" t="s">
        <v>134</v>
      </c>
      <c r="HS439" s="164"/>
      <c r="HT439" s="161">
        <v>1.07</v>
      </c>
      <c r="HU439" s="162"/>
      <c r="HV439" s="163" t="s">
        <v>134</v>
      </c>
      <c r="HW439" s="164"/>
      <c r="HX439" s="161">
        <v>1.07</v>
      </c>
      <c r="HY439" s="162"/>
      <c r="HZ439" s="163" t="s">
        <v>134</v>
      </c>
      <c r="IA439" s="164"/>
      <c r="IB439" s="161">
        <v>1.07</v>
      </c>
      <c r="IC439" s="162"/>
      <c r="ID439" s="163" t="s">
        <v>134</v>
      </c>
      <c r="IE439" s="164"/>
      <c r="IF439" s="161">
        <v>1.07</v>
      </c>
      <c r="IG439" s="162"/>
      <c r="IH439" s="163" t="s">
        <v>134</v>
      </c>
      <c r="II439" s="164"/>
      <c r="IJ439" s="161">
        <v>1.07</v>
      </c>
      <c r="IK439" s="162"/>
      <c r="IL439" s="163" t="s">
        <v>134</v>
      </c>
      <c r="IM439" s="164"/>
      <c r="IN439" s="161">
        <v>1.07</v>
      </c>
      <c r="IO439" s="162"/>
      <c r="IP439" s="163" t="s">
        <v>134</v>
      </c>
      <c r="IQ439" s="164"/>
      <c r="IR439" s="161">
        <v>1.07</v>
      </c>
      <c r="IS439" s="162"/>
      <c r="IT439" s="163" t="s">
        <v>134</v>
      </c>
      <c r="IU439" s="164"/>
      <c r="IV439" s="161">
        <v>1.07</v>
      </c>
      <c r="IW439" s="162"/>
      <c r="IX439" s="163" t="s">
        <v>134</v>
      </c>
      <c r="IY439" s="164"/>
      <c r="IZ439" s="161">
        <v>1.07</v>
      </c>
      <c r="JA439" s="162"/>
      <c r="JB439" s="163" t="s">
        <v>134</v>
      </c>
      <c r="JC439" s="164"/>
      <c r="JD439" s="161">
        <v>1.07</v>
      </c>
      <c r="JE439" s="162"/>
      <c r="JF439" s="163" t="s">
        <v>134</v>
      </c>
      <c r="JG439" s="164"/>
      <c r="JH439" s="161">
        <v>1.07</v>
      </c>
      <c r="JI439" s="162"/>
      <c r="JJ439" s="163" t="s">
        <v>134</v>
      </c>
      <c r="JK439" s="164"/>
      <c r="JL439" s="161">
        <v>1.07</v>
      </c>
      <c r="JM439" s="162"/>
      <c r="JN439" s="163" t="s">
        <v>134</v>
      </c>
      <c r="JO439" s="164"/>
      <c r="JP439" s="161">
        <v>1.07</v>
      </c>
      <c r="JQ439" s="162"/>
      <c r="JR439" s="163" t="s">
        <v>134</v>
      </c>
      <c r="JS439" s="164"/>
      <c r="JT439" s="161">
        <v>1.07</v>
      </c>
      <c r="JU439" s="162"/>
      <c r="JV439" s="163" t="s">
        <v>134</v>
      </c>
      <c r="JW439" s="164"/>
      <c r="JX439" s="161">
        <v>1.07</v>
      </c>
      <c r="JY439" s="162"/>
      <c r="JZ439" s="163" t="s">
        <v>134</v>
      </c>
      <c r="KA439" s="164"/>
      <c r="KB439" s="161">
        <v>1.07</v>
      </c>
      <c r="KC439" s="162"/>
      <c r="KD439" s="163" t="s">
        <v>134</v>
      </c>
      <c r="KE439" s="164"/>
      <c r="KF439" s="161">
        <v>1.07</v>
      </c>
      <c r="KG439" s="162"/>
      <c r="KH439" s="163" t="s">
        <v>134</v>
      </c>
      <c r="KI439" s="164"/>
      <c r="KJ439" s="161">
        <v>1.07</v>
      </c>
      <c r="KK439" s="162"/>
      <c r="KL439" s="163" t="s">
        <v>134</v>
      </c>
      <c r="KM439" s="164"/>
      <c r="KN439" s="161">
        <v>1.07</v>
      </c>
      <c r="KO439" s="162"/>
      <c r="KP439" s="163" t="s">
        <v>134</v>
      </c>
      <c r="KQ439" s="164"/>
      <c r="KR439" s="161">
        <v>1.07</v>
      </c>
      <c r="KS439" s="162"/>
      <c r="KT439" s="163" t="s">
        <v>134</v>
      </c>
      <c r="KU439" s="164"/>
      <c r="KV439" s="161">
        <v>1.07</v>
      </c>
      <c r="KW439" s="162"/>
      <c r="KX439" s="163" t="s">
        <v>134</v>
      </c>
      <c r="KY439" s="164"/>
      <c r="KZ439" s="161">
        <v>1.07</v>
      </c>
      <c r="LA439" s="162"/>
      <c r="LB439" s="163" t="s">
        <v>134</v>
      </c>
      <c r="LC439" s="164"/>
      <c r="LD439" s="161">
        <v>1.07</v>
      </c>
      <c r="LE439" s="162"/>
      <c r="LF439" s="163" t="s">
        <v>134</v>
      </c>
      <c r="LG439" s="164"/>
      <c r="LH439" s="161">
        <v>1.07</v>
      </c>
      <c r="LI439" s="162"/>
      <c r="LJ439" s="163" t="s">
        <v>134</v>
      </c>
      <c r="LK439" s="164"/>
      <c r="LL439" s="161">
        <v>1.07</v>
      </c>
      <c r="LM439" s="162"/>
      <c r="LN439" s="163" t="s">
        <v>134</v>
      </c>
      <c r="LO439" s="164"/>
      <c r="LP439" s="161">
        <v>1.07</v>
      </c>
      <c r="LQ439" s="162"/>
      <c r="LR439" s="163" t="s">
        <v>134</v>
      </c>
      <c r="LS439" s="164"/>
      <c r="LT439" s="161">
        <v>1.07</v>
      </c>
      <c r="LU439" s="162"/>
      <c r="LV439" s="163" t="s">
        <v>134</v>
      </c>
      <c r="LW439" s="164"/>
      <c r="LX439" s="161">
        <v>1.07</v>
      </c>
      <c r="LY439" s="162"/>
      <c r="LZ439" s="163" t="s">
        <v>134</v>
      </c>
      <c r="MA439" s="164"/>
      <c r="MB439" s="161">
        <v>1.07</v>
      </c>
      <c r="MC439" s="162"/>
      <c r="MD439" s="163" t="s">
        <v>134</v>
      </c>
      <c r="ME439" s="164"/>
    </row>
    <row r="440" spans="2:343" ht="23.5" customHeight="1" x14ac:dyDescent="0.4">
      <c r="B440" s="202" t="s">
        <v>118</v>
      </c>
      <c r="C440" s="203"/>
      <c r="D440" s="161">
        <v>0.41000000000000003</v>
      </c>
      <c r="E440" s="162"/>
      <c r="F440" s="163" t="s">
        <v>134</v>
      </c>
      <c r="G440" s="164"/>
      <c r="H440" s="161">
        <v>0.41000000000000003</v>
      </c>
      <c r="I440" s="162"/>
      <c r="J440" s="163" t="s">
        <v>134</v>
      </c>
      <c r="K440" s="164"/>
      <c r="L440" s="161">
        <v>0.41000000000000003</v>
      </c>
      <c r="M440" s="162"/>
      <c r="N440" s="163" t="s">
        <v>134</v>
      </c>
      <c r="O440" s="164"/>
      <c r="P440" s="161">
        <v>0.41000000000000003</v>
      </c>
      <c r="Q440" s="162"/>
      <c r="R440" s="163" t="s">
        <v>134</v>
      </c>
      <c r="S440" s="164"/>
      <c r="T440" s="161">
        <v>0.41000000000000003</v>
      </c>
      <c r="U440" s="162"/>
      <c r="V440" s="163" t="s">
        <v>134</v>
      </c>
      <c r="W440" s="164"/>
      <c r="X440" s="161">
        <v>0.41000000000000003</v>
      </c>
      <c r="Y440" s="162"/>
      <c r="Z440" s="163" t="s">
        <v>134</v>
      </c>
      <c r="AA440" s="164"/>
      <c r="AB440" s="161">
        <v>0.41000000000000003</v>
      </c>
      <c r="AC440" s="162"/>
      <c r="AD440" s="163" t="s">
        <v>134</v>
      </c>
      <c r="AE440" s="164"/>
      <c r="AF440" s="161">
        <v>0.41000000000000003</v>
      </c>
      <c r="AG440" s="162"/>
      <c r="AH440" s="163" t="s">
        <v>134</v>
      </c>
      <c r="AI440" s="164"/>
      <c r="AJ440" s="161">
        <v>0.41000000000000003</v>
      </c>
      <c r="AK440" s="162"/>
      <c r="AL440" s="163" t="s">
        <v>134</v>
      </c>
      <c r="AM440" s="164"/>
      <c r="AN440" s="161">
        <v>0.41000000000000003</v>
      </c>
      <c r="AO440" s="162"/>
      <c r="AP440" s="163" t="s">
        <v>134</v>
      </c>
      <c r="AQ440" s="164"/>
      <c r="AR440" s="161">
        <v>0.41000000000000003</v>
      </c>
      <c r="AS440" s="162"/>
      <c r="AT440" s="163" t="s">
        <v>134</v>
      </c>
      <c r="AU440" s="164"/>
      <c r="AV440" s="161">
        <v>0.41000000000000003</v>
      </c>
      <c r="AW440" s="162"/>
      <c r="AX440" s="163" t="s">
        <v>134</v>
      </c>
      <c r="AY440" s="164"/>
      <c r="AZ440" s="161">
        <v>0.41000000000000003</v>
      </c>
      <c r="BA440" s="162"/>
      <c r="BB440" s="163" t="s">
        <v>134</v>
      </c>
      <c r="BC440" s="164"/>
      <c r="BD440" s="161">
        <v>0.41000000000000003</v>
      </c>
      <c r="BE440" s="162"/>
      <c r="BF440" s="163" t="s">
        <v>134</v>
      </c>
      <c r="BG440" s="164"/>
      <c r="BH440" s="161">
        <v>0.41000000000000003</v>
      </c>
      <c r="BI440" s="162"/>
      <c r="BJ440" s="163" t="s">
        <v>134</v>
      </c>
      <c r="BK440" s="164"/>
      <c r="BL440" s="161">
        <v>0.41000000000000003</v>
      </c>
      <c r="BM440" s="162"/>
      <c r="BN440" s="163" t="s">
        <v>134</v>
      </c>
      <c r="BO440" s="164"/>
      <c r="BP440" s="161">
        <v>0.36000000000000004</v>
      </c>
      <c r="BQ440" s="162"/>
      <c r="BR440" s="163" t="s">
        <v>134</v>
      </c>
      <c r="BS440" s="164"/>
      <c r="BT440" s="161">
        <v>0.36000000000000004</v>
      </c>
      <c r="BU440" s="162"/>
      <c r="BV440" s="163" t="s">
        <v>134</v>
      </c>
      <c r="BW440" s="164"/>
      <c r="BX440" s="161">
        <v>0.36000000000000004</v>
      </c>
      <c r="BY440" s="162"/>
      <c r="BZ440" s="163" t="s">
        <v>134</v>
      </c>
      <c r="CA440" s="164"/>
      <c r="CB440" s="161">
        <v>0.36000000000000004</v>
      </c>
      <c r="CC440" s="162"/>
      <c r="CD440" s="163" t="s">
        <v>134</v>
      </c>
      <c r="CE440" s="164"/>
      <c r="CF440" s="161">
        <v>0.36000000000000004</v>
      </c>
      <c r="CG440" s="162"/>
      <c r="CH440" s="163" t="s">
        <v>134</v>
      </c>
      <c r="CI440" s="164"/>
      <c r="CJ440" s="161">
        <v>0.36000000000000004</v>
      </c>
      <c r="CK440" s="162"/>
      <c r="CL440" s="163" t="s">
        <v>134</v>
      </c>
      <c r="CM440" s="164"/>
      <c r="CN440" s="161">
        <v>0.36000000000000004</v>
      </c>
      <c r="CO440" s="162"/>
      <c r="CP440" s="163" t="s">
        <v>134</v>
      </c>
      <c r="CQ440" s="164"/>
      <c r="CR440" s="161">
        <v>0.36000000000000004</v>
      </c>
      <c r="CS440" s="162"/>
      <c r="CT440" s="163" t="s">
        <v>134</v>
      </c>
      <c r="CU440" s="164"/>
      <c r="CV440" s="161">
        <v>0.36000000000000004</v>
      </c>
      <c r="CW440" s="162"/>
      <c r="CX440" s="163" t="s">
        <v>134</v>
      </c>
      <c r="CY440" s="164"/>
      <c r="CZ440" s="161">
        <v>0.36000000000000004</v>
      </c>
      <c r="DA440" s="162"/>
      <c r="DB440" s="163" t="s">
        <v>134</v>
      </c>
      <c r="DC440" s="164"/>
      <c r="DD440" s="161">
        <v>0.36000000000000004</v>
      </c>
      <c r="DE440" s="162"/>
      <c r="DF440" s="163" t="s">
        <v>134</v>
      </c>
      <c r="DG440" s="164"/>
      <c r="DH440" s="161">
        <v>0.36000000000000004</v>
      </c>
      <c r="DI440" s="162"/>
      <c r="DJ440" s="163" t="s">
        <v>134</v>
      </c>
      <c r="DK440" s="164"/>
      <c r="DL440" s="161">
        <v>0.36000000000000004</v>
      </c>
      <c r="DM440" s="162"/>
      <c r="DN440" s="163" t="s">
        <v>134</v>
      </c>
      <c r="DO440" s="164"/>
      <c r="DP440" s="161">
        <v>0.36000000000000004</v>
      </c>
      <c r="DQ440" s="162"/>
      <c r="DR440" s="163" t="s">
        <v>134</v>
      </c>
      <c r="DS440" s="164"/>
      <c r="DT440" s="161">
        <v>0.36000000000000004</v>
      </c>
      <c r="DU440" s="162"/>
      <c r="DV440" s="163" t="s">
        <v>134</v>
      </c>
      <c r="DW440" s="164"/>
      <c r="DX440" s="161">
        <v>0.36000000000000004</v>
      </c>
      <c r="DY440" s="162"/>
      <c r="DZ440" s="163" t="s">
        <v>134</v>
      </c>
      <c r="EA440" s="164"/>
      <c r="EB440" s="161">
        <v>0.36000000000000004</v>
      </c>
      <c r="EC440" s="162"/>
      <c r="ED440" s="163" t="s">
        <v>134</v>
      </c>
      <c r="EE440" s="164"/>
      <c r="EF440" s="161">
        <v>0.36000000000000004</v>
      </c>
      <c r="EG440" s="162"/>
      <c r="EH440" s="163" t="s">
        <v>134</v>
      </c>
      <c r="EI440" s="164"/>
      <c r="EJ440" s="161">
        <v>0.36000000000000004</v>
      </c>
      <c r="EK440" s="162"/>
      <c r="EL440" s="163" t="s">
        <v>134</v>
      </c>
      <c r="EM440" s="164"/>
      <c r="EN440" s="161">
        <v>0.36000000000000004</v>
      </c>
      <c r="EO440" s="162"/>
      <c r="EP440" s="163" t="s">
        <v>134</v>
      </c>
      <c r="EQ440" s="164"/>
      <c r="ER440" s="161">
        <v>0.36000000000000004</v>
      </c>
      <c r="ES440" s="162"/>
      <c r="ET440" s="163" t="s">
        <v>134</v>
      </c>
      <c r="EU440" s="164"/>
      <c r="EV440" s="161">
        <v>0.36000000000000004</v>
      </c>
      <c r="EW440" s="162"/>
      <c r="EX440" s="163" t="s">
        <v>134</v>
      </c>
      <c r="EY440" s="164"/>
      <c r="EZ440" s="161">
        <v>0.36000000000000004</v>
      </c>
      <c r="FA440" s="162"/>
      <c r="FB440" s="163" t="s">
        <v>134</v>
      </c>
      <c r="FC440" s="164"/>
      <c r="FD440" s="161">
        <v>0.36000000000000004</v>
      </c>
      <c r="FE440" s="162"/>
      <c r="FF440" s="163" t="s">
        <v>134</v>
      </c>
      <c r="FG440" s="164"/>
      <c r="FH440" s="161">
        <v>0.36000000000000004</v>
      </c>
      <c r="FI440" s="162"/>
      <c r="FJ440" s="163" t="s">
        <v>134</v>
      </c>
      <c r="FK440" s="164"/>
      <c r="FL440" s="161">
        <v>0.36000000000000004</v>
      </c>
      <c r="FM440" s="162"/>
      <c r="FN440" s="163" t="s">
        <v>134</v>
      </c>
      <c r="FO440" s="164"/>
      <c r="FP440" s="161">
        <v>0.31000000000000005</v>
      </c>
      <c r="FQ440" s="162"/>
      <c r="FR440" s="163" t="s">
        <v>134</v>
      </c>
      <c r="FS440" s="164"/>
      <c r="FT440" s="161">
        <v>0.31000000000000005</v>
      </c>
      <c r="FU440" s="162"/>
      <c r="FV440" s="163" t="s">
        <v>134</v>
      </c>
      <c r="FW440" s="164"/>
      <c r="FX440" s="161">
        <v>0.31000000000000005</v>
      </c>
      <c r="FY440" s="162"/>
      <c r="FZ440" s="163" t="s">
        <v>134</v>
      </c>
      <c r="GA440" s="164"/>
      <c r="GB440" s="161">
        <v>0.31000000000000005</v>
      </c>
      <c r="GC440" s="162"/>
      <c r="GD440" s="163" t="s">
        <v>134</v>
      </c>
      <c r="GE440" s="164"/>
      <c r="GF440" s="161">
        <v>0.31000000000000005</v>
      </c>
      <c r="GG440" s="162"/>
      <c r="GH440" s="163" t="s">
        <v>134</v>
      </c>
      <c r="GI440" s="164"/>
      <c r="GJ440" s="161">
        <v>0.31000000000000005</v>
      </c>
      <c r="GK440" s="162"/>
      <c r="GL440" s="163" t="s">
        <v>134</v>
      </c>
      <c r="GM440" s="164"/>
      <c r="GN440" s="161" t="s">
        <v>8</v>
      </c>
      <c r="GO440" s="162"/>
      <c r="GP440" s="163" t="s">
        <v>8</v>
      </c>
      <c r="GQ440" s="164"/>
      <c r="GR440" s="161" t="s">
        <v>8</v>
      </c>
      <c r="GS440" s="162"/>
      <c r="GT440" s="163" t="s">
        <v>8</v>
      </c>
      <c r="GU440" s="164"/>
      <c r="GV440" s="161" t="s">
        <v>8</v>
      </c>
      <c r="GW440" s="162"/>
      <c r="GX440" s="163" t="s">
        <v>8</v>
      </c>
      <c r="GY440" s="164"/>
      <c r="GZ440" s="161" t="s">
        <v>8</v>
      </c>
      <c r="HA440" s="162"/>
      <c r="HB440" s="163" t="s">
        <v>8</v>
      </c>
      <c r="HC440" s="164"/>
      <c r="HD440" s="161" t="s">
        <v>8</v>
      </c>
      <c r="HE440" s="162"/>
      <c r="HF440" s="163" t="s">
        <v>8</v>
      </c>
      <c r="HG440" s="164"/>
      <c r="HH440" s="161" t="s">
        <v>8</v>
      </c>
      <c r="HI440" s="162"/>
      <c r="HJ440" s="163" t="s">
        <v>8</v>
      </c>
      <c r="HK440" s="164"/>
      <c r="HL440" s="161" t="s">
        <v>8</v>
      </c>
      <c r="HM440" s="162"/>
      <c r="HN440" s="163" t="s">
        <v>8</v>
      </c>
      <c r="HO440" s="164"/>
      <c r="HP440" s="161" t="s">
        <v>8</v>
      </c>
      <c r="HQ440" s="162"/>
      <c r="HR440" s="163" t="s">
        <v>8</v>
      </c>
      <c r="HS440" s="164"/>
      <c r="HT440" s="161" t="s">
        <v>8</v>
      </c>
      <c r="HU440" s="162"/>
      <c r="HV440" s="163" t="s">
        <v>8</v>
      </c>
      <c r="HW440" s="164"/>
      <c r="HX440" s="161" t="s">
        <v>8</v>
      </c>
      <c r="HY440" s="162"/>
      <c r="HZ440" s="163" t="s">
        <v>8</v>
      </c>
      <c r="IA440" s="164"/>
      <c r="IB440" s="161" t="s">
        <v>8</v>
      </c>
      <c r="IC440" s="162"/>
      <c r="ID440" s="163" t="s">
        <v>8</v>
      </c>
      <c r="IE440" s="164"/>
      <c r="IF440" s="161" t="s">
        <v>8</v>
      </c>
      <c r="IG440" s="162"/>
      <c r="IH440" s="163" t="s">
        <v>8</v>
      </c>
      <c r="II440" s="164"/>
      <c r="IJ440" s="161" t="s">
        <v>8</v>
      </c>
      <c r="IK440" s="162"/>
      <c r="IL440" s="163" t="s">
        <v>8</v>
      </c>
      <c r="IM440" s="164"/>
      <c r="IN440" s="161" t="s">
        <v>8</v>
      </c>
      <c r="IO440" s="162"/>
      <c r="IP440" s="163" t="s">
        <v>8</v>
      </c>
      <c r="IQ440" s="164"/>
      <c r="IR440" s="161" t="s">
        <v>8</v>
      </c>
      <c r="IS440" s="162"/>
      <c r="IT440" s="163" t="s">
        <v>8</v>
      </c>
      <c r="IU440" s="164"/>
      <c r="IV440" s="161" t="s">
        <v>8</v>
      </c>
      <c r="IW440" s="162"/>
      <c r="IX440" s="163" t="s">
        <v>8</v>
      </c>
      <c r="IY440" s="164"/>
      <c r="IZ440" s="161" t="s">
        <v>8</v>
      </c>
      <c r="JA440" s="162"/>
      <c r="JB440" s="163" t="s">
        <v>8</v>
      </c>
      <c r="JC440" s="164"/>
      <c r="JD440" s="161" t="s">
        <v>8</v>
      </c>
      <c r="JE440" s="162"/>
      <c r="JF440" s="163" t="s">
        <v>8</v>
      </c>
      <c r="JG440" s="164"/>
      <c r="JH440" s="161" t="s">
        <v>8</v>
      </c>
      <c r="JI440" s="162"/>
      <c r="JJ440" s="163" t="s">
        <v>8</v>
      </c>
      <c r="JK440" s="164"/>
      <c r="JL440" s="161" t="s">
        <v>8</v>
      </c>
      <c r="JM440" s="162"/>
      <c r="JN440" s="163" t="s">
        <v>8</v>
      </c>
      <c r="JO440" s="164"/>
      <c r="JP440" s="161">
        <v>6.51</v>
      </c>
      <c r="JQ440" s="162"/>
      <c r="JR440" s="163" t="s">
        <v>134</v>
      </c>
      <c r="JS440" s="164"/>
      <c r="JT440" s="161" t="s">
        <v>8</v>
      </c>
      <c r="JU440" s="162"/>
      <c r="JV440" s="163" t="s">
        <v>8</v>
      </c>
      <c r="JW440" s="164"/>
      <c r="JX440" s="161" t="s">
        <v>8</v>
      </c>
      <c r="JY440" s="162"/>
      <c r="JZ440" s="163" t="s">
        <v>8</v>
      </c>
      <c r="KA440" s="164"/>
      <c r="KB440" s="161" t="s">
        <v>8</v>
      </c>
      <c r="KC440" s="162"/>
      <c r="KD440" s="163" t="s">
        <v>8</v>
      </c>
      <c r="KE440" s="164"/>
      <c r="KF440" s="161" t="s">
        <v>8</v>
      </c>
      <c r="KG440" s="162"/>
      <c r="KH440" s="163" t="s">
        <v>8</v>
      </c>
      <c r="KI440" s="164"/>
      <c r="KJ440" s="161" t="s">
        <v>8</v>
      </c>
      <c r="KK440" s="162"/>
      <c r="KL440" s="163" t="s">
        <v>8</v>
      </c>
      <c r="KM440" s="164"/>
      <c r="KN440" s="161">
        <v>1.27</v>
      </c>
      <c r="KO440" s="162"/>
      <c r="KP440" s="163" t="s">
        <v>134</v>
      </c>
      <c r="KQ440" s="164"/>
      <c r="KR440" s="161">
        <v>1.27</v>
      </c>
      <c r="KS440" s="162"/>
      <c r="KT440" s="163" t="s">
        <v>134</v>
      </c>
      <c r="KU440" s="164"/>
      <c r="KV440" s="161">
        <v>1.27</v>
      </c>
      <c r="KW440" s="162"/>
      <c r="KX440" s="163" t="s">
        <v>134</v>
      </c>
      <c r="KY440" s="164"/>
      <c r="KZ440" s="161">
        <v>1.27</v>
      </c>
      <c r="LA440" s="162"/>
      <c r="LB440" s="163" t="s">
        <v>134</v>
      </c>
      <c r="LC440" s="164"/>
      <c r="LD440" s="161">
        <v>1.27</v>
      </c>
      <c r="LE440" s="162"/>
      <c r="LF440" s="163" t="s">
        <v>134</v>
      </c>
      <c r="LG440" s="164"/>
      <c r="LH440" s="161">
        <v>0.52</v>
      </c>
      <c r="LI440" s="162"/>
      <c r="LJ440" s="163" t="s">
        <v>134</v>
      </c>
      <c r="LK440" s="164"/>
      <c r="LL440" s="161">
        <v>0.52</v>
      </c>
      <c r="LM440" s="162"/>
      <c r="LN440" s="163" t="s">
        <v>134</v>
      </c>
      <c r="LO440" s="164"/>
      <c r="LP440" s="161">
        <v>0.52</v>
      </c>
      <c r="LQ440" s="162"/>
      <c r="LR440" s="163" t="s">
        <v>134</v>
      </c>
      <c r="LS440" s="164"/>
      <c r="LT440" s="161">
        <v>0.52</v>
      </c>
      <c r="LU440" s="162"/>
      <c r="LV440" s="163" t="s">
        <v>134</v>
      </c>
      <c r="LW440" s="164"/>
      <c r="LX440" s="161">
        <v>0.52</v>
      </c>
      <c r="LY440" s="162"/>
      <c r="LZ440" s="163" t="s">
        <v>134</v>
      </c>
      <c r="MA440" s="164"/>
      <c r="MB440" s="161">
        <v>0.52</v>
      </c>
      <c r="MC440" s="162"/>
      <c r="MD440" s="163" t="s">
        <v>134</v>
      </c>
      <c r="ME440" s="164"/>
    </row>
    <row r="441" spans="2:343" ht="23.5" customHeight="1" x14ac:dyDescent="0.4">
      <c r="B441" s="202" t="s">
        <v>20</v>
      </c>
      <c r="C441" s="203"/>
      <c r="D441" s="161">
        <v>0.83000000000000007</v>
      </c>
      <c r="E441" s="162"/>
      <c r="F441" s="163" t="s">
        <v>134</v>
      </c>
      <c r="G441" s="164"/>
      <c r="H441" s="161">
        <v>0.83000000000000007</v>
      </c>
      <c r="I441" s="162"/>
      <c r="J441" s="163" t="s">
        <v>134</v>
      </c>
      <c r="K441" s="164"/>
      <c r="L441" s="161">
        <v>0.83000000000000007</v>
      </c>
      <c r="M441" s="162"/>
      <c r="N441" s="163" t="s">
        <v>134</v>
      </c>
      <c r="O441" s="164"/>
      <c r="P441" s="161">
        <v>0.83000000000000007</v>
      </c>
      <c r="Q441" s="162"/>
      <c r="R441" s="163" t="s">
        <v>134</v>
      </c>
      <c r="S441" s="164"/>
      <c r="T441" s="161">
        <v>0.83000000000000007</v>
      </c>
      <c r="U441" s="162"/>
      <c r="V441" s="163" t="s">
        <v>134</v>
      </c>
      <c r="W441" s="164"/>
      <c r="X441" s="161">
        <v>0.83000000000000007</v>
      </c>
      <c r="Y441" s="162"/>
      <c r="Z441" s="163" t="s">
        <v>134</v>
      </c>
      <c r="AA441" s="164"/>
      <c r="AB441" s="161">
        <v>0.83000000000000007</v>
      </c>
      <c r="AC441" s="162"/>
      <c r="AD441" s="163" t="s">
        <v>134</v>
      </c>
      <c r="AE441" s="164"/>
      <c r="AF441" s="161">
        <v>0.83000000000000007</v>
      </c>
      <c r="AG441" s="162"/>
      <c r="AH441" s="163" t="s">
        <v>134</v>
      </c>
      <c r="AI441" s="164"/>
      <c r="AJ441" s="161">
        <v>0.83000000000000007</v>
      </c>
      <c r="AK441" s="162"/>
      <c r="AL441" s="163" t="s">
        <v>134</v>
      </c>
      <c r="AM441" s="164"/>
      <c r="AN441" s="161">
        <v>0.83000000000000007</v>
      </c>
      <c r="AO441" s="162"/>
      <c r="AP441" s="163" t="s">
        <v>134</v>
      </c>
      <c r="AQ441" s="164"/>
      <c r="AR441" s="161">
        <v>0.83000000000000007</v>
      </c>
      <c r="AS441" s="162"/>
      <c r="AT441" s="163" t="s">
        <v>134</v>
      </c>
      <c r="AU441" s="164"/>
      <c r="AV441" s="161">
        <v>0.83000000000000007</v>
      </c>
      <c r="AW441" s="162"/>
      <c r="AX441" s="163" t="s">
        <v>134</v>
      </c>
      <c r="AY441" s="164"/>
      <c r="AZ441" s="161">
        <v>0.83000000000000007</v>
      </c>
      <c r="BA441" s="162"/>
      <c r="BB441" s="163" t="s">
        <v>134</v>
      </c>
      <c r="BC441" s="164"/>
      <c r="BD441" s="161">
        <v>0.83000000000000007</v>
      </c>
      <c r="BE441" s="162"/>
      <c r="BF441" s="163" t="s">
        <v>134</v>
      </c>
      <c r="BG441" s="164"/>
      <c r="BH441" s="161">
        <v>0.83000000000000007</v>
      </c>
      <c r="BI441" s="162"/>
      <c r="BJ441" s="163" t="s">
        <v>134</v>
      </c>
      <c r="BK441" s="164"/>
      <c r="BL441" s="161">
        <v>0.83000000000000007</v>
      </c>
      <c r="BM441" s="162"/>
      <c r="BN441" s="163" t="s">
        <v>134</v>
      </c>
      <c r="BO441" s="164"/>
      <c r="BP441" s="161">
        <v>0.78</v>
      </c>
      <c r="BQ441" s="162"/>
      <c r="BR441" s="163" t="s">
        <v>134</v>
      </c>
      <c r="BS441" s="164"/>
      <c r="BT441" s="161">
        <v>0.78</v>
      </c>
      <c r="BU441" s="162"/>
      <c r="BV441" s="163" t="s">
        <v>134</v>
      </c>
      <c r="BW441" s="164"/>
      <c r="BX441" s="161">
        <v>0.78</v>
      </c>
      <c r="BY441" s="162"/>
      <c r="BZ441" s="163" t="s">
        <v>134</v>
      </c>
      <c r="CA441" s="164"/>
      <c r="CB441" s="161">
        <v>0.78</v>
      </c>
      <c r="CC441" s="162"/>
      <c r="CD441" s="163" t="s">
        <v>134</v>
      </c>
      <c r="CE441" s="164"/>
      <c r="CF441" s="161">
        <v>0.78</v>
      </c>
      <c r="CG441" s="162"/>
      <c r="CH441" s="163" t="s">
        <v>134</v>
      </c>
      <c r="CI441" s="164"/>
      <c r="CJ441" s="161">
        <v>0.78</v>
      </c>
      <c r="CK441" s="162"/>
      <c r="CL441" s="163" t="s">
        <v>134</v>
      </c>
      <c r="CM441" s="164"/>
      <c r="CN441" s="161">
        <v>0.78</v>
      </c>
      <c r="CO441" s="162"/>
      <c r="CP441" s="163" t="s">
        <v>134</v>
      </c>
      <c r="CQ441" s="164"/>
      <c r="CR441" s="161">
        <v>0.78</v>
      </c>
      <c r="CS441" s="162"/>
      <c r="CT441" s="163" t="s">
        <v>134</v>
      </c>
      <c r="CU441" s="164"/>
      <c r="CV441" s="161">
        <v>0.78</v>
      </c>
      <c r="CW441" s="162"/>
      <c r="CX441" s="163" t="s">
        <v>134</v>
      </c>
      <c r="CY441" s="164"/>
      <c r="CZ441" s="161">
        <v>0.78</v>
      </c>
      <c r="DA441" s="162"/>
      <c r="DB441" s="163" t="s">
        <v>134</v>
      </c>
      <c r="DC441" s="164"/>
      <c r="DD441" s="161">
        <v>0.78</v>
      </c>
      <c r="DE441" s="162"/>
      <c r="DF441" s="163" t="s">
        <v>134</v>
      </c>
      <c r="DG441" s="164"/>
      <c r="DH441" s="161">
        <v>0.78</v>
      </c>
      <c r="DI441" s="162"/>
      <c r="DJ441" s="163" t="s">
        <v>134</v>
      </c>
      <c r="DK441" s="164"/>
      <c r="DL441" s="161">
        <v>0.78</v>
      </c>
      <c r="DM441" s="162"/>
      <c r="DN441" s="163" t="s">
        <v>134</v>
      </c>
      <c r="DO441" s="164"/>
      <c r="DP441" s="161">
        <v>0.78</v>
      </c>
      <c r="DQ441" s="162"/>
      <c r="DR441" s="163" t="s">
        <v>134</v>
      </c>
      <c r="DS441" s="164"/>
      <c r="DT441" s="161">
        <v>0.78</v>
      </c>
      <c r="DU441" s="162"/>
      <c r="DV441" s="163" t="s">
        <v>134</v>
      </c>
      <c r="DW441" s="164"/>
      <c r="DX441" s="161">
        <v>0.78</v>
      </c>
      <c r="DY441" s="162"/>
      <c r="DZ441" s="163" t="s">
        <v>134</v>
      </c>
      <c r="EA441" s="164"/>
      <c r="EB441" s="161">
        <v>0.78</v>
      </c>
      <c r="EC441" s="162"/>
      <c r="ED441" s="163" t="s">
        <v>134</v>
      </c>
      <c r="EE441" s="164"/>
      <c r="EF441" s="161">
        <v>0.78</v>
      </c>
      <c r="EG441" s="162"/>
      <c r="EH441" s="163" t="s">
        <v>134</v>
      </c>
      <c r="EI441" s="164"/>
      <c r="EJ441" s="161">
        <v>0.78</v>
      </c>
      <c r="EK441" s="162"/>
      <c r="EL441" s="163" t="s">
        <v>134</v>
      </c>
      <c r="EM441" s="164"/>
      <c r="EN441" s="161">
        <v>0.78</v>
      </c>
      <c r="EO441" s="162"/>
      <c r="EP441" s="163" t="s">
        <v>134</v>
      </c>
      <c r="EQ441" s="164"/>
      <c r="ER441" s="161">
        <v>0.78</v>
      </c>
      <c r="ES441" s="162"/>
      <c r="ET441" s="163" t="s">
        <v>134</v>
      </c>
      <c r="EU441" s="164"/>
      <c r="EV441" s="161">
        <v>0.78</v>
      </c>
      <c r="EW441" s="162"/>
      <c r="EX441" s="163" t="s">
        <v>134</v>
      </c>
      <c r="EY441" s="164"/>
      <c r="EZ441" s="161">
        <v>0.78</v>
      </c>
      <c r="FA441" s="162"/>
      <c r="FB441" s="163" t="s">
        <v>134</v>
      </c>
      <c r="FC441" s="164"/>
      <c r="FD441" s="161">
        <v>0.78</v>
      </c>
      <c r="FE441" s="162"/>
      <c r="FF441" s="163" t="s">
        <v>134</v>
      </c>
      <c r="FG441" s="164"/>
      <c r="FH441" s="161">
        <v>0.78</v>
      </c>
      <c r="FI441" s="162"/>
      <c r="FJ441" s="163" t="s">
        <v>134</v>
      </c>
      <c r="FK441" s="164"/>
      <c r="FL441" s="161">
        <v>0.78</v>
      </c>
      <c r="FM441" s="162"/>
      <c r="FN441" s="163" t="s">
        <v>134</v>
      </c>
      <c r="FO441" s="164"/>
      <c r="FP441" s="161">
        <v>0.73</v>
      </c>
      <c r="FQ441" s="162"/>
      <c r="FR441" s="163" t="s">
        <v>134</v>
      </c>
      <c r="FS441" s="164"/>
      <c r="FT441" s="161">
        <v>0.73</v>
      </c>
      <c r="FU441" s="162"/>
      <c r="FV441" s="163" t="s">
        <v>134</v>
      </c>
      <c r="FW441" s="164"/>
      <c r="FX441" s="161">
        <v>0.73</v>
      </c>
      <c r="FY441" s="162"/>
      <c r="FZ441" s="163" t="s">
        <v>134</v>
      </c>
      <c r="GA441" s="164"/>
      <c r="GB441" s="161">
        <v>0.73</v>
      </c>
      <c r="GC441" s="162"/>
      <c r="GD441" s="163" t="s">
        <v>134</v>
      </c>
      <c r="GE441" s="164"/>
      <c r="GF441" s="161">
        <v>0.73</v>
      </c>
      <c r="GG441" s="162"/>
      <c r="GH441" s="163" t="s">
        <v>134</v>
      </c>
      <c r="GI441" s="164"/>
      <c r="GJ441" s="161">
        <v>0.73</v>
      </c>
      <c r="GK441" s="162"/>
      <c r="GL441" s="163" t="s">
        <v>134</v>
      </c>
      <c r="GM441" s="164"/>
      <c r="GN441" s="161">
        <v>0.73</v>
      </c>
      <c r="GO441" s="162"/>
      <c r="GP441" s="163" t="s">
        <v>134</v>
      </c>
      <c r="GQ441" s="164"/>
      <c r="GR441" s="161">
        <v>0.73</v>
      </c>
      <c r="GS441" s="162"/>
      <c r="GT441" s="163" t="s">
        <v>134</v>
      </c>
      <c r="GU441" s="164"/>
      <c r="GV441" s="161">
        <v>0.73</v>
      </c>
      <c r="GW441" s="162"/>
      <c r="GX441" s="163" t="s">
        <v>134</v>
      </c>
      <c r="GY441" s="164"/>
      <c r="GZ441" s="161">
        <v>0.73</v>
      </c>
      <c r="HA441" s="162"/>
      <c r="HB441" s="163" t="s">
        <v>134</v>
      </c>
      <c r="HC441" s="164"/>
      <c r="HD441" s="161">
        <v>0.73</v>
      </c>
      <c r="HE441" s="162"/>
      <c r="HF441" s="163" t="s">
        <v>134</v>
      </c>
      <c r="HG441" s="164"/>
      <c r="HH441" s="161">
        <v>0.73</v>
      </c>
      <c r="HI441" s="162"/>
      <c r="HJ441" s="163" t="s">
        <v>134</v>
      </c>
      <c r="HK441" s="164"/>
      <c r="HL441" s="161">
        <v>0.73</v>
      </c>
      <c r="HM441" s="162"/>
      <c r="HN441" s="163" t="s">
        <v>134</v>
      </c>
      <c r="HO441" s="164"/>
      <c r="HP441" s="161">
        <v>0.73</v>
      </c>
      <c r="HQ441" s="162"/>
      <c r="HR441" s="163" t="s">
        <v>134</v>
      </c>
      <c r="HS441" s="164"/>
      <c r="HT441" s="161">
        <v>0.73</v>
      </c>
      <c r="HU441" s="162"/>
      <c r="HV441" s="163" t="s">
        <v>134</v>
      </c>
      <c r="HW441" s="164"/>
      <c r="HX441" s="161">
        <v>0.73</v>
      </c>
      <c r="HY441" s="162"/>
      <c r="HZ441" s="163" t="s">
        <v>134</v>
      </c>
      <c r="IA441" s="164"/>
      <c r="IB441" s="161">
        <v>0.73</v>
      </c>
      <c r="IC441" s="162"/>
      <c r="ID441" s="163" t="s">
        <v>134</v>
      </c>
      <c r="IE441" s="164"/>
      <c r="IF441" s="161">
        <v>0.73</v>
      </c>
      <c r="IG441" s="162"/>
      <c r="IH441" s="163" t="s">
        <v>134</v>
      </c>
      <c r="II441" s="164"/>
      <c r="IJ441" s="161">
        <v>0.73</v>
      </c>
      <c r="IK441" s="162"/>
      <c r="IL441" s="163" t="s">
        <v>134</v>
      </c>
      <c r="IM441" s="164"/>
      <c r="IN441" s="161">
        <v>0.73</v>
      </c>
      <c r="IO441" s="162"/>
      <c r="IP441" s="163" t="s">
        <v>134</v>
      </c>
      <c r="IQ441" s="164"/>
      <c r="IR441" s="161">
        <v>0.73</v>
      </c>
      <c r="IS441" s="162"/>
      <c r="IT441" s="163" t="s">
        <v>134</v>
      </c>
      <c r="IU441" s="164"/>
      <c r="IV441" s="161">
        <v>0.73</v>
      </c>
      <c r="IW441" s="162"/>
      <c r="IX441" s="163" t="s">
        <v>134</v>
      </c>
      <c r="IY441" s="164"/>
      <c r="IZ441" s="161">
        <v>0.73</v>
      </c>
      <c r="JA441" s="162"/>
      <c r="JB441" s="163" t="s">
        <v>134</v>
      </c>
      <c r="JC441" s="164"/>
      <c r="JD441" s="161">
        <v>0.73</v>
      </c>
      <c r="JE441" s="162"/>
      <c r="JF441" s="163" t="s">
        <v>134</v>
      </c>
      <c r="JG441" s="164"/>
      <c r="JH441" s="161">
        <v>0.73</v>
      </c>
      <c r="JI441" s="162"/>
      <c r="JJ441" s="163" t="s">
        <v>134</v>
      </c>
      <c r="JK441" s="164"/>
      <c r="JL441" s="161">
        <v>0.73</v>
      </c>
      <c r="JM441" s="162"/>
      <c r="JN441" s="163" t="s">
        <v>134</v>
      </c>
      <c r="JO441" s="164"/>
      <c r="JP441" s="161">
        <v>0.73</v>
      </c>
      <c r="JQ441" s="162"/>
      <c r="JR441" s="163" t="s">
        <v>134</v>
      </c>
      <c r="JS441" s="164"/>
      <c r="JT441" s="161">
        <v>0.73</v>
      </c>
      <c r="JU441" s="162"/>
      <c r="JV441" s="163" t="s">
        <v>134</v>
      </c>
      <c r="JW441" s="164"/>
      <c r="JX441" s="161">
        <v>0.73</v>
      </c>
      <c r="JY441" s="162"/>
      <c r="JZ441" s="163" t="s">
        <v>134</v>
      </c>
      <c r="KA441" s="164"/>
      <c r="KB441" s="161">
        <v>0.73</v>
      </c>
      <c r="KC441" s="162"/>
      <c r="KD441" s="163" t="s">
        <v>134</v>
      </c>
      <c r="KE441" s="164"/>
      <c r="KF441" s="161">
        <v>0.73</v>
      </c>
      <c r="KG441" s="162"/>
      <c r="KH441" s="163" t="s">
        <v>134</v>
      </c>
      <c r="KI441" s="164"/>
      <c r="KJ441" s="161">
        <v>0.73</v>
      </c>
      <c r="KK441" s="162"/>
      <c r="KL441" s="163" t="s">
        <v>134</v>
      </c>
      <c r="KM441" s="164"/>
      <c r="KN441" s="161">
        <v>0.73</v>
      </c>
      <c r="KO441" s="162"/>
      <c r="KP441" s="163" t="s">
        <v>134</v>
      </c>
      <c r="KQ441" s="164"/>
      <c r="KR441" s="161">
        <v>0.73</v>
      </c>
      <c r="KS441" s="162"/>
      <c r="KT441" s="163" t="s">
        <v>134</v>
      </c>
      <c r="KU441" s="164"/>
      <c r="KV441" s="161">
        <v>0.73</v>
      </c>
      <c r="KW441" s="162"/>
      <c r="KX441" s="163" t="s">
        <v>134</v>
      </c>
      <c r="KY441" s="164"/>
      <c r="KZ441" s="161">
        <v>0.73</v>
      </c>
      <c r="LA441" s="162"/>
      <c r="LB441" s="163" t="s">
        <v>134</v>
      </c>
      <c r="LC441" s="164"/>
      <c r="LD441" s="161">
        <v>0.73</v>
      </c>
      <c r="LE441" s="162"/>
      <c r="LF441" s="163" t="s">
        <v>134</v>
      </c>
      <c r="LG441" s="164"/>
      <c r="LH441" s="161">
        <v>0.73</v>
      </c>
      <c r="LI441" s="162"/>
      <c r="LJ441" s="163" t="s">
        <v>134</v>
      </c>
      <c r="LK441" s="164"/>
      <c r="LL441" s="161">
        <v>0.73</v>
      </c>
      <c r="LM441" s="162"/>
      <c r="LN441" s="163" t="s">
        <v>134</v>
      </c>
      <c r="LO441" s="164"/>
      <c r="LP441" s="161">
        <v>0.73</v>
      </c>
      <c r="LQ441" s="162"/>
      <c r="LR441" s="163" t="s">
        <v>134</v>
      </c>
      <c r="LS441" s="164"/>
      <c r="LT441" s="161">
        <v>0.73</v>
      </c>
      <c r="LU441" s="162"/>
      <c r="LV441" s="163" t="s">
        <v>134</v>
      </c>
      <c r="LW441" s="164"/>
      <c r="LX441" s="161">
        <v>0.73</v>
      </c>
      <c r="LY441" s="162"/>
      <c r="LZ441" s="163" t="s">
        <v>134</v>
      </c>
      <c r="MA441" s="164"/>
      <c r="MB441" s="161">
        <v>0.73</v>
      </c>
      <c r="MC441" s="162"/>
      <c r="MD441" s="163" t="s">
        <v>134</v>
      </c>
      <c r="ME441" s="164"/>
    </row>
    <row r="442" spans="2:343" ht="23.5" customHeight="1" x14ac:dyDescent="0.4">
      <c r="B442" s="204" t="s">
        <v>46</v>
      </c>
      <c r="C442" s="205"/>
      <c r="D442" s="169" t="s">
        <v>8</v>
      </c>
      <c r="E442" s="154"/>
      <c r="F442" s="178" t="s">
        <v>8</v>
      </c>
      <c r="G442" s="179"/>
      <c r="H442" s="169" t="s">
        <v>8</v>
      </c>
      <c r="I442" s="154"/>
      <c r="J442" s="178" t="s">
        <v>8</v>
      </c>
      <c r="K442" s="179"/>
      <c r="L442" s="169" t="s">
        <v>8</v>
      </c>
      <c r="M442" s="154"/>
      <c r="N442" s="178" t="s">
        <v>8</v>
      </c>
      <c r="O442" s="179"/>
      <c r="P442" s="169" t="s">
        <v>8</v>
      </c>
      <c r="Q442" s="154"/>
      <c r="R442" s="178" t="s">
        <v>8</v>
      </c>
      <c r="S442" s="179"/>
      <c r="T442" s="169">
        <v>1.62</v>
      </c>
      <c r="U442" s="154"/>
      <c r="V442" s="178" t="s">
        <v>134</v>
      </c>
      <c r="W442" s="179"/>
      <c r="X442" s="169">
        <v>1.62</v>
      </c>
      <c r="Y442" s="154"/>
      <c r="Z442" s="178" t="s">
        <v>134</v>
      </c>
      <c r="AA442" s="179"/>
      <c r="AB442" s="169">
        <v>1.62</v>
      </c>
      <c r="AC442" s="154"/>
      <c r="AD442" s="178" t="s">
        <v>134</v>
      </c>
      <c r="AE442" s="179"/>
      <c r="AF442" s="169">
        <v>1.62</v>
      </c>
      <c r="AG442" s="154"/>
      <c r="AH442" s="178" t="s">
        <v>134</v>
      </c>
      <c r="AI442" s="179"/>
      <c r="AJ442" s="169">
        <v>1.6199999999999999</v>
      </c>
      <c r="AK442" s="154"/>
      <c r="AL442" s="178" t="s">
        <v>134</v>
      </c>
      <c r="AM442" s="179"/>
      <c r="AN442" s="169">
        <v>1.6199999999999999</v>
      </c>
      <c r="AO442" s="154"/>
      <c r="AP442" s="178" t="s">
        <v>134</v>
      </c>
      <c r="AQ442" s="179"/>
      <c r="AR442" s="169">
        <v>1.6199999999999999</v>
      </c>
      <c r="AS442" s="154"/>
      <c r="AT442" s="178" t="s">
        <v>134</v>
      </c>
      <c r="AU442" s="179"/>
      <c r="AV442" s="169">
        <v>1.6199999999999999</v>
      </c>
      <c r="AW442" s="154"/>
      <c r="AX442" s="178" t="s">
        <v>134</v>
      </c>
      <c r="AY442" s="179"/>
      <c r="AZ442" s="169">
        <v>1.6199999999999999</v>
      </c>
      <c r="BA442" s="154"/>
      <c r="BB442" s="178" t="s">
        <v>134</v>
      </c>
      <c r="BC442" s="179"/>
      <c r="BD442" s="169">
        <v>1.6199999999999999</v>
      </c>
      <c r="BE442" s="154"/>
      <c r="BF442" s="178" t="s">
        <v>134</v>
      </c>
      <c r="BG442" s="179"/>
      <c r="BH442" s="169">
        <v>1.6199999999999999</v>
      </c>
      <c r="BI442" s="154"/>
      <c r="BJ442" s="178" t="s">
        <v>134</v>
      </c>
      <c r="BK442" s="179"/>
      <c r="BL442" s="169">
        <v>1.6199999999999999</v>
      </c>
      <c r="BM442" s="154"/>
      <c r="BN442" s="178" t="s">
        <v>134</v>
      </c>
      <c r="BO442" s="179"/>
      <c r="BP442" s="169">
        <v>1.5699999999999998</v>
      </c>
      <c r="BQ442" s="154"/>
      <c r="BR442" s="178" t="s">
        <v>134</v>
      </c>
      <c r="BS442" s="179"/>
      <c r="BT442" s="169">
        <v>1.5699999999999998</v>
      </c>
      <c r="BU442" s="154"/>
      <c r="BV442" s="178" t="s">
        <v>134</v>
      </c>
      <c r="BW442" s="179"/>
      <c r="BX442" s="169">
        <v>1.5699999999999998</v>
      </c>
      <c r="BY442" s="154"/>
      <c r="BZ442" s="178" t="s">
        <v>134</v>
      </c>
      <c r="CA442" s="179"/>
      <c r="CB442" s="169">
        <v>1.5699999999999998</v>
      </c>
      <c r="CC442" s="154"/>
      <c r="CD442" s="178" t="s">
        <v>134</v>
      </c>
      <c r="CE442" s="179"/>
      <c r="CF442" s="169">
        <v>1.5699999999999998</v>
      </c>
      <c r="CG442" s="154"/>
      <c r="CH442" s="178" t="s">
        <v>134</v>
      </c>
      <c r="CI442" s="179"/>
      <c r="CJ442" s="169">
        <v>1.5699999999999998</v>
      </c>
      <c r="CK442" s="154"/>
      <c r="CL442" s="178" t="s">
        <v>134</v>
      </c>
      <c r="CM442" s="179"/>
      <c r="CN442" s="169">
        <v>1.5699999999999998</v>
      </c>
      <c r="CO442" s="154"/>
      <c r="CP442" s="178" t="s">
        <v>134</v>
      </c>
      <c r="CQ442" s="179"/>
      <c r="CR442" s="169">
        <v>1.5699999999999998</v>
      </c>
      <c r="CS442" s="154"/>
      <c r="CT442" s="178" t="s">
        <v>134</v>
      </c>
      <c r="CU442" s="179"/>
      <c r="CV442" s="169">
        <v>1.5699999999999998</v>
      </c>
      <c r="CW442" s="154"/>
      <c r="CX442" s="178" t="s">
        <v>134</v>
      </c>
      <c r="CY442" s="179"/>
      <c r="CZ442" s="169">
        <v>1.5699999999999998</v>
      </c>
      <c r="DA442" s="154"/>
      <c r="DB442" s="178" t="s">
        <v>134</v>
      </c>
      <c r="DC442" s="179"/>
      <c r="DD442" s="169">
        <v>1.5699999999999998</v>
      </c>
      <c r="DE442" s="154"/>
      <c r="DF442" s="178" t="s">
        <v>134</v>
      </c>
      <c r="DG442" s="179"/>
      <c r="DH442" s="169">
        <v>1.5699999999999998</v>
      </c>
      <c r="DI442" s="154"/>
      <c r="DJ442" s="178" t="s">
        <v>134</v>
      </c>
      <c r="DK442" s="179"/>
      <c r="DL442" s="169">
        <v>1.5699999999999998</v>
      </c>
      <c r="DM442" s="154"/>
      <c r="DN442" s="178" t="s">
        <v>134</v>
      </c>
      <c r="DO442" s="179"/>
      <c r="DP442" s="169">
        <v>1.5699999999999998</v>
      </c>
      <c r="DQ442" s="154"/>
      <c r="DR442" s="178" t="s">
        <v>134</v>
      </c>
      <c r="DS442" s="179"/>
      <c r="DT442" s="169">
        <v>1.5699999999999998</v>
      </c>
      <c r="DU442" s="154"/>
      <c r="DV442" s="178" t="s">
        <v>134</v>
      </c>
      <c r="DW442" s="179"/>
      <c r="DX442" s="169">
        <v>1.5699999999999998</v>
      </c>
      <c r="DY442" s="154"/>
      <c r="DZ442" s="178" t="s">
        <v>134</v>
      </c>
      <c r="EA442" s="179"/>
      <c r="EB442" s="169">
        <v>1.5699999999999998</v>
      </c>
      <c r="EC442" s="154"/>
      <c r="ED442" s="178" t="s">
        <v>134</v>
      </c>
      <c r="EE442" s="179"/>
      <c r="EF442" s="169">
        <v>1.5699999999999998</v>
      </c>
      <c r="EG442" s="154"/>
      <c r="EH442" s="178" t="s">
        <v>134</v>
      </c>
      <c r="EI442" s="179"/>
      <c r="EJ442" s="169">
        <v>1.5699999999999998</v>
      </c>
      <c r="EK442" s="154"/>
      <c r="EL442" s="178" t="s">
        <v>134</v>
      </c>
      <c r="EM442" s="179"/>
      <c r="EN442" s="169">
        <v>1.5699999999999998</v>
      </c>
      <c r="EO442" s="154"/>
      <c r="EP442" s="178" t="s">
        <v>134</v>
      </c>
      <c r="EQ442" s="179"/>
      <c r="ER442" s="169">
        <v>2.31</v>
      </c>
      <c r="ES442" s="154"/>
      <c r="ET442" s="178" t="s">
        <v>134</v>
      </c>
      <c r="EU442" s="179"/>
      <c r="EV442" s="169">
        <v>2.31</v>
      </c>
      <c r="EW442" s="154"/>
      <c r="EX442" s="178" t="s">
        <v>134</v>
      </c>
      <c r="EY442" s="179"/>
      <c r="EZ442" s="169">
        <v>2.31</v>
      </c>
      <c r="FA442" s="154"/>
      <c r="FB442" s="178" t="s">
        <v>134</v>
      </c>
      <c r="FC442" s="179"/>
      <c r="FD442" s="169">
        <v>2.31</v>
      </c>
      <c r="FE442" s="154"/>
      <c r="FF442" s="178" t="s">
        <v>134</v>
      </c>
      <c r="FG442" s="179"/>
      <c r="FH442" s="169">
        <v>2.31</v>
      </c>
      <c r="FI442" s="154"/>
      <c r="FJ442" s="178" t="s">
        <v>134</v>
      </c>
      <c r="FK442" s="179"/>
      <c r="FL442" s="169">
        <v>2.31</v>
      </c>
      <c r="FM442" s="154"/>
      <c r="FN442" s="178" t="s">
        <v>134</v>
      </c>
      <c r="FO442" s="179"/>
      <c r="FP442" s="169">
        <v>2.2600000000000002</v>
      </c>
      <c r="FQ442" s="154"/>
      <c r="FR442" s="178" t="s">
        <v>134</v>
      </c>
      <c r="FS442" s="179"/>
      <c r="FT442" s="169">
        <v>2.2600000000000002</v>
      </c>
      <c r="FU442" s="154"/>
      <c r="FV442" s="178" t="s">
        <v>134</v>
      </c>
      <c r="FW442" s="179"/>
      <c r="FX442" s="169">
        <v>2.2600000000000002</v>
      </c>
      <c r="FY442" s="154"/>
      <c r="FZ442" s="178" t="s">
        <v>134</v>
      </c>
      <c r="GA442" s="179"/>
      <c r="GB442" s="169">
        <v>2.2600000000000002</v>
      </c>
      <c r="GC442" s="154"/>
      <c r="GD442" s="178" t="s">
        <v>134</v>
      </c>
      <c r="GE442" s="179"/>
      <c r="GF442" s="169">
        <v>2.2600000000000002</v>
      </c>
      <c r="GG442" s="154"/>
      <c r="GH442" s="178" t="s">
        <v>134</v>
      </c>
      <c r="GI442" s="179"/>
      <c r="GJ442" s="169">
        <v>2.2600000000000002</v>
      </c>
      <c r="GK442" s="154"/>
      <c r="GL442" s="178" t="s">
        <v>134</v>
      </c>
      <c r="GM442" s="179"/>
      <c r="GN442" s="169">
        <v>2.2000000000000002</v>
      </c>
      <c r="GO442" s="154"/>
      <c r="GP442" s="178" t="s">
        <v>134</v>
      </c>
      <c r="GQ442" s="179"/>
      <c r="GR442" s="169">
        <v>2.2000000000000002</v>
      </c>
      <c r="GS442" s="154"/>
      <c r="GT442" s="178" t="s">
        <v>134</v>
      </c>
      <c r="GU442" s="179"/>
      <c r="GV442" s="169">
        <v>2.2000000000000002</v>
      </c>
      <c r="GW442" s="154"/>
      <c r="GX442" s="178" t="s">
        <v>134</v>
      </c>
      <c r="GY442" s="179"/>
      <c r="GZ442" s="169">
        <v>2.2000000000000002</v>
      </c>
      <c r="HA442" s="154"/>
      <c r="HB442" s="178" t="s">
        <v>134</v>
      </c>
      <c r="HC442" s="179"/>
      <c r="HD442" s="169">
        <v>2.2000000000000002</v>
      </c>
      <c r="HE442" s="154"/>
      <c r="HF442" s="178" t="s">
        <v>134</v>
      </c>
      <c r="HG442" s="179"/>
      <c r="HH442" s="169">
        <v>2.2000000000000002</v>
      </c>
      <c r="HI442" s="154"/>
      <c r="HJ442" s="178" t="s">
        <v>134</v>
      </c>
      <c r="HK442" s="179"/>
      <c r="HL442" s="169">
        <v>2.2000000000000002</v>
      </c>
      <c r="HM442" s="154"/>
      <c r="HN442" s="178" t="s">
        <v>134</v>
      </c>
      <c r="HO442" s="179"/>
      <c r="HP442" s="169">
        <v>2.2000000000000002</v>
      </c>
      <c r="HQ442" s="154"/>
      <c r="HR442" s="178" t="s">
        <v>134</v>
      </c>
      <c r="HS442" s="179"/>
      <c r="HT442" s="169">
        <v>2.2000000000000002</v>
      </c>
      <c r="HU442" s="154"/>
      <c r="HV442" s="178" t="s">
        <v>134</v>
      </c>
      <c r="HW442" s="179"/>
      <c r="HX442" s="169">
        <v>2.2000000000000002</v>
      </c>
      <c r="HY442" s="154"/>
      <c r="HZ442" s="178" t="s">
        <v>134</v>
      </c>
      <c r="IA442" s="179"/>
      <c r="IB442" s="169">
        <v>2.2000000000000002</v>
      </c>
      <c r="IC442" s="154"/>
      <c r="ID442" s="178" t="s">
        <v>134</v>
      </c>
      <c r="IE442" s="179"/>
      <c r="IF442" s="169">
        <v>2.2000000000000002</v>
      </c>
      <c r="IG442" s="154"/>
      <c r="IH442" s="178" t="s">
        <v>134</v>
      </c>
      <c r="II442" s="179"/>
      <c r="IJ442" s="169">
        <v>2.2000000000000002</v>
      </c>
      <c r="IK442" s="154"/>
      <c r="IL442" s="178" t="s">
        <v>134</v>
      </c>
      <c r="IM442" s="179"/>
      <c r="IN442" s="169">
        <v>2.2000000000000002</v>
      </c>
      <c r="IO442" s="154"/>
      <c r="IP442" s="178" t="s">
        <v>134</v>
      </c>
      <c r="IQ442" s="179"/>
      <c r="IR442" s="169">
        <v>2.2000000000000002</v>
      </c>
      <c r="IS442" s="154"/>
      <c r="IT442" s="178" t="s">
        <v>134</v>
      </c>
      <c r="IU442" s="179"/>
      <c r="IV442" s="169">
        <v>2.2000000000000002</v>
      </c>
      <c r="IW442" s="154"/>
      <c r="IX442" s="178" t="s">
        <v>134</v>
      </c>
      <c r="IY442" s="179"/>
      <c r="IZ442" s="169">
        <v>2.2000000000000002</v>
      </c>
      <c r="JA442" s="154"/>
      <c r="JB442" s="178" t="s">
        <v>134</v>
      </c>
      <c r="JC442" s="179"/>
      <c r="JD442" s="169">
        <v>2.2000000000000002</v>
      </c>
      <c r="JE442" s="154"/>
      <c r="JF442" s="178" t="s">
        <v>134</v>
      </c>
      <c r="JG442" s="179"/>
      <c r="JH442" s="169">
        <v>2.2000000000000002</v>
      </c>
      <c r="JI442" s="154"/>
      <c r="JJ442" s="178" t="s">
        <v>134</v>
      </c>
      <c r="JK442" s="179"/>
      <c r="JL442" s="169">
        <v>2.2000000000000002</v>
      </c>
      <c r="JM442" s="154"/>
      <c r="JN442" s="178" t="s">
        <v>134</v>
      </c>
      <c r="JO442" s="179"/>
      <c r="JP442" s="169">
        <v>2.2000000000000002</v>
      </c>
      <c r="JQ442" s="154"/>
      <c r="JR442" s="178" t="s">
        <v>134</v>
      </c>
      <c r="JS442" s="179"/>
      <c r="JT442" s="169">
        <v>2.2000000000000002</v>
      </c>
      <c r="JU442" s="154"/>
      <c r="JV442" s="178" t="s">
        <v>134</v>
      </c>
      <c r="JW442" s="179"/>
      <c r="JX442" s="169">
        <v>2.2000000000000002</v>
      </c>
      <c r="JY442" s="154"/>
      <c r="JZ442" s="178" t="s">
        <v>134</v>
      </c>
      <c r="KA442" s="179"/>
      <c r="KB442" s="169">
        <v>2.2000000000000002</v>
      </c>
      <c r="KC442" s="154"/>
      <c r="KD442" s="178" t="s">
        <v>134</v>
      </c>
      <c r="KE442" s="179"/>
      <c r="KF442" s="153">
        <v>0.6</v>
      </c>
      <c r="KG442" s="154"/>
      <c r="KH442" s="155" t="s">
        <v>244</v>
      </c>
      <c r="KI442" s="156"/>
      <c r="KJ442" s="153">
        <v>0.6</v>
      </c>
      <c r="KK442" s="154"/>
      <c r="KL442" s="155" t="s">
        <v>244</v>
      </c>
      <c r="KM442" s="156"/>
      <c r="KN442" s="153">
        <v>0.6</v>
      </c>
      <c r="KO442" s="154"/>
      <c r="KP442" s="155" t="s">
        <v>244</v>
      </c>
      <c r="KQ442" s="156"/>
      <c r="KR442" s="153">
        <v>0.6</v>
      </c>
      <c r="KS442" s="154"/>
      <c r="KT442" s="155" t="s">
        <v>244</v>
      </c>
      <c r="KU442" s="156"/>
      <c r="KV442" s="153">
        <v>0.6</v>
      </c>
      <c r="KW442" s="154"/>
      <c r="KX442" s="155" t="s">
        <v>244</v>
      </c>
      <c r="KY442" s="156"/>
      <c r="KZ442" s="153">
        <v>0.6</v>
      </c>
      <c r="LA442" s="154"/>
      <c r="LB442" s="155" t="s">
        <v>244</v>
      </c>
      <c r="LC442" s="156"/>
      <c r="LD442" s="153">
        <v>0.6</v>
      </c>
      <c r="LE442" s="154"/>
      <c r="LF442" s="155" t="s">
        <v>244</v>
      </c>
      <c r="LG442" s="156"/>
      <c r="LH442" s="153">
        <v>0.6</v>
      </c>
      <c r="LI442" s="154"/>
      <c r="LJ442" s="155" t="s">
        <v>244</v>
      </c>
      <c r="LK442" s="156"/>
      <c r="LL442" s="153">
        <v>0.63</v>
      </c>
      <c r="LM442" s="154"/>
      <c r="LN442" s="155" t="s">
        <v>244</v>
      </c>
      <c r="LO442" s="156"/>
      <c r="LP442" s="169">
        <v>3.36</v>
      </c>
      <c r="LQ442" s="154"/>
      <c r="LR442" s="155" t="s">
        <v>134</v>
      </c>
      <c r="LS442" s="156"/>
      <c r="LT442" s="169">
        <v>3.36</v>
      </c>
      <c r="LU442" s="154"/>
      <c r="LV442" s="155" t="s">
        <v>134</v>
      </c>
      <c r="LW442" s="156"/>
      <c r="LX442" s="169">
        <v>3.36</v>
      </c>
      <c r="LY442" s="154"/>
      <c r="LZ442" s="155" t="s">
        <v>134</v>
      </c>
      <c r="MA442" s="156"/>
      <c r="MB442" s="169">
        <v>3.36</v>
      </c>
      <c r="MC442" s="154"/>
      <c r="MD442" s="155" t="s">
        <v>134</v>
      </c>
      <c r="ME442" s="156"/>
    </row>
    <row r="443" spans="2:343" ht="23.5" customHeight="1" x14ac:dyDescent="0.4">
      <c r="B443" s="206"/>
      <c r="C443" s="207"/>
      <c r="D443" s="170"/>
      <c r="E443" s="158"/>
      <c r="F443" s="180"/>
      <c r="G443" s="181"/>
      <c r="H443" s="170"/>
      <c r="I443" s="158"/>
      <c r="J443" s="180"/>
      <c r="K443" s="181"/>
      <c r="L443" s="170"/>
      <c r="M443" s="158"/>
      <c r="N443" s="180"/>
      <c r="O443" s="181"/>
      <c r="P443" s="170"/>
      <c r="Q443" s="158"/>
      <c r="R443" s="180"/>
      <c r="S443" s="181"/>
      <c r="T443" s="170"/>
      <c r="U443" s="158"/>
      <c r="V443" s="180"/>
      <c r="W443" s="181"/>
      <c r="X443" s="170"/>
      <c r="Y443" s="158"/>
      <c r="Z443" s="180"/>
      <c r="AA443" s="181"/>
      <c r="AB443" s="170"/>
      <c r="AC443" s="158"/>
      <c r="AD443" s="180"/>
      <c r="AE443" s="181"/>
      <c r="AF443" s="170"/>
      <c r="AG443" s="158"/>
      <c r="AH443" s="180"/>
      <c r="AI443" s="181"/>
      <c r="AJ443" s="170"/>
      <c r="AK443" s="158"/>
      <c r="AL443" s="180"/>
      <c r="AM443" s="181"/>
      <c r="AN443" s="170"/>
      <c r="AO443" s="158"/>
      <c r="AP443" s="180"/>
      <c r="AQ443" s="181"/>
      <c r="AR443" s="170"/>
      <c r="AS443" s="158"/>
      <c r="AT443" s="180"/>
      <c r="AU443" s="181"/>
      <c r="AV443" s="170"/>
      <c r="AW443" s="158"/>
      <c r="AX443" s="180"/>
      <c r="AY443" s="181"/>
      <c r="AZ443" s="170"/>
      <c r="BA443" s="158"/>
      <c r="BB443" s="180"/>
      <c r="BC443" s="181"/>
      <c r="BD443" s="170"/>
      <c r="BE443" s="158"/>
      <c r="BF443" s="180"/>
      <c r="BG443" s="181"/>
      <c r="BH443" s="170"/>
      <c r="BI443" s="158"/>
      <c r="BJ443" s="180"/>
      <c r="BK443" s="181"/>
      <c r="BL443" s="170"/>
      <c r="BM443" s="158"/>
      <c r="BN443" s="180"/>
      <c r="BO443" s="181"/>
      <c r="BP443" s="170"/>
      <c r="BQ443" s="158"/>
      <c r="BR443" s="180"/>
      <c r="BS443" s="181"/>
      <c r="BT443" s="170"/>
      <c r="BU443" s="158"/>
      <c r="BV443" s="180"/>
      <c r="BW443" s="181"/>
      <c r="BX443" s="170"/>
      <c r="BY443" s="158"/>
      <c r="BZ443" s="180"/>
      <c r="CA443" s="181"/>
      <c r="CB443" s="170"/>
      <c r="CC443" s="158"/>
      <c r="CD443" s="180"/>
      <c r="CE443" s="181"/>
      <c r="CF443" s="170"/>
      <c r="CG443" s="158"/>
      <c r="CH443" s="180"/>
      <c r="CI443" s="181"/>
      <c r="CJ443" s="170"/>
      <c r="CK443" s="158"/>
      <c r="CL443" s="180"/>
      <c r="CM443" s="181"/>
      <c r="CN443" s="170"/>
      <c r="CO443" s="158"/>
      <c r="CP443" s="180"/>
      <c r="CQ443" s="181"/>
      <c r="CR443" s="170"/>
      <c r="CS443" s="158"/>
      <c r="CT443" s="180"/>
      <c r="CU443" s="181"/>
      <c r="CV443" s="170"/>
      <c r="CW443" s="158"/>
      <c r="CX443" s="180"/>
      <c r="CY443" s="181"/>
      <c r="CZ443" s="170"/>
      <c r="DA443" s="158"/>
      <c r="DB443" s="180"/>
      <c r="DC443" s="181"/>
      <c r="DD443" s="170"/>
      <c r="DE443" s="158"/>
      <c r="DF443" s="180"/>
      <c r="DG443" s="181"/>
      <c r="DH443" s="170"/>
      <c r="DI443" s="158"/>
      <c r="DJ443" s="180"/>
      <c r="DK443" s="181"/>
      <c r="DL443" s="170"/>
      <c r="DM443" s="158"/>
      <c r="DN443" s="180"/>
      <c r="DO443" s="181"/>
      <c r="DP443" s="170"/>
      <c r="DQ443" s="158"/>
      <c r="DR443" s="180"/>
      <c r="DS443" s="181"/>
      <c r="DT443" s="170"/>
      <c r="DU443" s="158"/>
      <c r="DV443" s="180"/>
      <c r="DW443" s="181"/>
      <c r="DX443" s="170"/>
      <c r="DY443" s="158"/>
      <c r="DZ443" s="180"/>
      <c r="EA443" s="181"/>
      <c r="EB443" s="170"/>
      <c r="EC443" s="158"/>
      <c r="ED443" s="180"/>
      <c r="EE443" s="181"/>
      <c r="EF443" s="170"/>
      <c r="EG443" s="158"/>
      <c r="EH443" s="180"/>
      <c r="EI443" s="181"/>
      <c r="EJ443" s="170"/>
      <c r="EK443" s="158"/>
      <c r="EL443" s="180"/>
      <c r="EM443" s="181"/>
      <c r="EN443" s="170"/>
      <c r="EO443" s="158"/>
      <c r="EP443" s="180"/>
      <c r="EQ443" s="181"/>
      <c r="ER443" s="170"/>
      <c r="ES443" s="158"/>
      <c r="ET443" s="180"/>
      <c r="EU443" s="181"/>
      <c r="EV443" s="170"/>
      <c r="EW443" s="158"/>
      <c r="EX443" s="180"/>
      <c r="EY443" s="181"/>
      <c r="EZ443" s="170"/>
      <c r="FA443" s="158"/>
      <c r="FB443" s="180"/>
      <c r="FC443" s="181"/>
      <c r="FD443" s="170"/>
      <c r="FE443" s="158"/>
      <c r="FF443" s="180"/>
      <c r="FG443" s="181"/>
      <c r="FH443" s="170"/>
      <c r="FI443" s="158"/>
      <c r="FJ443" s="180"/>
      <c r="FK443" s="181"/>
      <c r="FL443" s="170"/>
      <c r="FM443" s="158"/>
      <c r="FN443" s="180"/>
      <c r="FO443" s="181"/>
      <c r="FP443" s="170"/>
      <c r="FQ443" s="158"/>
      <c r="FR443" s="180"/>
      <c r="FS443" s="181"/>
      <c r="FT443" s="170"/>
      <c r="FU443" s="158"/>
      <c r="FV443" s="180"/>
      <c r="FW443" s="181"/>
      <c r="FX443" s="170"/>
      <c r="FY443" s="158"/>
      <c r="FZ443" s="180"/>
      <c r="GA443" s="181"/>
      <c r="GB443" s="170"/>
      <c r="GC443" s="158"/>
      <c r="GD443" s="180"/>
      <c r="GE443" s="181"/>
      <c r="GF443" s="170"/>
      <c r="GG443" s="158"/>
      <c r="GH443" s="180"/>
      <c r="GI443" s="181"/>
      <c r="GJ443" s="170"/>
      <c r="GK443" s="158"/>
      <c r="GL443" s="180"/>
      <c r="GM443" s="181"/>
      <c r="GN443" s="170"/>
      <c r="GO443" s="158"/>
      <c r="GP443" s="180"/>
      <c r="GQ443" s="181"/>
      <c r="GR443" s="170"/>
      <c r="GS443" s="158"/>
      <c r="GT443" s="180"/>
      <c r="GU443" s="181"/>
      <c r="GV443" s="170"/>
      <c r="GW443" s="158"/>
      <c r="GX443" s="180"/>
      <c r="GY443" s="181"/>
      <c r="GZ443" s="170"/>
      <c r="HA443" s="158"/>
      <c r="HB443" s="180"/>
      <c r="HC443" s="181"/>
      <c r="HD443" s="170"/>
      <c r="HE443" s="158"/>
      <c r="HF443" s="180"/>
      <c r="HG443" s="181"/>
      <c r="HH443" s="170"/>
      <c r="HI443" s="158"/>
      <c r="HJ443" s="180"/>
      <c r="HK443" s="181"/>
      <c r="HL443" s="170"/>
      <c r="HM443" s="158"/>
      <c r="HN443" s="180"/>
      <c r="HO443" s="181"/>
      <c r="HP443" s="170"/>
      <c r="HQ443" s="158"/>
      <c r="HR443" s="180"/>
      <c r="HS443" s="181"/>
      <c r="HT443" s="170"/>
      <c r="HU443" s="158"/>
      <c r="HV443" s="180"/>
      <c r="HW443" s="181"/>
      <c r="HX443" s="170"/>
      <c r="HY443" s="158"/>
      <c r="HZ443" s="180"/>
      <c r="IA443" s="181"/>
      <c r="IB443" s="170"/>
      <c r="IC443" s="158"/>
      <c r="ID443" s="180"/>
      <c r="IE443" s="181"/>
      <c r="IF443" s="170"/>
      <c r="IG443" s="158"/>
      <c r="IH443" s="180"/>
      <c r="II443" s="181"/>
      <c r="IJ443" s="170"/>
      <c r="IK443" s="158"/>
      <c r="IL443" s="180"/>
      <c r="IM443" s="181"/>
      <c r="IN443" s="170"/>
      <c r="IO443" s="158"/>
      <c r="IP443" s="180"/>
      <c r="IQ443" s="181"/>
      <c r="IR443" s="170"/>
      <c r="IS443" s="158"/>
      <c r="IT443" s="180"/>
      <c r="IU443" s="181"/>
      <c r="IV443" s="170"/>
      <c r="IW443" s="158"/>
      <c r="IX443" s="180"/>
      <c r="IY443" s="181"/>
      <c r="IZ443" s="170"/>
      <c r="JA443" s="158"/>
      <c r="JB443" s="180"/>
      <c r="JC443" s="181"/>
      <c r="JD443" s="170"/>
      <c r="JE443" s="158"/>
      <c r="JF443" s="180"/>
      <c r="JG443" s="181"/>
      <c r="JH443" s="170"/>
      <c r="JI443" s="158"/>
      <c r="JJ443" s="180"/>
      <c r="JK443" s="181"/>
      <c r="JL443" s="170"/>
      <c r="JM443" s="158"/>
      <c r="JN443" s="180"/>
      <c r="JO443" s="181"/>
      <c r="JP443" s="170"/>
      <c r="JQ443" s="158"/>
      <c r="JR443" s="180"/>
      <c r="JS443" s="181"/>
      <c r="JT443" s="170"/>
      <c r="JU443" s="158"/>
      <c r="JV443" s="180"/>
      <c r="JW443" s="181"/>
      <c r="JX443" s="170"/>
      <c r="JY443" s="158"/>
      <c r="JZ443" s="180"/>
      <c r="KA443" s="181"/>
      <c r="KB443" s="170"/>
      <c r="KC443" s="158"/>
      <c r="KD443" s="180"/>
      <c r="KE443" s="181"/>
      <c r="KF443" s="157">
        <v>14.299999999999999</v>
      </c>
      <c r="KG443" s="158"/>
      <c r="KH443" s="159" t="s">
        <v>134</v>
      </c>
      <c r="KI443" s="160"/>
      <c r="KJ443" s="157">
        <v>14.299999999999999</v>
      </c>
      <c r="KK443" s="158"/>
      <c r="KL443" s="159" t="s">
        <v>134</v>
      </c>
      <c r="KM443" s="160"/>
      <c r="KN443" s="157">
        <v>14.299999999999999</v>
      </c>
      <c r="KO443" s="158"/>
      <c r="KP443" s="159" t="s">
        <v>134</v>
      </c>
      <c r="KQ443" s="160"/>
      <c r="KR443" s="157">
        <v>14.299999999999999</v>
      </c>
      <c r="KS443" s="158"/>
      <c r="KT443" s="159" t="s">
        <v>134</v>
      </c>
      <c r="KU443" s="160"/>
      <c r="KV443" s="157">
        <v>14.299999999999999</v>
      </c>
      <c r="KW443" s="158"/>
      <c r="KX443" s="159" t="s">
        <v>134</v>
      </c>
      <c r="KY443" s="160"/>
      <c r="KZ443" s="157">
        <v>14.299999999999999</v>
      </c>
      <c r="LA443" s="158"/>
      <c r="LB443" s="159" t="s">
        <v>134</v>
      </c>
      <c r="LC443" s="160"/>
      <c r="LD443" s="157">
        <v>14.299999999999999</v>
      </c>
      <c r="LE443" s="158"/>
      <c r="LF443" s="159" t="s">
        <v>134</v>
      </c>
      <c r="LG443" s="160"/>
      <c r="LH443" s="157">
        <v>14.299999999999999</v>
      </c>
      <c r="LI443" s="158"/>
      <c r="LJ443" s="159" t="s">
        <v>134</v>
      </c>
      <c r="LK443" s="160"/>
      <c r="LL443" s="157">
        <v>15.05</v>
      </c>
      <c r="LM443" s="158"/>
      <c r="LN443" s="159" t="s">
        <v>134</v>
      </c>
      <c r="LO443" s="160"/>
      <c r="LP443" s="170">
        <v>-0.1</v>
      </c>
      <c r="LQ443" s="158"/>
      <c r="LR443" s="159"/>
      <c r="LS443" s="160"/>
      <c r="LT443" s="170">
        <v>-0.1</v>
      </c>
      <c r="LU443" s="158"/>
      <c r="LV443" s="159"/>
      <c r="LW443" s="160"/>
      <c r="LX443" s="170">
        <v>-0.1</v>
      </c>
      <c r="LY443" s="158"/>
      <c r="LZ443" s="159"/>
      <c r="MA443" s="160"/>
      <c r="MB443" s="170">
        <v>-0.1</v>
      </c>
      <c r="MC443" s="158"/>
      <c r="MD443" s="159"/>
      <c r="ME443" s="160"/>
    </row>
    <row r="444" spans="2:343" ht="23.5" customHeight="1" x14ac:dyDescent="0.4">
      <c r="B444" s="202" t="s">
        <v>173</v>
      </c>
      <c r="C444" s="203"/>
      <c r="D444" s="161">
        <v>2.4299999999999997</v>
      </c>
      <c r="E444" s="162"/>
      <c r="F444" s="163" t="s">
        <v>134</v>
      </c>
      <c r="G444" s="164"/>
      <c r="H444" s="161">
        <v>2.4299999999999997</v>
      </c>
      <c r="I444" s="162"/>
      <c r="J444" s="163" t="s">
        <v>134</v>
      </c>
      <c r="K444" s="164"/>
      <c r="L444" s="161">
        <v>2.4299999999999997</v>
      </c>
      <c r="M444" s="162"/>
      <c r="N444" s="163" t="s">
        <v>134</v>
      </c>
      <c r="O444" s="164"/>
      <c r="P444" s="161">
        <v>2.4299999999999997</v>
      </c>
      <c r="Q444" s="162"/>
      <c r="R444" s="163" t="s">
        <v>134</v>
      </c>
      <c r="S444" s="164"/>
      <c r="T444" s="161">
        <v>2.4299999999999997</v>
      </c>
      <c r="U444" s="162"/>
      <c r="V444" s="163" t="s">
        <v>134</v>
      </c>
      <c r="W444" s="164"/>
      <c r="X444" s="161">
        <v>2.4299999999999997</v>
      </c>
      <c r="Y444" s="162"/>
      <c r="Z444" s="163" t="s">
        <v>134</v>
      </c>
      <c r="AA444" s="164"/>
      <c r="AB444" s="161">
        <v>2.4299999999999997</v>
      </c>
      <c r="AC444" s="162"/>
      <c r="AD444" s="163" t="s">
        <v>134</v>
      </c>
      <c r="AE444" s="164"/>
      <c r="AF444" s="161">
        <v>2.4299999999999997</v>
      </c>
      <c r="AG444" s="162"/>
      <c r="AH444" s="163" t="s">
        <v>134</v>
      </c>
      <c r="AI444" s="164"/>
      <c r="AJ444" s="161">
        <v>2.4299999999999997</v>
      </c>
      <c r="AK444" s="162"/>
      <c r="AL444" s="163" t="s">
        <v>134</v>
      </c>
      <c r="AM444" s="164"/>
      <c r="AN444" s="161">
        <v>2.4299999999999997</v>
      </c>
      <c r="AO444" s="162"/>
      <c r="AP444" s="163" t="s">
        <v>134</v>
      </c>
      <c r="AQ444" s="164"/>
      <c r="AR444" s="161">
        <v>2.4299999999999997</v>
      </c>
      <c r="AS444" s="162"/>
      <c r="AT444" s="163" t="s">
        <v>134</v>
      </c>
      <c r="AU444" s="164"/>
      <c r="AV444" s="161">
        <v>2.4299999999999997</v>
      </c>
      <c r="AW444" s="162"/>
      <c r="AX444" s="163" t="s">
        <v>134</v>
      </c>
      <c r="AY444" s="164"/>
      <c r="AZ444" s="161">
        <v>2.4299999999999997</v>
      </c>
      <c r="BA444" s="162"/>
      <c r="BB444" s="163" t="s">
        <v>134</v>
      </c>
      <c r="BC444" s="164"/>
      <c r="BD444" s="161">
        <v>2.4299999999999997</v>
      </c>
      <c r="BE444" s="162"/>
      <c r="BF444" s="163" t="s">
        <v>134</v>
      </c>
      <c r="BG444" s="164"/>
      <c r="BH444" s="161">
        <v>2.4299999999999997</v>
      </c>
      <c r="BI444" s="162"/>
      <c r="BJ444" s="163" t="s">
        <v>134</v>
      </c>
      <c r="BK444" s="164"/>
      <c r="BL444" s="161">
        <v>2.4299999999999997</v>
      </c>
      <c r="BM444" s="162"/>
      <c r="BN444" s="163" t="s">
        <v>134</v>
      </c>
      <c r="BO444" s="164"/>
      <c r="BP444" s="161">
        <v>2.38</v>
      </c>
      <c r="BQ444" s="162"/>
      <c r="BR444" s="163" t="s">
        <v>134</v>
      </c>
      <c r="BS444" s="164"/>
      <c r="BT444" s="161">
        <v>2.38</v>
      </c>
      <c r="BU444" s="162"/>
      <c r="BV444" s="163" t="s">
        <v>134</v>
      </c>
      <c r="BW444" s="164"/>
      <c r="BX444" s="161">
        <v>2.38</v>
      </c>
      <c r="BY444" s="162"/>
      <c r="BZ444" s="163" t="s">
        <v>134</v>
      </c>
      <c r="CA444" s="164"/>
      <c r="CB444" s="161">
        <v>2.38</v>
      </c>
      <c r="CC444" s="162"/>
      <c r="CD444" s="163" t="s">
        <v>134</v>
      </c>
      <c r="CE444" s="164"/>
      <c r="CF444" s="161">
        <v>2.38</v>
      </c>
      <c r="CG444" s="162"/>
      <c r="CH444" s="163" t="s">
        <v>134</v>
      </c>
      <c r="CI444" s="164"/>
      <c r="CJ444" s="161">
        <v>2.38</v>
      </c>
      <c r="CK444" s="162"/>
      <c r="CL444" s="163" t="s">
        <v>134</v>
      </c>
      <c r="CM444" s="164"/>
      <c r="CN444" s="161">
        <v>2.38</v>
      </c>
      <c r="CO444" s="162"/>
      <c r="CP444" s="163" t="s">
        <v>134</v>
      </c>
      <c r="CQ444" s="164"/>
      <c r="CR444" s="161">
        <v>2.38</v>
      </c>
      <c r="CS444" s="162"/>
      <c r="CT444" s="163" t="s">
        <v>134</v>
      </c>
      <c r="CU444" s="164"/>
      <c r="CV444" s="161">
        <v>2.38</v>
      </c>
      <c r="CW444" s="162"/>
      <c r="CX444" s="163" t="s">
        <v>134</v>
      </c>
      <c r="CY444" s="164"/>
      <c r="CZ444" s="161">
        <v>2.38</v>
      </c>
      <c r="DA444" s="162"/>
      <c r="DB444" s="163" t="s">
        <v>134</v>
      </c>
      <c r="DC444" s="164"/>
      <c r="DD444" s="161">
        <v>2.38</v>
      </c>
      <c r="DE444" s="162"/>
      <c r="DF444" s="163" t="s">
        <v>134</v>
      </c>
      <c r="DG444" s="164"/>
      <c r="DH444" s="161">
        <v>2.38</v>
      </c>
      <c r="DI444" s="162"/>
      <c r="DJ444" s="163" t="s">
        <v>134</v>
      </c>
      <c r="DK444" s="164"/>
      <c r="DL444" s="161">
        <v>2.38</v>
      </c>
      <c r="DM444" s="162"/>
      <c r="DN444" s="163" t="s">
        <v>134</v>
      </c>
      <c r="DO444" s="164"/>
      <c r="DP444" s="161">
        <v>2.38</v>
      </c>
      <c r="DQ444" s="162"/>
      <c r="DR444" s="163" t="s">
        <v>134</v>
      </c>
      <c r="DS444" s="164"/>
      <c r="DT444" s="161">
        <v>2.38</v>
      </c>
      <c r="DU444" s="162"/>
      <c r="DV444" s="163" t="s">
        <v>134</v>
      </c>
      <c r="DW444" s="164"/>
      <c r="DX444" s="161">
        <v>2.38</v>
      </c>
      <c r="DY444" s="162"/>
      <c r="DZ444" s="163" t="s">
        <v>134</v>
      </c>
      <c r="EA444" s="164"/>
      <c r="EB444" s="161">
        <v>2.38</v>
      </c>
      <c r="EC444" s="162"/>
      <c r="ED444" s="163" t="s">
        <v>134</v>
      </c>
      <c r="EE444" s="164"/>
      <c r="EF444" s="161">
        <v>2.38</v>
      </c>
      <c r="EG444" s="162"/>
      <c r="EH444" s="163" t="s">
        <v>134</v>
      </c>
      <c r="EI444" s="164"/>
      <c r="EJ444" s="161">
        <v>2.38</v>
      </c>
      <c r="EK444" s="162"/>
      <c r="EL444" s="163" t="s">
        <v>134</v>
      </c>
      <c r="EM444" s="164"/>
      <c r="EN444" s="161">
        <v>2.38</v>
      </c>
      <c r="EO444" s="162"/>
      <c r="EP444" s="163" t="s">
        <v>134</v>
      </c>
      <c r="EQ444" s="164"/>
      <c r="ER444" s="161">
        <v>2.38</v>
      </c>
      <c r="ES444" s="162"/>
      <c r="ET444" s="163" t="s">
        <v>134</v>
      </c>
      <c r="EU444" s="164"/>
      <c r="EV444" s="161">
        <v>2.38</v>
      </c>
      <c r="EW444" s="162"/>
      <c r="EX444" s="163" t="s">
        <v>134</v>
      </c>
      <c r="EY444" s="164"/>
      <c r="EZ444" s="161">
        <v>2.38</v>
      </c>
      <c r="FA444" s="162"/>
      <c r="FB444" s="163" t="s">
        <v>134</v>
      </c>
      <c r="FC444" s="164"/>
      <c r="FD444" s="161">
        <v>2.38</v>
      </c>
      <c r="FE444" s="162"/>
      <c r="FF444" s="163" t="s">
        <v>134</v>
      </c>
      <c r="FG444" s="164"/>
      <c r="FH444" s="161">
        <v>2.38</v>
      </c>
      <c r="FI444" s="162"/>
      <c r="FJ444" s="163" t="s">
        <v>134</v>
      </c>
      <c r="FK444" s="164"/>
      <c r="FL444" s="161">
        <v>2.38</v>
      </c>
      <c r="FM444" s="162"/>
      <c r="FN444" s="163" t="s">
        <v>134</v>
      </c>
      <c r="FO444" s="164"/>
      <c r="FP444" s="161">
        <v>2.33</v>
      </c>
      <c r="FQ444" s="162"/>
      <c r="FR444" s="163" t="s">
        <v>134</v>
      </c>
      <c r="FS444" s="164"/>
      <c r="FT444" s="161">
        <v>2.33</v>
      </c>
      <c r="FU444" s="162"/>
      <c r="FV444" s="163" t="s">
        <v>134</v>
      </c>
      <c r="FW444" s="164"/>
      <c r="FX444" s="161">
        <v>1.38</v>
      </c>
      <c r="FY444" s="162"/>
      <c r="FZ444" s="163" t="s">
        <v>134</v>
      </c>
      <c r="GA444" s="164"/>
      <c r="GB444" s="161">
        <v>1.38</v>
      </c>
      <c r="GC444" s="162"/>
      <c r="GD444" s="163" t="s">
        <v>134</v>
      </c>
      <c r="GE444" s="164"/>
      <c r="GF444" s="161">
        <v>1.38</v>
      </c>
      <c r="GG444" s="162"/>
      <c r="GH444" s="163" t="s">
        <v>134</v>
      </c>
      <c r="GI444" s="164"/>
      <c r="GJ444" s="161">
        <v>1.38</v>
      </c>
      <c r="GK444" s="162"/>
      <c r="GL444" s="163" t="s">
        <v>134</v>
      </c>
      <c r="GM444" s="164"/>
      <c r="GN444" s="161">
        <v>1.38</v>
      </c>
      <c r="GO444" s="162"/>
      <c r="GP444" s="163" t="s">
        <v>134</v>
      </c>
      <c r="GQ444" s="164"/>
      <c r="GR444" s="161">
        <v>1.38</v>
      </c>
      <c r="GS444" s="162"/>
      <c r="GT444" s="163" t="s">
        <v>134</v>
      </c>
      <c r="GU444" s="164"/>
      <c r="GV444" s="161">
        <v>1.38</v>
      </c>
      <c r="GW444" s="162"/>
      <c r="GX444" s="163" t="s">
        <v>134</v>
      </c>
      <c r="GY444" s="164"/>
      <c r="GZ444" s="161">
        <v>1.38</v>
      </c>
      <c r="HA444" s="162"/>
      <c r="HB444" s="163" t="s">
        <v>134</v>
      </c>
      <c r="HC444" s="164"/>
      <c r="HD444" s="161">
        <v>1.38</v>
      </c>
      <c r="HE444" s="162"/>
      <c r="HF444" s="163" t="s">
        <v>134</v>
      </c>
      <c r="HG444" s="164"/>
      <c r="HH444" s="161">
        <v>1.38</v>
      </c>
      <c r="HI444" s="162"/>
      <c r="HJ444" s="163" t="s">
        <v>134</v>
      </c>
      <c r="HK444" s="164"/>
      <c r="HL444" s="161">
        <v>1.38</v>
      </c>
      <c r="HM444" s="162"/>
      <c r="HN444" s="163" t="s">
        <v>134</v>
      </c>
      <c r="HO444" s="164"/>
      <c r="HP444" s="161">
        <v>1.38</v>
      </c>
      <c r="HQ444" s="162"/>
      <c r="HR444" s="163" t="s">
        <v>134</v>
      </c>
      <c r="HS444" s="164"/>
      <c r="HT444" s="161">
        <v>1.38</v>
      </c>
      <c r="HU444" s="162"/>
      <c r="HV444" s="163" t="s">
        <v>134</v>
      </c>
      <c r="HW444" s="164"/>
      <c r="HX444" s="161">
        <v>1.38</v>
      </c>
      <c r="HY444" s="162"/>
      <c r="HZ444" s="163" t="s">
        <v>134</v>
      </c>
      <c r="IA444" s="164"/>
      <c r="IB444" s="161">
        <v>1.38</v>
      </c>
      <c r="IC444" s="162"/>
      <c r="ID444" s="163" t="s">
        <v>134</v>
      </c>
      <c r="IE444" s="164"/>
      <c r="IF444" s="161">
        <v>1.38</v>
      </c>
      <c r="IG444" s="162"/>
      <c r="IH444" s="163" t="s">
        <v>134</v>
      </c>
      <c r="II444" s="164"/>
      <c r="IJ444" s="161">
        <v>1.38</v>
      </c>
      <c r="IK444" s="162"/>
      <c r="IL444" s="163" t="s">
        <v>134</v>
      </c>
      <c r="IM444" s="164"/>
      <c r="IN444" s="161">
        <v>1.38</v>
      </c>
      <c r="IO444" s="162"/>
      <c r="IP444" s="163" t="s">
        <v>134</v>
      </c>
      <c r="IQ444" s="164"/>
      <c r="IR444" s="161">
        <v>1.38</v>
      </c>
      <c r="IS444" s="162"/>
      <c r="IT444" s="163" t="s">
        <v>134</v>
      </c>
      <c r="IU444" s="164"/>
      <c r="IV444" s="161">
        <v>1.38</v>
      </c>
      <c r="IW444" s="162"/>
      <c r="IX444" s="163" t="s">
        <v>134</v>
      </c>
      <c r="IY444" s="164"/>
      <c r="IZ444" s="161">
        <v>1.38</v>
      </c>
      <c r="JA444" s="162"/>
      <c r="JB444" s="163" t="s">
        <v>134</v>
      </c>
      <c r="JC444" s="164"/>
      <c r="JD444" s="161">
        <v>1.38</v>
      </c>
      <c r="JE444" s="162"/>
      <c r="JF444" s="163" t="s">
        <v>134</v>
      </c>
      <c r="JG444" s="164"/>
      <c r="JH444" s="161">
        <v>1.38</v>
      </c>
      <c r="JI444" s="162"/>
      <c r="JJ444" s="163" t="s">
        <v>134</v>
      </c>
      <c r="JK444" s="164"/>
      <c r="JL444" s="161">
        <v>1.38</v>
      </c>
      <c r="JM444" s="162"/>
      <c r="JN444" s="163" t="s">
        <v>134</v>
      </c>
      <c r="JO444" s="164"/>
      <c r="JP444" s="161">
        <v>1.38</v>
      </c>
      <c r="JQ444" s="162"/>
      <c r="JR444" s="163" t="s">
        <v>134</v>
      </c>
      <c r="JS444" s="164"/>
      <c r="JT444" s="161">
        <v>1.38</v>
      </c>
      <c r="JU444" s="162"/>
      <c r="JV444" s="163" t="s">
        <v>134</v>
      </c>
      <c r="JW444" s="164"/>
      <c r="JX444" s="161">
        <v>1.38</v>
      </c>
      <c r="JY444" s="162"/>
      <c r="JZ444" s="163" t="s">
        <v>134</v>
      </c>
      <c r="KA444" s="164"/>
      <c r="KB444" s="161">
        <v>1.38</v>
      </c>
      <c r="KC444" s="162"/>
      <c r="KD444" s="163" t="s">
        <v>134</v>
      </c>
      <c r="KE444" s="164"/>
      <c r="KF444" s="161">
        <v>1.38</v>
      </c>
      <c r="KG444" s="162"/>
      <c r="KH444" s="163" t="s">
        <v>134</v>
      </c>
      <c r="KI444" s="164"/>
      <c r="KJ444" s="161">
        <v>1.38</v>
      </c>
      <c r="KK444" s="162"/>
      <c r="KL444" s="163" t="s">
        <v>134</v>
      </c>
      <c r="KM444" s="164"/>
      <c r="KN444" s="161">
        <v>1.38</v>
      </c>
      <c r="KO444" s="162"/>
      <c r="KP444" s="163" t="s">
        <v>134</v>
      </c>
      <c r="KQ444" s="164"/>
      <c r="KR444" s="161">
        <v>1.38</v>
      </c>
      <c r="KS444" s="162"/>
      <c r="KT444" s="163" t="s">
        <v>134</v>
      </c>
      <c r="KU444" s="164"/>
      <c r="KV444" s="161">
        <v>1.38</v>
      </c>
      <c r="KW444" s="162"/>
      <c r="KX444" s="163" t="s">
        <v>134</v>
      </c>
      <c r="KY444" s="164"/>
      <c r="KZ444" s="161">
        <v>1.38</v>
      </c>
      <c r="LA444" s="162"/>
      <c r="LB444" s="163" t="s">
        <v>134</v>
      </c>
      <c r="LC444" s="164"/>
      <c r="LD444" s="161">
        <v>1.38</v>
      </c>
      <c r="LE444" s="162"/>
      <c r="LF444" s="163" t="s">
        <v>134</v>
      </c>
      <c r="LG444" s="164"/>
      <c r="LH444" s="161">
        <v>1.38</v>
      </c>
      <c r="LI444" s="162"/>
      <c r="LJ444" s="163" t="s">
        <v>134</v>
      </c>
      <c r="LK444" s="164"/>
      <c r="LL444" s="161">
        <v>1.38</v>
      </c>
      <c r="LM444" s="162"/>
      <c r="LN444" s="163" t="s">
        <v>134</v>
      </c>
      <c r="LO444" s="164"/>
      <c r="LP444" s="161">
        <v>1.38</v>
      </c>
      <c r="LQ444" s="162"/>
      <c r="LR444" s="163" t="s">
        <v>134</v>
      </c>
      <c r="LS444" s="164"/>
      <c r="LT444" s="161">
        <v>1.38</v>
      </c>
      <c r="LU444" s="162"/>
      <c r="LV444" s="163" t="s">
        <v>134</v>
      </c>
      <c r="LW444" s="164"/>
      <c r="LX444" s="161">
        <v>1.38</v>
      </c>
      <c r="LY444" s="162"/>
      <c r="LZ444" s="163" t="s">
        <v>134</v>
      </c>
      <c r="MA444" s="164"/>
      <c r="MB444" s="161">
        <v>1.38</v>
      </c>
      <c r="MC444" s="162"/>
      <c r="MD444" s="163" t="s">
        <v>134</v>
      </c>
      <c r="ME444" s="164"/>
    </row>
    <row r="445" spans="2:343" ht="23.5" customHeight="1" x14ac:dyDescent="0.4">
      <c r="B445" s="202" t="s">
        <v>23</v>
      </c>
      <c r="C445" s="203"/>
      <c r="D445" s="161">
        <v>0.78</v>
      </c>
      <c r="E445" s="162"/>
      <c r="F445" s="163" t="s">
        <v>134</v>
      </c>
      <c r="G445" s="164"/>
      <c r="H445" s="161">
        <v>0.78</v>
      </c>
      <c r="I445" s="162"/>
      <c r="J445" s="163" t="s">
        <v>134</v>
      </c>
      <c r="K445" s="164"/>
      <c r="L445" s="161">
        <v>0.78</v>
      </c>
      <c r="M445" s="162"/>
      <c r="N445" s="163" t="s">
        <v>134</v>
      </c>
      <c r="O445" s="164"/>
      <c r="P445" s="161">
        <v>0.78</v>
      </c>
      <c r="Q445" s="162"/>
      <c r="R445" s="163" t="s">
        <v>134</v>
      </c>
      <c r="S445" s="164"/>
      <c r="T445" s="161">
        <v>0.78</v>
      </c>
      <c r="U445" s="162"/>
      <c r="V445" s="163" t="s">
        <v>134</v>
      </c>
      <c r="W445" s="164"/>
      <c r="X445" s="161">
        <v>0.78</v>
      </c>
      <c r="Y445" s="162"/>
      <c r="Z445" s="163" t="s">
        <v>134</v>
      </c>
      <c r="AA445" s="164"/>
      <c r="AB445" s="161">
        <v>0.78</v>
      </c>
      <c r="AC445" s="162"/>
      <c r="AD445" s="163" t="s">
        <v>134</v>
      </c>
      <c r="AE445" s="164"/>
      <c r="AF445" s="161">
        <v>0.78</v>
      </c>
      <c r="AG445" s="162"/>
      <c r="AH445" s="163" t="s">
        <v>134</v>
      </c>
      <c r="AI445" s="164"/>
      <c r="AJ445" s="161">
        <v>0.78</v>
      </c>
      <c r="AK445" s="162"/>
      <c r="AL445" s="163" t="s">
        <v>134</v>
      </c>
      <c r="AM445" s="164"/>
      <c r="AN445" s="161">
        <v>0.78</v>
      </c>
      <c r="AO445" s="162"/>
      <c r="AP445" s="163" t="s">
        <v>134</v>
      </c>
      <c r="AQ445" s="164"/>
      <c r="AR445" s="161">
        <v>0.78</v>
      </c>
      <c r="AS445" s="162"/>
      <c r="AT445" s="163" t="s">
        <v>134</v>
      </c>
      <c r="AU445" s="164"/>
      <c r="AV445" s="161">
        <v>0.78</v>
      </c>
      <c r="AW445" s="162"/>
      <c r="AX445" s="163" t="s">
        <v>134</v>
      </c>
      <c r="AY445" s="164"/>
      <c r="AZ445" s="161">
        <v>0.78</v>
      </c>
      <c r="BA445" s="162"/>
      <c r="BB445" s="163" t="s">
        <v>134</v>
      </c>
      <c r="BC445" s="164"/>
      <c r="BD445" s="161">
        <v>0.78</v>
      </c>
      <c r="BE445" s="162"/>
      <c r="BF445" s="163" t="s">
        <v>134</v>
      </c>
      <c r="BG445" s="164"/>
      <c r="BH445" s="161">
        <v>0.78</v>
      </c>
      <c r="BI445" s="162"/>
      <c r="BJ445" s="163" t="s">
        <v>134</v>
      </c>
      <c r="BK445" s="164"/>
      <c r="BL445" s="161">
        <v>0.78</v>
      </c>
      <c r="BM445" s="162"/>
      <c r="BN445" s="163" t="s">
        <v>134</v>
      </c>
      <c r="BO445" s="164"/>
      <c r="BP445" s="161">
        <v>0.73</v>
      </c>
      <c r="BQ445" s="162"/>
      <c r="BR445" s="163" t="s">
        <v>134</v>
      </c>
      <c r="BS445" s="164"/>
      <c r="BT445" s="161">
        <v>0.73</v>
      </c>
      <c r="BU445" s="162"/>
      <c r="BV445" s="163" t="s">
        <v>134</v>
      </c>
      <c r="BW445" s="164"/>
      <c r="BX445" s="161">
        <v>0.73</v>
      </c>
      <c r="BY445" s="162"/>
      <c r="BZ445" s="163" t="s">
        <v>134</v>
      </c>
      <c r="CA445" s="164"/>
      <c r="CB445" s="161">
        <v>0.73</v>
      </c>
      <c r="CC445" s="162"/>
      <c r="CD445" s="163" t="s">
        <v>134</v>
      </c>
      <c r="CE445" s="164"/>
      <c r="CF445" s="161">
        <v>0.73</v>
      </c>
      <c r="CG445" s="162"/>
      <c r="CH445" s="163" t="s">
        <v>134</v>
      </c>
      <c r="CI445" s="164"/>
      <c r="CJ445" s="161">
        <v>0.73</v>
      </c>
      <c r="CK445" s="162"/>
      <c r="CL445" s="163" t="s">
        <v>134</v>
      </c>
      <c r="CM445" s="164"/>
      <c r="CN445" s="161">
        <v>0.73</v>
      </c>
      <c r="CO445" s="162"/>
      <c r="CP445" s="163" t="s">
        <v>134</v>
      </c>
      <c r="CQ445" s="164"/>
      <c r="CR445" s="161">
        <v>0.73</v>
      </c>
      <c r="CS445" s="162"/>
      <c r="CT445" s="163" t="s">
        <v>134</v>
      </c>
      <c r="CU445" s="164"/>
      <c r="CV445" s="161">
        <v>0.73</v>
      </c>
      <c r="CW445" s="162"/>
      <c r="CX445" s="163" t="s">
        <v>134</v>
      </c>
      <c r="CY445" s="164"/>
      <c r="CZ445" s="161">
        <v>0.73</v>
      </c>
      <c r="DA445" s="162"/>
      <c r="DB445" s="163" t="s">
        <v>134</v>
      </c>
      <c r="DC445" s="164"/>
      <c r="DD445" s="161">
        <v>0.73</v>
      </c>
      <c r="DE445" s="162"/>
      <c r="DF445" s="163" t="s">
        <v>134</v>
      </c>
      <c r="DG445" s="164"/>
      <c r="DH445" s="161">
        <v>0.73</v>
      </c>
      <c r="DI445" s="162"/>
      <c r="DJ445" s="163" t="s">
        <v>134</v>
      </c>
      <c r="DK445" s="164"/>
      <c r="DL445" s="161">
        <v>0.73</v>
      </c>
      <c r="DM445" s="162"/>
      <c r="DN445" s="163" t="s">
        <v>134</v>
      </c>
      <c r="DO445" s="164"/>
      <c r="DP445" s="161">
        <v>0.73</v>
      </c>
      <c r="DQ445" s="162"/>
      <c r="DR445" s="163" t="s">
        <v>134</v>
      </c>
      <c r="DS445" s="164"/>
      <c r="DT445" s="161">
        <v>0.73</v>
      </c>
      <c r="DU445" s="162"/>
      <c r="DV445" s="163" t="s">
        <v>134</v>
      </c>
      <c r="DW445" s="164"/>
      <c r="DX445" s="161">
        <v>0.73</v>
      </c>
      <c r="DY445" s="162"/>
      <c r="DZ445" s="163" t="s">
        <v>134</v>
      </c>
      <c r="EA445" s="164"/>
      <c r="EB445" s="161">
        <v>0.73</v>
      </c>
      <c r="EC445" s="162"/>
      <c r="ED445" s="163" t="s">
        <v>134</v>
      </c>
      <c r="EE445" s="164"/>
      <c r="EF445" s="161">
        <v>0.73</v>
      </c>
      <c r="EG445" s="162"/>
      <c r="EH445" s="163" t="s">
        <v>134</v>
      </c>
      <c r="EI445" s="164"/>
      <c r="EJ445" s="161">
        <v>0.73</v>
      </c>
      <c r="EK445" s="162"/>
      <c r="EL445" s="163" t="s">
        <v>134</v>
      </c>
      <c r="EM445" s="164"/>
      <c r="EN445" s="161">
        <v>0.73</v>
      </c>
      <c r="EO445" s="162"/>
      <c r="EP445" s="163" t="s">
        <v>134</v>
      </c>
      <c r="EQ445" s="164"/>
      <c r="ER445" s="161">
        <v>0.73</v>
      </c>
      <c r="ES445" s="162"/>
      <c r="ET445" s="163" t="s">
        <v>134</v>
      </c>
      <c r="EU445" s="164"/>
      <c r="EV445" s="161">
        <v>0.73</v>
      </c>
      <c r="EW445" s="162"/>
      <c r="EX445" s="163" t="s">
        <v>134</v>
      </c>
      <c r="EY445" s="164"/>
      <c r="EZ445" s="161">
        <v>0.73</v>
      </c>
      <c r="FA445" s="162"/>
      <c r="FB445" s="163" t="s">
        <v>134</v>
      </c>
      <c r="FC445" s="164"/>
      <c r="FD445" s="161">
        <v>0.73</v>
      </c>
      <c r="FE445" s="162"/>
      <c r="FF445" s="163" t="s">
        <v>134</v>
      </c>
      <c r="FG445" s="164"/>
      <c r="FH445" s="161">
        <v>0.73</v>
      </c>
      <c r="FI445" s="162"/>
      <c r="FJ445" s="163" t="s">
        <v>134</v>
      </c>
      <c r="FK445" s="164"/>
      <c r="FL445" s="161">
        <v>0.73</v>
      </c>
      <c r="FM445" s="162"/>
      <c r="FN445" s="163" t="s">
        <v>134</v>
      </c>
      <c r="FO445" s="164"/>
      <c r="FP445" s="161">
        <v>0.67999999999999994</v>
      </c>
      <c r="FQ445" s="162"/>
      <c r="FR445" s="163" t="s">
        <v>134</v>
      </c>
      <c r="FS445" s="164"/>
      <c r="FT445" s="161">
        <v>0.67999999999999994</v>
      </c>
      <c r="FU445" s="162"/>
      <c r="FV445" s="163" t="s">
        <v>134</v>
      </c>
      <c r="FW445" s="164"/>
      <c r="FX445" s="161">
        <v>0.67999999999999994</v>
      </c>
      <c r="FY445" s="162"/>
      <c r="FZ445" s="163" t="s">
        <v>134</v>
      </c>
      <c r="GA445" s="164"/>
      <c r="GB445" s="161">
        <v>0.67999999999999994</v>
      </c>
      <c r="GC445" s="162"/>
      <c r="GD445" s="163" t="s">
        <v>134</v>
      </c>
      <c r="GE445" s="164"/>
      <c r="GF445" s="161">
        <v>0.67999999999999994</v>
      </c>
      <c r="GG445" s="162"/>
      <c r="GH445" s="163" t="s">
        <v>134</v>
      </c>
      <c r="GI445" s="164"/>
      <c r="GJ445" s="161">
        <v>0.67999999999999994</v>
      </c>
      <c r="GK445" s="162"/>
      <c r="GL445" s="163" t="s">
        <v>134</v>
      </c>
      <c r="GM445" s="164"/>
      <c r="GN445" s="161">
        <v>0.67999999999999994</v>
      </c>
      <c r="GO445" s="162"/>
      <c r="GP445" s="163" t="s">
        <v>134</v>
      </c>
      <c r="GQ445" s="164"/>
      <c r="GR445" s="161">
        <v>0.67999999999999994</v>
      </c>
      <c r="GS445" s="162"/>
      <c r="GT445" s="163" t="s">
        <v>134</v>
      </c>
      <c r="GU445" s="164"/>
      <c r="GV445" s="161">
        <v>0.67999999999999994</v>
      </c>
      <c r="GW445" s="162"/>
      <c r="GX445" s="163" t="s">
        <v>134</v>
      </c>
      <c r="GY445" s="164"/>
      <c r="GZ445" s="161">
        <v>0.67999999999999994</v>
      </c>
      <c r="HA445" s="162"/>
      <c r="HB445" s="163" t="s">
        <v>134</v>
      </c>
      <c r="HC445" s="164"/>
      <c r="HD445" s="161">
        <v>0.67999999999999994</v>
      </c>
      <c r="HE445" s="162"/>
      <c r="HF445" s="163" t="s">
        <v>134</v>
      </c>
      <c r="HG445" s="164"/>
      <c r="HH445" s="161">
        <v>0.67999999999999994</v>
      </c>
      <c r="HI445" s="162"/>
      <c r="HJ445" s="163" t="s">
        <v>134</v>
      </c>
      <c r="HK445" s="164"/>
      <c r="HL445" s="161">
        <v>0.67999999999999994</v>
      </c>
      <c r="HM445" s="162"/>
      <c r="HN445" s="163" t="s">
        <v>134</v>
      </c>
      <c r="HO445" s="164"/>
      <c r="HP445" s="161">
        <v>0.67999999999999994</v>
      </c>
      <c r="HQ445" s="162"/>
      <c r="HR445" s="163" t="s">
        <v>134</v>
      </c>
      <c r="HS445" s="164"/>
      <c r="HT445" s="161">
        <v>0.67999999999999994</v>
      </c>
      <c r="HU445" s="162"/>
      <c r="HV445" s="163" t="s">
        <v>134</v>
      </c>
      <c r="HW445" s="164"/>
      <c r="HX445" s="161">
        <v>0.67999999999999994</v>
      </c>
      <c r="HY445" s="162"/>
      <c r="HZ445" s="163" t="s">
        <v>134</v>
      </c>
      <c r="IA445" s="164"/>
      <c r="IB445" s="161">
        <v>0.67999999999999994</v>
      </c>
      <c r="IC445" s="162"/>
      <c r="ID445" s="163" t="s">
        <v>134</v>
      </c>
      <c r="IE445" s="164"/>
      <c r="IF445" s="161">
        <v>0.67999999999999994</v>
      </c>
      <c r="IG445" s="162"/>
      <c r="IH445" s="163" t="s">
        <v>134</v>
      </c>
      <c r="II445" s="164"/>
      <c r="IJ445" s="161">
        <v>0.67999999999999994</v>
      </c>
      <c r="IK445" s="162"/>
      <c r="IL445" s="163" t="s">
        <v>134</v>
      </c>
      <c r="IM445" s="164"/>
      <c r="IN445" s="161">
        <v>0.67999999999999994</v>
      </c>
      <c r="IO445" s="162"/>
      <c r="IP445" s="163" t="s">
        <v>134</v>
      </c>
      <c r="IQ445" s="164"/>
      <c r="IR445" s="161">
        <v>0.67999999999999994</v>
      </c>
      <c r="IS445" s="162"/>
      <c r="IT445" s="163" t="s">
        <v>134</v>
      </c>
      <c r="IU445" s="164"/>
      <c r="IV445" s="161">
        <v>0.67999999999999994</v>
      </c>
      <c r="IW445" s="162"/>
      <c r="IX445" s="163" t="s">
        <v>134</v>
      </c>
      <c r="IY445" s="164"/>
      <c r="IZ445" s="161">
        <v>0.67999999999999994</v>
      </c>
      <c r="JA445" s="162"/>
      <c r="JB445" s="163" t="s">
        <v>134</v>
      </c>
      <c r="JC445" s="164"/>
      <c r="JD445" s="161">
        <v>0.67999999999999994</v>
      </c>
      <c r="JE445" s="162"/>
      <c r="JF445" s="163" t="s">
        <v>134</v>
      </c>
      <c r="JG445" s="164"/>
      <c r="JH445" s="161">
        <v>0.67999999999999994</v>
      </c>
      <c r="JI445" s="162"/>
      <c r="JJ445" s="163" t="s">
        <v>134</v>
      </c>
      <c r="JK445" s="164"/>
      <c r="JL445" s="161">
        <v>0.67999999999999994</v>
      </c>
      <c r="JM445" s="162"/>
      <c r="JN445" s="163" t="s">
        <v>134</v>
      </c>
      <c r="JO445" s="164"/>
      <c r="JP445" s="161">
        <v>0.67999999999999994</v>
      </c>
      <c r="JQ445" s="162"/>
      <c r="JR445" s="163" t="s">
        <v>134</v>
      </c>
      <c r="JS445" s="164"/>
      <c r="JT445" s="161">
        <v>0.67999999999999994</v>
      </c>
      <c r="JU445" s="162"/>
      <c r="JV445" s="163" t="s">
        <v>134</v>
      </c>
      <c r="JW445" s="164"/>
      <c r="JX445" s="161">
        <v>0.67999999999999994</v>
      </c>
      <c r="JY445" s="162"/>
      <c r="JZ445" s="163" t="s">
        <v>134</v>
      </c>
      <c r="KA445" s="164"/>
      <c r="KB445" s="161">
        <v>0.67999999999999994</v>
      </c>
      <c r="KC445" s="162"/>
      <c r="KD445" s="163" t="s">
        <v>134</v>
      </c>
      <c r="KE445" s="164"/>
      <c r="KF445" s="161">
        <v>0.67999999999999994</v>
      </c>
      <c r="KG445" s="162"/>
      <c r="KH445" s="163" t="s">
        <v>134</v>
      </c>
      <c r="KI445" s="164"/>
      <c r="KJ445" s="161">
        <v>0.67999999999999994</v>
      </c>
      <c r="KK445" s="162"/>
      <c r="KL445" s="163" t="s">
        <v>134</v>
      </c>
      <c r="KM445" s="164"/>
      <c r="KN445" s="161">
        <v>0.67999999999999994</v>
      </c>
      <c r="KO445" s="162"/>
      <c r="KP445" s="163" t="s">
        <v>134</v>
      </c>
      <c r="KQ445" s="164"/>
      <c r="KR445" s="161">
        <v>0.67999999999999994</v>
      </c>
      <c r="KS445" s="162"/>
      <c r="KT445" s="163" t="s">
        <v>134</v>
      </c>
      <c r="KU445" s="164"/>
      <c r="KV445" s="161">
        <v>0.67999999999999994</v>
      </c>
      <c r="KW445" s="162"/>
      <c r="KX445" s="163" t="s">
        <v>134</v>
      </c>
      <c r="KY445" s="164"/>
      <c r="KZ445" s="161">
        <v>0.67999999999999994</v>
      </c>
      <c r="LA445" s="162"/>
      <c r="LB445" s="163" t="s">
        <v>134</v>
      </c>
      <c r="LC445" s="164"/>
      <c r="LD445" s="161">
        <v>0.67999999999999994</v>
      </c>
      <c r="LE445" s="162"/>
      <c r="LF445" s="163" t="s">
        <v>134</v>
      </c>
      <c r="LG445" s="164"/>
      <c r="LH445" s="161">
        <v>0.67999999999999994</v>
      </c>
      <c r="LI445" s="162"/>
      <c r="LJ445" s="163" t="s">
        <v>134</v>
      </c>
      <c r="LK445" s="164"/>
      <c r="LL445" s="161">
        <v>0.67999999999999994</v>
      </c>
      <c r="LM445" s="162"/>
      <c r="LN445" s="163" t="s">
        <v>134</v>
      </c>
      <c r="LO445" s="164"/>
      <c r="LP445" s="161">
        <v>0.67999999999999994</v>
      </c>
      <c r="LQ445" s="162"/>
      <c r="LR445" s="163" t="s">
        <v>134</v>
      </c>
      <c r="LS445" s="164"/>
      <c r="LT445" s="161">
        <v>0.67999999999999994</v>
      </c>
      <c r="LU445" s="162"/>
      <c r="LV445" s="163" t="s">
        <v>134</v>
      </c>
      <c r="LW445" s="164"/>
      <c r="LX445" s="161">
        <v>0.67999999999999994</v>
      </c>
      <c r="LY445" s="162"/>
      <c r="LZ445" s="163" t="s">
        <v>134</v>
      </c>
      <c r="MA445" s="164"/>
      <c r="MB445" s="161">
        <v>0.67999999999999994</v>
      </c>
      <c r="MC445" s="162"/>
      <c r="MD445" s="163" t="s">
        <v>134</v>
      </c>
      <c r="ME445" s="164"/>
    </row>
    <row r="446" spans="2:343" ht="23.5" customHeight="1" x14ac:dyDescent="0.4">
      <c r="B446" s="202" t="s">
        <v>174</v>
      </c>
      <c r="C446" s="203"/>
      <c r="D446" s="161">
        <v>1.8399999999999999</v>
      </c>
      <c r="E446" s="162"/>
      <c r="F446" s="163" t="s">
        <v>134</v>
      </c>
      <c r="G446" s="164"/>
      <c r="H446" s="161">
        <v>1.8399999999999999</v>
      </c>
      <c r="I446" s="162"/>
      <c r="J446" s="163" t="s">
        <v>134</v>
      </c>
      <c r="K446" s="164"/>
      <c r="L446" s="161">
        <v>1.8399999999999999</v>
      </c>
      <c r="M446" s="162"/>
      <c r="N446" s="163" t="s">
        <v>134</v>
      </c>
      <c r="O446" s="164"/>
      <c r="P446" s="161">
        <v>1.8399999999999999</v>
      </c>
      <c r="Q446" s="162"/>
      <c r="R446" s="163" t="s">
        <v>134</v>
      </c>
      <c r="S446" s="164"/>
      <c r="T446" s="161">
        <v>1.8399999999999999</v>
      </c>
      <c r="U446" s="162"/>
      <c r="V446" s="163" t="s">
        <v>134</v>
      </c>
      <c r="W446" s="164"/>
      <c r="X446" s="161">
        <v>1.8399999999999999</v>
      </c>
      <c r="Y446" s="162"/>
      <c r="Z446" s="163" t="s">
        <v>134</v>
      </c>
      <c r="AA446" s="164"/>
      <c r="AB446" s="161">
        <v>1.8399999999999999</v>
      </c>
      <c r="AC446" s="162"/>
      <c r="AD446" s="163" t="s">
        <v>134</v>
      </c>
      <c r="AE446" s="164"/>
      <c r="AF446" s="161">
        <v>1.8399999999999999</v>
      </c>
      <c r="AG446" s="162"/>
      <c r="AH446" s="163" t="s">
        <v>134</v>
      </c>
      <c r="AI446" s="164"/>
      <c r="AJ446" s="161">
        <v>1.8399999999999999</v>
      </c>
      <c r="AK446" s="162"/>
      <c r="AL446" s="163" t="s">
        <v>134</v>
      </c>
      <c r="AM446" s="164"/>
      <c r="AN446" s="161">
        <v>1.8399999999999999</v>
      </c>
      <c r="AO446" s="162"/>
      <c r="AP446" s="163" t="s">
        <v>134</v>
      </c>
      <c r="AQ446" s="164"/>
      <c r="AR446" s="161">
        <v>1.8399999999999999</v>
      </c>
      <c r="AS446" s="162"/>
      <c r="AT446" s="163" t="s">
        <v>134</v>
      </c>
      <c r="AU446" s="164"/>
      <c r="AV446" s="161">
        <v>1.8399999999999999</v>
      </c>
      <c r="AW446" s="162"/>
      <c r="AX446" s="163" t="s">
        <v>134</v>
      </c>
      <c r="AY446" s="164"/>
      <c r="AZ446" s="161">
        <v>1.8399999999999999</v>
      </c>
      <c r="BA446" s="162"/>
      <c r="BB446" s="163" t="s">
        <v>134</v>
      </c>
      <c r="BC446" s="164"/>
      <c r="BD446" s="161">
        <v>1.8399999999999999</v>
      </c>
      <c r="BE446" s="162"/>
      <c r="BF446" s="163" t="s">
        <v>134</v>
      </c>
      <c r="BG446" s="164"/>
      <c r="BH446" s="161">
        <v>1.8399999999999999</v>
      </c>
      <c r="BI446" s="162"/>
      <c r="BJ446" s="163" t="s">
        <v>134</v>
      </c>
      <c r="BK446" s="164"/>
      <c r="BL446" s="161">
        <v>1.8399999999999999</v>
      </c>
      <c r="BM446" s="162"/>
      <c r="BN446" s="163" t="s">
        <v>134</v>
      </c>
      <c r="BO446" s="164"/>
      <c r="BP446" s="161">
        <v>1.7899999999999998</v>
      </c>
      <c r="BQ446" s="162"/>
      <c r="BR446" s="163" t="s">
        <v>134</v>
      </c>
      <c r="BS446" s="164"/>
      <c r="BT446" s="161">
        <v>1.7899999999999998</v>
      </c>
      <c r="BU446" s="162"/>
      <c r="BV446" s="163" t="s">
        <v>134</v>
      </c>
      <c r="BW446" s="164"/>
      <c r="BX446" s="161">
        <v>1.7899999999999998</v>
      </c>
      <c r="BY446" s="162"/>
      <c r="BZ446" s="163" t="s">
        <v>134</v>
      </c>
      <c r="CA446" s="164"/>
      <c r="CB446" s="161">
        <v>1.7899999999999998</v>
      </c>
      <c r="CC446" s="162"/>
      <c r="CD446" s="163" t="s">
        <v>134</v>
      </c>
      <c r="CE446" s="164"/>
      <c r="CF446" s="161">
        <v>1.7899999999999998</v>
      </c>
      <c r="CG446" s="162"/>
      <c r="CH446" s="163" t="s">
        <v>134</v>
      </c>
      <c r="CI446" s="164"/>
      <c r="CJ446" s="161">
        <v>1.7899999999999998</v>
      </c>
      <c r="CK446" s="162"/>
      <c r="CL446" s="163" t="s">
        <v>134</v>
      </c>
      <c r="CM446" s="164"/>
      <c r="CN446" s="161">
        <v>1.7899999999999998</v>
      </c>
      <c r="CO446" s="162"/>
      <c r="CP446" s="163" t="s">
        <v>134</v>
      </c>
      <c r="CQ446" s="164"/>
      <c r="CR446" s="161">
        <v>1.7899999999999998</v>
      </c>
      <c r="CS446" s="162"/>
      <c r="CT446" s="163" t="s">
        <v>134</v>
      </c>
      <c r="CU446" s="164"/>
      <c r="CV446" s="161">
        <v>1.7899999999999998</v>
      </c>
      <c r="CW446" s="162"/>
      <c r="CX446" s="163" t="s">
        <v>134</v>
      </c>
      <c r="CY446" s="164"/>
      <c r="CZ446" s="161">
        <v>1.7899999999999998</v>
      </c>
      <c r="DA446" s="162"/>
      <c r="DB446" s="163" t="s">
        <v>134</v>
      </c>
      <c r="DC446" s="164"/>
      <c r="DD446" s="161">
        <v>1.7899999999999998</v>
      </c>
      <c r="DE446" s="162"/>
      <c r="DF446" s="163" t="s">
        <v>134</v>
      </c>
      <c r="DG446" s="164"/>
      <c r="DH446" s="161">
        <v>1.7899999999999998</v>
      </c>
      <c r="DI446" s="162"/>
      <c r="DJ446" s="163" t="s">
        <v>134</v>
      </c>
      <c r="DK446" s="164"/>
      <c r="DL446" s="161">
        <v>1.7899999999999998</v>
      </c>
      <c r="DM446" s="162"/>
      <c r="DN446" s="163" t="s">
        <v>134</v>
      </c>
      <c r="DO446" s="164"/>
      <c r="DP446" s="161">
        <v>1.7899999999999998</v>
      </c>
      <c r="DQ446" s="162"/>
      <c r="DR446" s="163" t="s">
        <v>134</v>
      </c>
      <c r="DS446" s="164"/>
      <c r="DT446" s="161">
        <v>1.7899999999999998</v>
      </c>
      <c r="DU446" s="162"/>
      <c r="DV446" s="163" t="s">
        <v>134</v>
      </c>
      <c r="DW446" s="164"/>
      <c r="DX446" s="161">
        <v>1.7899999999999998</v>
      </c>
      <c r="DY446" s="162"/>
      <c r="DZ446" s="163" t="s">
        <v>134</v>
      </c>
      <c r="EA446" s="164"/>
      <c r="EB446" s="161">
        <v>1.7899999999999998</v>
      </c>
      <c r="EC446" s="162"/>
      <c r="ED446" s="163" t="s">
        <v>134</v>
      </c>
      <c r="EE446" s="164"/>
      <c r="EF446" s="161">
        <v>1.7899999999999998</v>
      </c>
      <c r="EG446" s="162"/>
      <c r="EH446" s="163" t="s">
        <v>134</v>
      </c>
      <c r="EI446" s="164"/>
      <c r="EJ446" s="161">
        <v>1.7899999999999998</v>
      </c>
      <c r="EK446" s="162"/>
      <c r="EL446" s="163" t="s">
        <v>134</v>
      </c>
      <c r="EM446" s="164"/>
      <c r="EN446" s="161">
        <v>1.7899999999999998</v>
      </c>
      <c r="EO446" s="162"/>
      <c r="EP446" s="163" t="s">
        <v>134</v>
      </c>
      <c r="EQ446" s="164"/>
      <c r="ER446" s="161">
        <v>1.7899999999999998</v>
      </c>
      <c r="ES446" s="162"/>
      <c r="ET446" s="163" t="s">
        <v>134</v>
      </c>
      <c r="EU446" s="164"/>
      <c r="EV446" s="161">
        <v>1.7899999999999998</v>
      </c>
      <c r="EW446" s="162"/>
      <c r="EX446" s="163" t="s">
        <v>134</v>
      </c>
      <c r="EY446" s="164"/>
      <c r="EZ446" s="161">
        <v>1.7899999999999998</v>
      </c>
      <c r="FA446" s="162"/>
      <c r="FB446" s="163" t="s">
        <v>134</v>
      </c>
      <c r="FC446" s="164"/>
      <c r="FD446" s="161">
        <v>1.7899999999999998</v>
      </c>
      <c r="FE446" s="162"/>
      <c r="FF446" s="163" t="s">
        <v>134</v>
      </c>
      <c r="FG446" s="164"/>
      <c r="FH446" s="161">
        <v>1.7899999999999998</v>
      </c>
      <c r="FI446" s="162"/>
      <c r="FJ446" s="163" t="s">
        <v>134</v>
      </c>
      <c r="FK446" s="164"/>
      <c r="FL446" s="161">
        <v>1.7899999999999998</v>
      </c>
      <c r="FM446" s="162"/>
      <c r="FN446" s="163" t="s">
        <v>134</v>
      </c>
      <c r="FO446" s="164"/>
      <c r="FP446" s="161">
        <v>1.7399999999999998</v>
      </c>
      <c r="FQ446" s="162"/>
      <c r="FR446" s="163" t="s">
        <v>134</v>
      </c>
      <c r="FS446" s="164"/>
      <c r="FT446" s="161">
        <v>1.7399999999999998</v>
      </c>
      <c r="FU446" s="162"/>
      <c r="FV446" s="163" t="s">
        <v>134</v>
      </c>
      <c r="FW446" s="164"/>
      <c r="FX446" s="161">
        <v>0.73</v>
      </c>
      <c r="FY446" s="162"/>
      <c r="FZ446" s="163" t="s">
        <v>134</v>
      </c>
      <c r="GA446" s="164"/>
      <c r="GB446" s="161">
        <v>0.73</v>
      </c>
      <c r="GC446" s="162"/>
      <c r="GD446" s="163" t="s">
        <v>134</v>
      </c>
      <c r="GE446" s="164"/>
      <c r="GF446" s="161">
        <v>0.73</v>
      </c>
      <c r="GG446" s="162"/>
      <c r="GH446" s="163" t="s">
        <v>134</v>
      </c>
      <c r="GI446" s="164"/>
      <c r="GJ446" s="161">
        <v>0.73</v>
      </c>
      <c r="GK446" s="162"/>
      <c r="GL446" s="163" t="s">
        <v>134</v>
      </c>
      <c r="GM446" s="164"/>
      <c r="GN446" s="161">
        <v>0.73</v>
      </c>
      <c r="GO446" s="162"/>
      <c r="GP446" s="163" t="s">
        <v>134</v>
      </c>
      <c r="GQ446" s="164"/>
      <c r="GR446" s="161">
        <v>0.73</v>
      </c>
      <c r="GS446" s="162"/>
      <c r="GT446" s="163" t="s">
        <v>134</v>
      </c>
      <c r="GU446" s="164"/>
      <c r="GV446" s="161">
        <v>0.73</v>
      </c>
      <c r="GW446" s="162"/>
      <c r="GX446" s="163" t="s">
        <v>134</v>
      </c>
      <c r="GY446" s="164"/>
      <c r="GZ446" s="161">
        <v>0.73</v>
      </c>
      <c r="HA446" s="162"/>
      <c r="HB446" s="163" t="s">
        <v>134</v>
      </c>
      <c r="HC446" s="164"/>
      <c r="HD446" s="161">
        <v>0.73</v>
      </c>
      <c r="HE446" s="162"/>
      <c r="HF446" s="163" t="s">
        <v>134</v>
      </c>
      <c r="HG446" s="164"/>
      <c r="HH446" s="161">
        <v>0.73</v>
      </c>
      <c r="HI446" s="162"/>
      <c r="HJ446" s="163" t="s">
        <v>134</v>
      </c>
      <c r="HK446" s="164"/>
      <c r="HL446" s="161">
        <v>0.73</v>
      </c>
      <c r="HM446" s="162"/>
      <c r="HN446" s="163" t="s">
        <v>134</v>
      </c>
      <c r="HO446" s="164"/>
      <c r="HP446" s="161">
        <v>0.73</v>
      </c>
      <c r="HQ446" s="162"/>
      <c r="HR446" s="163" t="s">
        <v>134</v>
      </c>
      <c r="HS446" s="164"/>
      <c r="HT446" s="161">
        <v>0.73</v>
      </c>
      <c r="HU446" s="162"/>
      <c r="HV446" s="163" t="s">
        <v>134</v>
      </c>
      <c r="HW446" s="164"/>
      <c r="HX446" s="161">
        <v>0.73</v>
      </c>
      <c r="HY446" s="162"/>
      <c r="HZ446" s="163" t="s">
        <v>134</v>
      </c>
      <c r="IA446" s="164"/>
      <c r="IB446" s="161">
        <v>0.73</v>
      </c>
      <c r="IC446" s="162"/>
      <c r="ID446" s="163" t="s">
        <v>134</v>
      </c>
      <c r="IE446" s="164"/>
      <c r="IF446" s="161">
        <v>0.73</v>
      </c>
      <c r="IG446" s="162"/>
      <c r="IH446" s="163" t="s">
        <v>134</v>
      </c>
      <c r="II446" s="164"/>
      <c r="IJ446" s="161">
        <v>0.73</v>
      </c>
      <c r="IK446" s="162"/>
      <c r="IL446" s="163" t="s">
        <v>134</v>
      </c>
      <c r="IM446" s="164"/>
      <c r="IN446" s="161">
        <v>0.73</v>
      </c>
      <c r="IO446" s="162"/>
      <c r="IP446" s="163" t="s">
        <v>134</v>
      </c>
      <c r="IQ446" s="164"/>
      <c r="IR446" s="161">
        <v>0.73</v>
      </c>
      <c r="IS446" s="162"/>
      <c r="IT446" s="163" t="s">
        <v>134</v>
      </c>
      <c r="IU446" s="164"/>
      <c r="IV446" s="161">
        <v>0.73</v>
      </c>
      <c r="IW446" s="162"/>
      <c r="IX446" s="163" t="s">
        <v>134</v>
      </c>
      <c r="IY446" s="164"/>
      <c r="IZ446" s="161">
        <v>0.73</v>
      </c>
      <c r="JA446" s="162"/>
      <c r="JB446" s="163" t="s">
        <v>134</v>
      </c>
      <c r="JC446" s="164"/>
      <c r="JD446" s="161">
        <v>0.73</v>
      </c>
      <c r="JE446" s="162"/>
      <c r="JF446" s="163" t="s">
        <v>134</v>
      </c>
      <c r="JG446" s="164"/>
      <c r="JH446" s="161">
        <v>0.73</v>
      </c>
      <c r="JI446" s="162"/>
      <c r="JJ446" s="163" t="s">
        <v>134</v>
      </c>
      <c r="JK446" s="164"/>
      <c r="JL446" s="161">
        <v>0.73</v>
      </c>
      <c r="JM446" s="162"/>
      <c r="JN446" s="163" t="s">
        <v>134</v>
      </c>
      <c r="JO446" s="164"/>
      <c r="JP446" s="161">
        <v>0.73</v>
      </c>
      <c r="JQ446" s="162"/>
      <c r="JR446" s="163" t="s">
        <v>134</v>
      </c>
      <c r="JS446" s="164"/>
      <c r="JT446" s="161">
        <v>0.73</v>
      </c>
      <c r="JU446" s="162"/>
      <c r="JV446" s="163" t="s">
        <v>134</v>
      </c>
      <c r="JW446" s="164"/>
      <c r="JX446" s="161">
        <v>0.73</v>
      </c>
      <c r="JY446" s="162"/>
      <c r="JZ446" s="163" t="s">
        <v>134</v>
      </c>
      <c r="KA446" s="164"/>
      <c r="KB446" s="161">
        <v>0.73</v>
      </c>
      <c r="KC446" s="162"/>
      <c r="KD446" s="163" t="s">
        <v>134</v>
      </c>
      <c r="KE446" s="164"/>
      <c r="KF446" s="161">
        <v>0.73</v>
      </c>
      <c r="KG446" s="162"/>
      <c r="KH446" s="163" t="s">
        <v>134</v>
      </c>
      <c r="KI446" s="164"/>
      <c r="KJ446" s="161">
        <v>0.73</v>
      </c>
      <c r="KK446" s="162"/>
      <c r="KL446" s="163" t="s">
        <v>134</v>
      </c>
      <c r="KM446" s="164"/>
      <c r="KN446" s="161">
        <v>0.73</v>
      </c>
      <c r="KO446" s="162"/>
      <c r="KP446" s="163" t="s">
        <v>134</v>
      </c>
      <c r="KQ446" s="164"/>
      <c r="KR446" s="161">
        <v>0.73</v>
      </c>
      <c r="KS446" s="162"/>
      <c r="KT446" s="163" t="s">
        <v>134</v>
      </c>
      <c r="KU446" s="164"/>
      <c r="KV446" s="161">
        <v>0.73</v>
      </c>
      <c r="KW446" s="162"/>
      <c r="KX446" s="163" t="s">
        <v>134</v>
      </c>
      <c r="KY446" s="164"/>
      <c r="KZ446" s="161">
        <v>0.73</v>
      </c>
      <c r="LA446" s="162"/>
      <c r="LB446" s="163" t="s">
        <v>134</v>
      </c>
      <c r="LC446" s="164"/>
      <c r="LD446" s="161">
        <v>0.73</v>
      </c>
      <c r="LE446" s="162"/>
      <c r="LF446" s="163" t="s">
        <v>134</v>
      </c>
      <c r="LG446" s="164"/>
      <c r="LH446" s="161">
        <v>0.73</v>
      </c>
      <c r="LI446" s="162"/>
      <c r="LJ446" s="163" t="s">
        <v>134</v>
      </c>
      <c r="LK446" s="164"/>
      <c r="LL446" s="161">
        <v>0.73</v>
      </c>
      <c r="LM446" s="162"/>
      <c r="LN446" s="163" t="s">
        <v>134</v>
      </c>
      <c r="LO446" s="164"/>
      <c r="LP446" s="161">
        <v>0.73</v>
      </c>
      <c r="LQ446" s="162"/>
      <c r="LR446" s="163" t="s">
        <v>134</v>
      </c>
      <c r="LS446" s="164"/>
      <c r="LT446" s="161">
        <v>0.73</v>
      </c>
      <c r="LU446" s="162"/>
      <c r="LV446" s="163" t="s">
        <v>134</v>
      </c>
      <c r="LW446" s="164"/>
      <c r="LX446" s="161">
        <v>0.73</v>
      </c>
      <c r="LY446" s="162"/>
      <c r="LZ446" s="163" t="s">
        <v>134</v>
      </c>
      <c r="MA446" s="164"/>
      <c r="MB446" s="161">
        <v>0.73</v>
      </c>
      <c r="MC446" s="162"/>
      <c r="MD446" s="163" t="s">
        <v>134</v>
      </c>
      <c r="ME446" s="164"/>
    </row>
    <row r="447" spans="2:343" ht="23.5" customHeight="1" x14ac:dyDescent="0.4">
      <c r="B447" s="204" t="s">
        <v>175</v>
      </c>
      <c r="C447" s="205"/>
      <c r="D447" s="169">
        <v>2.67</v>
      </c>
      <c r="E447" s="154"/>
      <c r="F447" s="178" t="s">
        <v>134</v>
      </c>
      <c r="G447" s="179"/>
      <c r="H447" s="169">
        <v>2.67</v>
      </c>
      <c r="I447" s="154"/>
      <c r="J447" s="178" t="s">
        <v>134</v>
      </c>
      <c r="K447" s="179"/>
      <c r="L447" s="169">
        <v>2.67</v>
      </c>
      <c r="M447" s="154"/>
      <c r="N447" s="178" t="s">
        <v>134</v>
      </c>
      <c r="O447" s="179"/>
      <c r="P447" s="169">
        <v>2.67</v>
      </c>
      <c r="Q447" s="154"/>
      <c r="R447" s="178" t="s">
        <v>134</v>
      </c>
      <c r="S447" s="179"/>
      <c r="T447" s="169">
        <v>2.67</v>
      </c>
      <c r="U447" s="154"/>
      <c r="V447" s="178" t="s">
        <v>134</v>
      </c>
      <c r="W447" s="179"/>
      <c r="X447" s="169">
        <v>2.67</v>
      </c>
      <c r="Y447" s="154"/>
      <c r="Z447" s="178" t="s">
        <v>134</v>
      </c>
      <c r="AA447" s="179"/>
      <c r="AB447" s="169">
        <v>2.67</v>
      </c>
      <c r="AC447" s="154"/>
      <c r="AD447" s="178" t="s">
        <v>134</v>
      </c>
      <c r="AE447" s="179"/>
      <c r="AF447" s="169">
        <v>2.67</v>
      </c>
      <c r="AG447" s="154"/>
      <c r="AH447" s="178" t="s">
        <v>134</v>
      </c>
      <c r="AI447" s="179"/>
      <c r="AJ447" s="169">
        <v>2.67</v>
      </c>
      <c r="AK447" s="154"/>
      <c r="AL447" s="178" t="s">
        <v>134</v>
      </c>
      <c r="AM447" s="179"/>
      <c r="AN447" s="169">
        <v>2.67</v>
      </c>
      <c r="AO447" s="154"/>
      <c r="AP447" s="178" t="s">
        <v>134</v>
      </c>
      <c r="AQ447" s="179"/>
      <c r="AR447" s="169">
        <v>2.67</v>
      </c>
      <c r="AS447" s="154"/>
      <c r="AT447" s="178" t="s">
        <v>134</v>
      </c>
      <c r="AU447" s="179"/>
      <c r="AV447" s="169">
        <v>2.67</v>
      </c>
      <c r="AW447" s="154"/>
      <c r="AX447" s="178" t="s">
        <v>134</v>
      </c>
      <c r="AY447" s="179"/>
      <c r="AZ447" s="169">
        <v>2.67</v>
      </c>
      <c r="BA447" s="154"/>
      <c r="BB447" s="178" t="s">
        <v>134</v>
      </c>
      <c r="BC447" s="179"/>
      <c r="BD447" s="169">
        <v>2.67</v>
      </c>
      <c r="BE447" s="154"/>
      <c r="BF447" s="178" t="s">
        <v>134</v>
      </c>
      <c r="BG447" s="179"/>
      <c r="BH447" s="169">
        <v>2.67</v>
      </c>
      <c r="BI447" s="154"/>
      <c r="BJ447" s="178" t="s">
        <v>134</v>
      </c>
      <c r="BK447" s="179"/>
      <c r="BL447" s="169">
        <v>2.67</v>
      </c>
      <c r="BM447" s="154"/>
      <c r="BN447" s="178" t="s">
        <v>134</v>
      </c>
      <c r="BO447" s="179"/>
      <c r="BP447" s="169">
        <v>2.62</v>
      </c>
      <c r="BQ447" s="154"/>
      <c r="BR447" s="178" t="s">
        <v>134</v>
      </c>
      <c r="BS447" s="179"/>
      <c r="BT447" s="169">
        <v>2.62</v>
      </c>
      <c r="BU447" s="154"/>
      <c r="BV447" s="178" t="s">
        <v>134</v>
      </c>
      <c r="BW447" s="179"/>
      <c r="BX447" s="169">
        <v>2.62</v>
      </c>
      <c r="BY447" s="154"/>
      <c r="BZ447" s="178" t="s">
        <v>134</v>
      </c>
      <c r="CA447" s="179"/>
      <c r="CB447" s="169">
        <v>2.62</v>
      </c>
      <c r="CC447" s="154"/>
      <c r="CD447" s="178" t="s">
        <v>134</v>
      </c>
      <c r="CE447" s="179"/>
      <c r="CF447" s="169">
        <v>2.62</v>
      </c>
      <c r="CG447" s="154"/>
      <c r="CH447" s="178" t="s">
        <v>134</v>
      </c>
      <c r="CI447" s="179"/>
      <c r="CJ447" s="169">
        <v>2.62</v>
      </c>
      <c r="CK447" s="154"/>
      <c r="CL447" s="178" t="s">
        <v>134</v>
      </c>
      <c r="CM447" s="179"/>
      <c r="CN447" s="153">
        <v>0.6</v>
      </c>
      <c r="CO447" s="154"/>
      <c r="CP447" s="155" t="s">
        <v>244</v>
      </c>
      <c r="CQ447" s="156"/>
      <c r="CR447" s="153">
        <v>0.6</v>
      </c>
      <c r="CS447" s="154"/>
      <c r="CT447" s="155" t="s">
        <v>244</v>
      </c>
      <c r="CU447" s="156"/>
      <c r="CV447" s="153">
        <v>0.6</v>
      </c>
      <c r="CW447" s="154"/>
      <c r="CX447" s="155" t="s">
        <v>244</v>
      </c>
      <c r="CY447" s="156"/>
      <c r="CZ447" s="153">
        <v>0.6</v>
      </c>
      <c r="DA447" s="154"/>
      <c r="DB447" s="155" t="s">
        <v>244</v>
      </c>
      <c r="DC447" s="156"/>
      <c r="DD447" s="153">
        <v>0.6</v>
      </c>
      <c r="DE447" s="154"/>
      <c r="DF447" s="155" t="s">
        <v>244</v>
      </c>
      <c r="DG447" s="156"/>
      <c r="DH447" s="153">
        <v>0.6</v>
      </c>
      <c r="DI447" s="154"/>
      <c r="DJ447" s="155" t="s">
        <v>244</v>
      </c>
      <c r="DK447" s="156"/>
      <c r="DL447" s="153">
        <v>0.6</v>
      </c>
      <c r="DM447" s="154"/>
      <c r="DN447" s="155" t="s">
        <v>244</v>
      </c>
      <c r="DO447" s="156"/>
      <c r="DP447" s="153">
        <v>0.6</v>
      </c>
      <c r="DQ447" s="154"/>
      <c r="DR447" s="155" t="s">
        <v>244</v>
      </c>
      <c r="DS447" s="156"/>
      <c r="DT447" s="153">
        <v>0.6</v>
      </c>
      <c r="DU447" s="154"/>
      <c r="DV447" s="155" t="s">
        <v>244</v>
      </c>
      <c r="DW447" s="156"/>
      <c r="DX447" s="153">
        <v>0.6</v>
      </c>
      <c r="DY447" s="154"/>
      <c r="DZ447" s="155" t="s">
        <v>244</v>
      </c>
      <c r="EA447" s="156"/>
      <c r="EB447" s="153">
        <v>0.6</v>
      </c>
      <c r="EC447" s="154"/>
      <c r="ED447" s="155" t="s">
        <v>244</v>
      </c>
      <c r="EE447" s="156"/>
      <c r="EF447" s="153">
        <v>0.6</v>
      </c>
      <c r="EG447" s="154"/>
      <c r="EH447" s="155" t="s">
        <v>244</v>
      </c>
      <c r="EI447" s="156"/>
      <c r="EJ447" s="153">
        <v>0.6</v>
      </c>
      <c r="EK447" s="154"/>
      <c r="EL447" s="155" t="s">
        <v>244</v>
      </c>
      <c r="EM447" s="156"/>
      <c r="EN447" s="169">
        <v>2.57</v>
      </c>
      <c r="EO447" s="154"/>
      <c r="EP447" s="155" t="s">
        <v>134</v>
      </c>
      <c r="EQ447" s="156"/>
      <c r="ER447" s="169">
        <v>2.57</v>
      </c>
      <c r="ES447" s="154"/>
      <c r="ET447" s="155" t="s">
        <v>134</v>
      </c>
      <c r="EU447" s="156"/>
      <c r="EV447" s="169">
        <v>2.57</v>
      </c>
      <c r="EW447" s="154"/>
      <c r="EX447" s="155" t="s">
        <v>134</v>
      </c>
      <c r="EY447" s="156"/>
      <c r="EZ447" s="169">
        <v>2.57</v>
      </c>
      <c r="FA447" s="154"/>
      <c r="FB447" s="155" t="s">
        <v>134</v>
      </c>
      <c r="FC447" s="156"/>
      <c r="FD447" s="169">
        <v>2.57</v>
      </c>
      <c r="FE447" s="154"/>
      <c r="FF447" s="155" t="s">
        <v>134</v>
      </c>
      <c r="FG447" s="156"/>
      <c r="FH447" s="169">
        <v>2.57</v>
      </c>
      <c r="FI447" s="154"/>
      <c r="FJ447" s="155" t="s">
        <v>134</v>
      </c>
      <c r="FK447" s="156"/>
      <c r="FL447" s="169">
        <v>2.57</v>
      </c>
      <c r="FM447" s="154"/>
      <c r="FN447" s="155" t="s">
        <v>134</v>
      </c>
      <c r="FO447" s="156"/>
      <c r="FP447" s="169">
        <v>2.52</v>
      </c>
      <c r="FQ447" s="154"/>
      <c r="FR447" s="155" t="s">
        <v>134</v>
      </c>
      <c r="FS447" s="156"/>
      <c r="FT447" s="169">
        <v>2.52</v>
      </c>
      <c r="FU447" s="154"/>
      <c r="FV447" s="155" t="s">
        <v>134</v>
      </c>
      <c r="FW447" s="156"/>
      <c r="FX447" s="169">
        <v>2.52</v>
      </c>
      <c r="FY447" s="154"/>
      <c r="FZ447" s="155" t="s">
        <v>134</v>
      </c>
      <c r="GA447" s="156"/>
      <c r="GB447" s="169">
        <v>2.52</v>
      </c>
      <c r="GC447" s="154"/>
      <c r="GD447" s="155" t="s">
        <v>134</v>
      </c>
      <c r="GE447" s="156"/>
      <c r="GF447" s="169">
        <v>2.52</v>
      </c>
      <c r="GG447" s="154"/>
      <c r="GH447" s="155" t="s">
        <v>134</v>
      </c>
      <c r="GI447" s="156"/>
      <c r="GJ447" s="169">
        <v>2.52</v>
      </c>
      <c r="GK447" s="154"/>
      <c r="GL447" s="155" t="s">
        <v>134</v>
      </c>
      <c r="GM447" s="156"/>
      <c r="GN447" s="169">
        <v>2.39</v>
      </c>
      <c r="GO447" s="154"/>
      <c r="GP447" s="155" t="s">
        <v>134</v>
      </c>
      <c r="GQ447" s="156"/>
      <c r="GR447" s="169">
        <v>2.39</v>
      </c>
      <c r="GS447" s="154"/>
      <c r="GT447" s="155" t="s">
        <v>134</v>
      </c>
      <c r="GU447" s="156"/>
      <c r="GV447" s="169">
        <v>2.39</v>
      </c>
      <c r="GW447" s="154"/>
      <c r="GX447" s="155" t="s">
        <v>134</v>
      </c>
      <c r="GY447" s="156"/>
      <c r="GZ447" s="169">
        <v>2.39</v>
      </c>
      <c r="HA447" s="154"/>
      <c r="HB447" s="155" t="s">
        <v>134</v>
      </c>
      <c r="HC447" s="156"/>
      <c r="HD447" s="169">
        <v>2.39</v>
      </c>
      <c r="HE447" s="154"/>
      <c r="HF447" s="155" t="s">
        <v>134</v>
      </c>
      <c r="HG447" s="156"/>
      <c r="HH447" s="169">
        <v>2.39</v>
      </c>
      <c r="HI447" s="154"/>
      <c r="HJ447" s="155" t="s">
        <v>134</v>
      </c>
      <c r="HK447" s="156"/>
      <c r="HL447" s="169">
        <v>2.39</v>
      </c>
      <c r="HM447" s="154"/>
      <c r="HN447" s="155" t="s">
        <v>134</v>
      </c>
      <c r="HO447" s="156"/>
      <c r="HP447" s="169">
        <v>2.39</v>
      </c>
      <c r="HQ447" s="154"/>
      <c r="HR447" s="155" t="s">
        <v>134</v>
      </c>
      <c r="HS447" s="156"/>
      <c r="HT447" s="169">
        <v>2.39</v>
      </c>
      <c r="HU447" s="154"/>
      <c r="HV447" s="155" t="s">
        <v>134</v>
      </c>
      <c r="HW447" s="156"/>
      <c r="HX447" s="169">
        <v>2.39</v>
      </c>
      <c r="HY447" s="154"/>
      <c r="HZ447" s="155" t="s">
        <v>134</v>
      </c>
      <c r="IA447" s="156"/>
      <c r="IB447" s="169">
        <v>2.39</v>
      </c>
      <c r="IC447" s="154"/>
      <c r="ID447" s="155" t="s">
        <v>134</v>
      </c>
      <c r="IE447" s="156"/>
      <c r="IF447" s="169">
        <v>2.39</v>
      </c>
      <c r="IG447" s="154"/>
      <c r="IH447" s="155" t="s">
        <v>134</v>
      </c>
      <c r="II447" s="156"/>
      <c r="IJ447" s="169">
        <v>2.39</v>
      </c>
      <c r="IK447" s="154"/>
      <c r="IL447" s="155" t="s">
        <v>134</v>
      </c>
      <c r="IM447" s="156"/>
      <c r="IN447" s="169">
        <v>2.39</v>
      </c>
      <c r="IO447" s="154"/>
      <c r="IP447" s="155" t="s">
        <v>134</v>
      </c>
      <c r="IQ447" s="156"/>
      <c r="IR447" s="169">
        <v>2.39</v>
      </c>
      <c r="IS447" s="154"/>
      <c r="IT447" s="155" t="s">
        <v>134</v>
      </c>
      <c r="IU447" s="156"/>
      <c r="IV447" s="169">
        <v>2.39</v>
      </c>
      <c r="IW447" s="154"/>
      <c r="IX447" s="155" t="s">
        <v>134</v>
      </c>
      <c r="IY447" s="156"/>
      <c r="IZ447" s="169">
        <v>2.39</v>
      </c>
      <c r="JA447" s="154"/>
      <c r="JB447" s="155" t="s">
        <v>134</v>
      </c>
      <c r="JC447" s="156"/>
      <c r="JD447" s="169">
        <v>2.39</v>
      </c>
      <c r="JE447" s="154"/>
      <c r="JF447" s="155" t="s">
        <v>134</v>
      </c>
      <c r="JG447" s="156"/>
      <c r="JH447" s="169">
        <v>2.39</v>
      </c>
      <c r="JI447" s="154"/>
      <c r="JJ447" s="155" t="s">
        <v>134</v>
      </c>
      <c r="JK447" s="156"/>
      <c r="JL447" s="169">
        <v>2.39</v>
      </c>
      <c r="JM447" s="154"/>
      <c r="JN447" s="155" t="s">
        <v>134</v>
      </c>
      <c r="JO447" s="156"/>
      <c r="JP447" s="169">
        <v>2.39</v>
      </c>
      <c r="JQ447" s="154"/>
      <c r="JR447" s="155" t="s">
        <v>134</v>
      </c>
      <c r="JS447" s="156"/>
      <c r="JT447" s="169">
        <v>2.39</v>
      </c>
      <c r="JU447" s="154"/>
      <c r="JV447" s="155" t="s">
        <v>134</v>
      </c>
      <c r="JW447" s="156"/>
      <c r="JX447" s="169">
        <v>2.39</v>
      </c>
      <c r="JY447" s="154"/>
      <c r="JZ447" s="155" t="s">
        <v>134</v>
      </c>
      <c r="KA447" s="156"/>
      <c r="KB447" s="169">
        <v>2.39</v>
      </c>
      <c r="KC447" s="154"/>
      <c r="KD447" s="155" t="s">
        <v>134</v>
      </c>
      <c r="KE447" s="156"/>
      <c r="KF447" s="169">
        <v>2.39</v>
      </c>
      <c r="KG447" s="154"/>
      <c r="KH447" s="155" t="s">
        <v>134</v>
      </c>
      <c r="KI447" s="156"/>
      <c r="KJ447" s="169">
        <v>2.39</v>
      </c>
      <c r="KK447" s="154"/>
      <c r="KL447" s="155" t="s">
        <v>134</v>
      </c>
      <c r="KM447" s="156"/>
      <c r="KN447" s="169">
        <v>2.39</v>
      </c>
      <c r="KO447" s="154"/>
      <c r="KP447" s="155" t="s">
        <v>134</v>
      </c>
      <c r="KQ447" s="156"/>
      <c r="KR447" s="169">
        <v>2.39</v>
      </c>
      <c r="KS447" s="154"/>
      <c r="KT447" s="155" t="s">
        <v>134</v>
      </c>
      <c r="KU447" s="156"/>
      <c r="KV447" s="169">
        <v>2.39</v>
      </c>
      <c r="KW447" s="154"/>
      <c r="KX447" s="155" t="s">
        <v>134</v>
      </c>
      <c r="KY447" s="156"/>
      <c r="KZ447" s="169">
        <v>2.39</v>
      </c>
      <c r="LA447" s="154"/>
      <c r="LB447" s="155" t="s">
        <v>134</v>
      </c>
      <c r="LC447" s="156"/>
      <c r="LD447" s="169">
        <v>2.39</v>
      </c>
      <c r="LE447" s="154"/>
      <c r="LF447" s="155" t="s">
        <v>134</v>
      </c>
      <c r="LG447" s="156"/>
      <c r="LH447" s="169">
        <v>2.39</v>
      </c>
      <c r="LI447" s="154"/>
      <c r="LJ447" s="155" t="s">
        <v>134</v>
      </c>
      <c r="LK447" s="156"/>
      <c r="LL447" s="169">
        <v>2.39</v>
      </c>
      <c r="LM447" s="154"/>
      <c r="LN447" s="155" t="s">
        <v>134</v>
      </c>
      <c r="LO447" s="156"/>
      <c r="LP447" s="169">
        <v>2.39</v>
      </c>
      <c r="LQ447" s="154"/>
      <c r="LR447" s="155" t="s">
        <v>134</v>
      </c>
      <c r="LS447" s="156"/>
      <c r="LT447" s="169">
        <v>2.39</v>
      </c>
      <c r="LU447" s="154"/>
      <c r="LV447" s="155" t="s">
        <v>134</v>
      </c>
      <c r="LW447" s="156"/>
      <c r="LX447" s="169">
        <v>2.39</v>
      </c>
      <c r="LY447" s="154"/>
      <c r="LZ447" s="155" t="s">
        <v>134</v>
      </c>
      <c r="MA447" s="156"/>
      <c r="MB447" s="169">
        <v>2.39</v>
      </c>
      <c r="MC447" s="154"/>
      <c r="MD447" s="155" t="s">
        <v>134</v>
      </c>
      <c r="ME447" s="156"/>
    </row>
    <row r="448" spans="2:343" ht="23.5" customHeight="1" x14ac:dyDescent="0.4">
      <c r="B448" s="206"/>
      <c r="C448" s="207"/>
      <c r="D448" s="170"/>
      <c r="E448" s="158"/>
      <c r="F448" s="180"/>
      <c r="G448" s="181"/>
      <c r="H448" s="170"/>
      <c r="I448" s="158"/>
      <c r="J448" s="180"/>
      <c r="K448" s="181"/>
      <c r="L448" s="170"/>
      <c r="M448" s="158"/>
      <c r="N448" s="180"/>
      <c r="O448" s="181"/>
      <c r="P448" s="170"/>
      <c r="Q448" s="158"/>
      <c r="R448" s="180"/>
      <c r="S448" s="181"/>
      <c r="T448" s="170"/>
      <c r="U448" s="158"/>
      <c r="V448" s="180"/>
      <c r="W448" s="181"/>
      <c r="X448" s="170"/>
      <c r="Y448" s="158"/>
      <c r="Z448" s="180"/>
      <c r="AA448" s="181"/>
      <c r="AB448" s="170"/>
      <c r="AC448" s="158"/>
      <c r="AD448" s="180"/>
      <c r="AE448" s="181"/>
      <c r="AF448" s="170"/>
      <c r="AG448" s="158"/>
      <c r="AH448" s="180"/>
      <c r="AI448" s="181"/>
      <c r="AJ448" s="170"/>
      <c r="AK448" s="158"/>
      <c r="AL448" s="180"/>
      <c r="AM448" s="181"/>
      <c r="AN448" s="170"/>
      <c r="AO448" s="158"/>
      <c r="AP448" s="180"/>
      <c r="AQ448" s="181"/>
      <c r="AR448" s="170"/>
      <c r="AS448" s="158"/>
      <c r="AT448" s="180"/>
      <c r="AU448" s="181"/>
      <c r="AV448" s="170"/>
      <c r="AW448" s="158"/>
      <c r="AX448" s="180"/>
      <c r="AY448" s="181"/>
      <c r="AZ448" s="170"/>
      <c r="BA448" s="158"/>
      <c r="BB448" s="180"/>
      <c r="BC448" s="181"/>
      <c r="BD448" s="170"/>
      <c r="BE448" s="158"/>
      <c r="BF448" s="180"/>
      <c r="BG448" s="181"/>
      <c r="BH448" s="170"/>
      <c r="BI448" s="158"/>
      <c r="BJ448" s="180"/>
      <c r="BK448" s="181"/>
      <c r="BL448" s="170"/>
      <c r="BM448" s="158"/>
      <c r="BN448" s="180"/>
      <c r="BO448" s="181"/>
      <c r="BP448" s="170"/>
      <c r="BQ448" s="158"/>
      <c r="BR448" s="180"/>
      <c r="BS448" s="181"/>
      <c r="BT448" s="170"/>
      <c r="BU448" s="158"/>
      <c r="BV448" s="180"/>
      <c r="BW448" s="181"/>
      <c r="BX448" s="170"/>
      <c r="BY448" s="158"/>
      <c r="BZ448" s="180"/>
      <c r="CA448" s="181"/>
      <c r="CB448" s="170"/>
      <c r="CC448" s="158"/>
      <c r="CD448" s="180"/>
      <c r="CE448" s="181"/>
      <c r="CF448" s="170"/>
      <c r="CG448" s="158"/>
      <c r="CH448" s="180"/>
      <c r="CI448" s="181"/>
      <c r="CJ448" s="170"/>
      <c r="CK448" s="158"/>
      <c r="CL448" s="180"/>
      <c r="CM448" s="181"/>
      <c r="CN448" s="157">
        <v>6.1000000000000005</v>
      </c>
      <c r="CO448" s="158"/>
      <c r="CP448" s="159" t="s">
        <v>134</v>
      </c>
      <c r="CQ448" s="160"/>
      <c r="CR448" s="157">
        <v>6.1000000000000005</v>
      </c>
      <c r="CS448" s="158"/>
      <c r="CT448" s="159" t="s">
        <v>134</v>
      </c>
      <c r="CU448" s="160"/>
      <c r="CV448" s="157">
        <v>6.1000000000000005</v>
      </c>
      <c r="CW448" s="158"/>
      <c r="CX448" s="159" t="s">
        <v>134</v>
      </c>
      <c r="CY448" s="160"/>
      <c r="CZ448" s="157">
        <v>10.220000000000001</v>
      </c>
      <c r="DA448" s="158"/>
      <c r="DB448" s="159" t="s">
        <v>134</v>
      </c>
      <c r="DC448" s="160"/>
      <c r="DD448" s="157">
        <v>10.220000000000001</v>
      </c>
      <c r="DE448" s="158"/>
      <c r="DF448" s="159" t="s">
        <v>134</v>
      </c>
      <c r="DG448" s="160"/>
      <c r="DH448" s="157">
        <v>10.220000000000001</v>
      </c>
      <c r="DI448" s="158"/>
      <c r="DJ448" s="159" t="s">
        <v>134</v>
      </c>
      <c r="DK448" s="160"/>
      <c r="DL448" s="157">
        <v>10.220000000000001</v>
      </c>
      <c r="DM448" s="158"/>
      <c r="DN448" s="159" t="s">
        <v>134</v>
      </c>
      <c r="DO448" s="160"/>
      <c r="DP448" s="157">
        <v>10.220000000000001</v>
      </c>
      <c r="DQ448" s="158"/>
      <c r="DR448" s="159" t="s">
        <v>134</v>
      </c>
      <c r="DS448" s="160"/>
      <c r="DT448" s="157">
        <v>10.220000000000001</v>
      </c>
      <c r="DU448" s="158"/>
      <c r="DV448" s="159" t="s">
        <v>134</v>
      </c>
      <c r="DW448" s="160"/>
      <c r="DX448" s="157">
        <v>10.220000000000001</v>
      </c>
      <c r="DY448" s="158"/>
      <c r="DZ448" s="159" t="s">
        <v>134</v>
      </c>
      <c r="EA448" s="160"/>
      <c r="EB448" s="157">
        <v>10.220000000000001</v>
      </c>
      <c r="EC448" s="158"/>
      <c r="ED448" s="159" t="s">
        <v>134</v>
      </c>
      <c r="EE448" s="160"/>
      <c r="EF448" s="157">
        <v>10.220000000000001</v>
      </c>
      <c r="EG448" s="158"/>
      <c r="EH448" s="159" t="s">
        <v>134</v>
      </c>
      <c r="EI448" s="160"/>
      <c r="EJ448" s="157">
        <v>10.220000000000001</v>
      </c>
      <c r="EK448" s="158"/>
      <c r="EL448" s="159" t="s">
        <v>134</v>
      </c>
      <c r="EM448" s="160"/>
      <c r="EN448" s="170">
        <v>-0.05</v>
      </c>
      <c r="EO448" s="158"/>
      <c r="EP448" s="159"/>
      <c r="EQ448" s="160"/>
      <c r="ER448" s="170">
        <v>-0.05</v>
      </c>
      <c r="ES448" s="158"/>
      <c r="ET448" s="159"/>
      <c r="EU448" s="160"/>
      <c r="EV448" s="170">
        <v>-0.05</v>
      </c>
      <c r="EW448" s="158"/>
      <c r="EX448" s="159"/>
      <c r="EY448" s="160"/>
      <c r="EZ448" s="170">
        <v>-0.05</v>
      </c>
      <c r="FA448" s="158"/>
      <c r="FB448" s="159"/>
      <c r="FC448" s="160"/>
      <c r="FD448" s="170">
        <v>-0.05</v>
      </c>
      <c r="FE448" s="158"/>
      <c r="FF448" s="159"/>
      <c r="FG448" s="160"/>
      <c r="FH448" s="170">
        <v>-0.05</v>
      </c>
      <c r="FI448" s="158"/>
      <c r="FJ448" s="159"/>
      <c r="FK448" s="160"/>
      <c r="FL448" s="170">
        <v>-0.05</v>
      </c>
      <c r="FM448" s="158"/>
      <c r="FN448" s="159"/>
      <c r="FO448" s="160"/>
      <c r="FP448" s="170">
        <v>-0.1</v>
      </c>
      <c r="FQ448" s="158"/>
      <c r="FR448" s="159"/>
      <c r="FS448" s="160"/>
      <c r="FT448" s="170">
        <v>-0.1</v>
      </c>
      <c r="FU448" s="158"/>
      <c r="FV448" s="159"/>
      <c r="FW448" s="160"/>
      <c r="FX448" s="170">
        <v>-0.1</v>
      </c>
      <c r="FY448" s="158"/>
      <c r="FZ448" s="159"/>
      <c r="GA448" s="160"/>
      <c r="GB448" s="170">
        <v>-0.1</v>
      </c>
      <c r="GC448" s="158"/>
      <c r="GD448" s="159"/>
      <c r="GE448" s="160"/>
      <c r="GF448" s="170">
        <v>-0.1</v>
      </c>
      <c r="GG448" s="158"/>
      <c r="GH448" s="159"/>
      <c r="GI448" s="160"/>
      <c r="GJ448" s="170">
        <v>-0.1</v>
      </c>
      <c r="GK448" s="158"/>
      <c r="GL448" s="159"/>
      <c r="GM448" s="160"/>
      <c r="GN448" s="170">
        <v>-0.1</v>
      </c>
      <c r="GO448" s="158"/>
      <c r="GP448" s="159"/>
      <c r="GQ448" s="160"/>
      <c r="GR448" s="170">
        <v>-0.1</v>
      </c>
      <c r="GS448" s="158"/>
      <c r="GT448" s="159"/>
      <c r="GU448" s="160"/>
      <c r="GV448" s="170">
        <v>-0.1</v>
      </c>
      <c r="GW448" s="158"/>
      <c r="GX448" s="159"/>
      <c r="GY448" s="160"/>
      <c r="GZ448" s="170">
        <v>-0.1</v>
      </c>
      <c r="HA448" s="158"/>
      <c r="HB448" s="159"/>
      <c r="HC448" s="160"/>
      <c r="HD448" s="170">
        <v>-0.1</v>
      </c>
      <c r="HE448" s="158"/>
      <c r="HF448" s="159"/>
      <c r="HG448" s="160"/>
      <c r="HH448" s="170">
        <v>-0.1</v>
      </c>
      <c r="HI448" s="158"/>
      <c r="HJ448" s="159"/>
      <c r="HK448" s="160"/>
      <c r="HL448" s="170">
        <v>-0.1</v>
      </c>
      <c r="HM448" s="158"/>
      <c r="HN448" s="159"/>
      <c r="HO448" s="160"/>
      <c r="HP448" s="170">
        <v>-0.1</v>
      </c>
      <c r="HQ448" s="158"/>
      <c r="HR448" s="159"/>
      <c r="HS448" s="160"/>
      <c r="HT448" s="170">
        <v>-0.1</v>
      </c>
      <c r="HU448" s="158"/>
      <c r="HV448" s="159"/>
      <c r="HW448" s="160"/>
      <c r="HX448" s="170">
        <v>-0.1</v>
      </c>
      <c r="HY448" s="158"/>
      <c r="HZ448" s="159"/>
      <c r="IA448" s="160"/>
      <c r="IB448" s="170">
        <v>-0.1</v>
      </c>
      <c r="IC448" s="158"/>
      <c r="ID448" s="159"/>
      <c r="IE448" s="160"/>
      <c r="IF448" s="170">
        <v>-0.1</v>
      </c>
      <c r="IG448" s="158"/>
      <c r="IH448" s="159"/>
      <c r="II448" s="160"/>
      <c r="IJ448" s="170">
        <v>-0.1</v>
      </c>
      <c r="IK448" s="158"/>
      <c r="IL448" s="159"/>
      <c r="IM448" s="160"/>
      <c r="IN448" s="170">
        <v>-0.1</v>
      </c>
      <c r="IO448" s="158"/>
      <c r="IP448" s="159"/>
      <c r="IQ448" s="160"/>
      <c r="IR448" s="170">
        <v>-0.1</v>
      </c>
      <c r="IS448" s="158"/>
      <c r="IT448" s="159"/>
      <c r="IU448" s="160"/>
      <c r="IV448" s="170">
        <v>-0.1</v>
      </c>
      <c r="IW448" s="158"/>
      <c r="IX448" s="159"/>
      <c r="IY448" s="160"/>
      <c r="IZ448" s="170">
        <v>-0.1</v>
      </c>
      <c r="JA448" s="158"/>
      <c r="JB448" s="159"/>
      <c r="JC448" s="160"/>
      <c r="JD448" s="170">
        <v>-0.1</v>
      </c>
      <c r="JE448" s="158"/>
      <c r="JF448" s="159"/>
      <c r="JG448" s="160"/>
      <c r="JH448" s="170">
        <v>-0.1</v>
      </c>
      <c r="JI448" s="158"/>
      <c r="JJ448" s="159"/>
      <c r="JK448" s="160"/>
      <c r="JL448" s="170">
        <v>-0.1</v>
      </c>
      <c r="JM448" s="158"/>
      <c r="JN448" s="159"/>
      <c r="JO448" s="160"/>
      <c r="JP448" s="170">
        <v>-0.1</v>
      </c>
      <c r="JQ448" s="158"/>
      <c r="JR448" s="159"/>
      <c r="JS448" s="160"/>
      <c r="JT448" s="170">
        <v>-0.1</v>
      </c>
      <c r="JU448" s="158"/>
      <c r="JV448" s="159"/>
      <c r="JW448" s="160"/>
      <c r="JX448" s="170">
        <v>-0.1</v>
      </c>
      <c r="JY448" s="158"/>
      <c r="JZ448" s="159"/>
      <c r="KA448" s="160"/>
      <c r="KB448" s="170">
        <v>-0.1</v>
      </c>
      <c r="KC448" s="158"/>
      <c r="KD448" s="159"/>
      <c r="KE448" s="160"/>
      <c r="KF448" s="170">
        <v>-0.1</v>
      </c>
      <c r="KG448" s="158"/>
      <c r="KH448" s="159"/>
      <c r="KI448" s="160"/>
      <c r="KJ448" s="170">
        <v>-0.1</v>
      </c>
      <c r="KK448" s="158"/>
      <c r="KL448" s="159"/>
      <c r="KM448" s="160"/>
      <c r="KN448" s="170">
        <v>-0.1</v>
      </c>
      <c r="KO448" s="158"/>
      <c r="KP448" s="159"/>
      <c r="KQ448" s="160"/>
      <c r="KR448" s="170">
        <v>-0.1</v>
      </c>
      <c r="KS448" s="158"/>
      <c r="KT448" s="159"/>
      <c r="KU448" s="160"/>
      <c r="KV448" s="170">
        <v>-0.1</v>
      </c>
      <c r="KW448" s="158"/>
      <c r="KX448" s="159"/>
      <c r="KY448" s="160"/>
      <c r="KZ448" s="170">
        <v>-0.1</v>
      </c>
      <c r="LA448" s="158"/>
      <c r="LB448" s="159"/>
      <c r="LC448" s="160"/>
      <c r="LD448" s="170">
        <v>-0.1</v>
      </c>
      <c r="LE448" s="158"/>
      <c r="LF448" s="159"/>
      <c r="LG448" s="160"/>
      <c r="LH448" s="170">
        <v>-0.1</v>
      </c>
      <c r="LI448" s="158"/>
      <c r="LJ448" s="159"/>
      <c r="LK448" s="160"/>
      <c r="LL448" s="170">
        <v>-0.1</v>
      </c>
      <c r="LM448" s="158"/>
      <c r="LN448" s="159"/>
      <c r="LO448" s="160"/>
      <c r="LP448" s="170">
        <v>-0.1</v>
      </c>
      <c r="LQ448" s="158"/>
      <c r="LR448" s="159"/>
      <c r="LS448" s="160"/>
      <c r="LT448" s="170">
        <v>-0.1</v>
      </c>
      <c r="LU448" s="158"/>
      <c r="LV448" s="159"/>
      <c r="LW448" s="160"/>
      <c r="LX448" s="170">
        <v>-0.1</v>
      </c>
      <c r="LY448" s="158"/>
      <c r="LZ448" s="159"/>
      <c r="MA448" s="160"/>
      <c r="MB448" s="170">
        <v>-0.1</v>
      </c>
      <c r="MC448" s="158"/>
      <c r="MD448" s="159"/>
      <c r="ME448" s="160"/>
    </row>
    <row r="449" spans="2:343" ht="23.5" customHeight="1" x14ac:dyDescent="0.4">
      <c r="B449" s="204" t="s">
        <v>24</v>
      </c>
      <c r="C449" s="205"/>
      <c r="D449" s="169">
        <v>0.85</v>
      </c>
      <c r="E449" s="154"/>
      <c r="F449" s="178" t="s">
        <v>134</v>
      </c>
      <c r="G449" s="179"/>
      <c r="H449" s="169">
        <v>0.85</v>
      </c>
      <c r="I449" s="154"/>
      <c r="J449" s="178" t="s">
        <v>134</v>
      </c>
      <c r="K449" s="179"/>
      <c r="L449" s="169">
        <v>0.85</v>
      </c>
      <c r="M449" s="154"/>
      <c r="N449" s="178" t="s">
        <v>134</v>
      </c>
      <c r="O449" s="179"/>
      <c r="P449" s="169">
        <v>0.85</v>
      </c>
      <c r="Q449" s="154"/>
      <c r="R449" s="178" t="s">
        <v>134</v>
      </c>
      <c r="S449" s="179"/>
      <c r="T449" s="169">
        <v>0.85</v>
      </c>
      <c r="U449" s="154"/>
      <c r="V449" s="178" t="s">
        <v>134</v>
      </c>
      <c r="W449" s="179"/>
      <c r="X449" s="169">
        <v>0.85</v>
      </c>
      <c r="Y449" s="154"/>
      <c r="Z449" s="178" t="s">
        <v>134</v>
      </c>
      <c r="AA449" s="179"/>
      <c r="AB449" s="169">
        <v>0.85</v>
      </c>
      <c r="AC449" s="154"/>
      <c r="AD449" s="178" t="s">
        <v>134</v>
      </c>
      <c r="AE449" s="179"/>
      <c r="AF449" s="169">
        <v>0.85</v>
      </c>
      <c r="AG449" s="154"/>
      <c r="AH449" s="178" t="s">
        <v>134</v>
      </c>
      <c r="AI449" s="179"/>
      <c r="AJ449" s="169">
        <v>0.85</v>
      </c>
      <c r="AK449" s="154"/>
      <c r="AL449" s="178" t="s">
        <v>134</v>
      </c>
      <c r="AM449" s="179"/>
      <c r="AN449" s="169">
        <v>0.85</v>
      </c>
      <c r="AO449" s="154"/>
      <c r="AP449" s="178" t="s">
        <v>134</v>
      </c>
      <c r="AQ449" s="179"/>
      <c r="AR449" s="169">
        <v>0.85</v>
      </c>
      <c r="AS449" s="154"/>
      <c r="AT449" s="178" t="s">
        <v>134</v>
      </c>
      <c r="AU449" s="179"/>
      <c r="AV449" s="169">
        <v>0.85</v>
      </c>
      <c r="AW449" s="154"/>
      <c r="AX449" s="178" t="s">
        <v>134</v>
      </c>
      <c r="AY449" s="179"/>
      <c r="AZ449" s="169">
        <v>0.85</v>
      </c>
      <c r="BA449" s="154"/>
      <c r="BB449" s="178" t="s">
        <v>134</v>
      </c>
      <c r="BC449" s="179"/>
      <c r="BD449" s="169">
        <v>0.85</v>
      </c>
      <c r="BE449" s="154"/>
      <c r="BF449" s="178" t="s">
        <v>134</v>
      </c>
      <c r="BG449" s="179"/>
      <c r="BH449" s="169">
        <v>0.85</v>
      </c>
      <c r="BI449" s="154"/>
      <c r="BJ449" s="178" t="s">
        <v>134</v>
      </c>
      <c r="BK449" s="179"/>
      <c r="BL449" s="169">
        <v>0.85</v>
      </c>
      <c r="BM449" s="154"/>
      <c r="BN449" s="178" t="s">
        <v>134</v>
      </c>
      <c r="BO449" s="179"/>
      <c r="BP449" s="169">
        <v>0.79999999999999993</v>
      </c>
      <c r="BQ449" s="154"/>
      <c r="BR449" s="178" t="s">
        <v>134</v>
      </c>
      <c r="BS449" s="179"/>
      <c r="BT449" s="169">
        <v>0.79999999999999993</v>
      </c>
      <c r="BU449" s="154"/>
      <c r="BV449" s="178" t="s">
        <v>134</v>
      </c>
      <c r="BW449" s="179"/>
      <c r="BX449" s="169">
        <v>0.79999999999999993</v>
      </c>
      <c r="BY449" s="154"/>
      <c r="BZ449" s="178" t="s">
        <v>134</v>
      </c>
      <c r="CA449" s="179"/>
      <c r="CB449" s="169">
        <v>0.79999999999999993</v>
      </c>
      <c r="CC449" s="154"/>
      <c r="CD449" s="178" t="s">
        <v>134</v>
      </c>
      <c r="CE449" s="179"/>
      <c r="CF449" s="169">
        <v>0.79999999999999993</v>
      </c>
      <c r="CG449" s="154"/>
      <c r="CH449" s="178" t="s">
        <v>134</v>
      </c>
      <c r="CI449" s="179"/>
      <c r="CJ449" s="169">
        <v>0.79999999999999993</v>
      </c>
      <c r="CK449" s="154"/>
      <c r="CL449" s="178" t="s">
        <v>134</v>
      </c>
      <c r="CM449" s="179"/>
      <c r="CN449" s="169">
        <v>0.79999999999999993</v>
      </c>
      <c r="CO449" s="154"/>
      <c r="CP449" s="178" t="s">
        <v>134</v>
      </c>
      <c r="CQ449" s="179"/>
      <c r="CR449" s="169">
        <v>0.79999999999999993</v>
      </c>
      <c r="CS449" s="154"/>
      <c r="CT449" s="178" t="s">
        <v>134</v>
      </c>
      <c r="CU449" s="179"/>
      <c r="CV449" s="169">
        <v>0.79999999999999993</v>
      </c>
      <c r="CW449" s="154"/>
      <c r="CX449" s="178" t="s">
        <v>134</v>
      </c>
      <c r="CY449" s="179"/>
      <c r="CZ449" s="169">
        <v>0.79999999999999993</v>
      </c>
      <c r="DA449" s="154"/>
      <c r="DB449" s="178" t="s">
        <v>134</v>
      </c>
      <c r="DC449" s="179"/>
      <c r="DD449" s="169">
        <v>0.79999999999999993</v>
      </c>
      <c r="DE449" s="154"/>
      <c r="DF449" s="178" t="s">
        <v>134</v>
      </c>
      <c r="DG449" s="179"/>
      <c r="DH449" s="169">
        <v>0.79999999999999993</v>
      </c>
      <c r="DI449" s="154"/>
      <c r="DJ449" s="178" t="s">
        <v>134</v>
      </c>
      <c r="DK449" s="179"/>
      <c r="DL449" s="169">
        <v>0.79999999999999993</v>
      </c>
      <c r="DM449" s="154"/>
      <c r="DN449" s="178" t="s">
        <v>134</v>
      </c>
      <c r="DO449" s="179"/>
      <c r="DP449" s="169">
        <v>0.44</v>
      </c>
      <c r="DQ449" s="154"/>
      <c r="DR449" s="178" t="s">
        <v>134</v>
      </c>
      <c r="DS449" s="179"/>
      <c r="DT449" s="169">
        <v>0.44</v>
      </c>
      <c r="DU449" s="154"/>
      <c r="DV449" s="178" t="s">
        <v>134</v>
      </c>
      <c r="DW449" s="179"/>
      <c r="DX449" s="169">
        <v>0.44</v>
      </c>
      <c r="DY449" s="154"/>
      <c r="DZ449" s="178" t="s">
        <v>134</v>
      </c>
      <c r="EA449" s="179"/>
      <c r="EB449" s="169">
        <v>0.44</v>
      </c>
      <c r="EC449" s="154"/>
      <c r="ED449" s="178" t="s">
        <v>134</v>
      </c>
      <c r="EE449" s="179"/>
      <c r="EF449" s="169">
        <v>0.44</v>
      </c>
      <c r="EG449" s="154"/>
      <c r="EH449" s="178" t="s">
        <v>134</v>
      </c>
      <c r="EI449" s="179"/>
      <c r="EJ449" s="169">
        <v>0.44</v>
      </c>
      <c r="EK449" s="154"/>
      <c r="EL449" s="178" t="s">
        <v>134</v>
      </c>
      <c r="EM449" s="179"/>
      <c r="EN449" s="169">
        <v>0.44</v>
      </c>
      <c r="EO449" s="154"/>
      <c r="EP449" s="178" t="s">
        <v>134</v>
      </c>
      <c r="EQ449" s="179"/>
      <c r="ER449" s="169">
        <v>0.44</v>
      </c>
      <c r="ES449" s="154"/>
      <c r="ET449" s="178" t="s">
        <v>134</v>
      </c>
      <c r="EU449" s="179"/>
      <c r="EV449" s="169">
        <v>0.44</v>
      </c>
      <c r="EW449" s="154"/>
      <c r="EX449" s="178" t="s">
        <v>134</v>
      </c>
      <c r="EY449" s="179"/>
      <c r="EZ449" s="169">
        <v>0.44</v>
      </c>
      <c r="FA449" s="154"/>
      <c r="FB449" s="178" t="s">
        <v>134</v>
      </c>
      <c r="FC449" s="179"/>
      <c r="FD449" s="169" t="s">
        <v>8</v>
      </c>
      <c r="FE449" s="154"/>
      <c r="FF449" s="178" t="s">
        <v>8</v>
      </c>
      <c r="FG449" s="179"/>
      <c r="FH449" s="169" t="s">
        <v>8</v>
      </c>
      <c r="FI449" s="154"/>
      <c r="FJ449" s="178" t="s">
        <v>8</v>
      </c>
      <c r="FK449" s="179"/>
      <c r="FL449" s="169" t="s">
        <v>8</v>
      </c>
      <c r="FM449" s="154"/>
      <c r="FN449" s="178" t="s">
        <v>8</v>
      </c>
      <c r="FO449" s="179"/>
      <c r="FP449" s="169" t="s">
        <v>8</v>
      </c>
      <c r="FQ449" s="154"/>
      <c r="FR449" s="178" t="s">
        <v>8</v>
      </c>
      <c r="FS449" s="179"/>
      <c r="FT449" s="169" t="s">
        <v>8</v>
      </c>
      <c r="FU449" s="154"/>
      <c r="FV449" s="178" t="s">
        <v>8</v>
      </c>
      <c r="FW449" s="179"/>
      <c r="FX449" s="169" t="s">
        <v>8</v>
      </c>
      <c r="FY449" s="154"/>
      <c r="FZ449" s="178" t="s">
        <v>8</v>
      </c>
      <c r="GA449" s="179"/>
      <c r="GB449" s="169" t="s">
        <v>8</v>
      </c>
      <c r="GC449" s="154"/>
      <c r="GD449" s="178" t="s">
        <v>8</v>
      </c>
      <c r="GE449" s="179"/>
      <c r="GF449" s="169" t="s">
        <v>8</v>
      </c>
      <c r="GG449" s="154"/>
      <c r="GH449" s="178" t="s">
        <v>8</v>
      </c>
      <c r="GI449" s="179"/>
      <c r="GJ449" s="169">
        <v>0.6</v>
      </c>
      <c r="GK449" s="154"/>
      <c r="GL449" s="155" t="s">
        <v>244</v>
      </c>
      <c r="GM449" s="156"/>
      <c r="GN449" s="169">
        <v>0.6</v>
      </c>
      <c r="GO449" s="154"/>
      <c r="GP449" s="155" t="s">
        <v>244</v>
      </c>
      <c r="GQ449" s="156"/>
      <c r="GR449" s="169">
        <v>0.6</v>
      </c>
      <c r="GS449" s="154"/>
      <c r="GT449" s="155" t="s">
        <v>244</v>
      </c>
      <c r="GU449" s="156"/>
      <c r="GV449" s="169">
        <v>0.6</v>
      </c>
      <c r="GW449" s="154"/>
      <c r="GX449" s="155" t="s">
        <v>244</v>
      </c>
      <c r="GY449" s="156"/>
      <c r="GZ449" s="169">
        <v>0.6</v>
      </c>
      <c r="HA449" s="154"/>
      <c r="HB449" s="155" t="s">
        <v>244</v>
      </c>
      <c r="HC449" s="156"/>
      <c r="HD449" s="169">
        <v>0.6</v>
      </c>
      <c r="HE449" s="154"/>
      <c r="HF449" s="155" t="s">
        <v>244</v>
      </c>
      <c r="HG449" s="156"/>
      <c r="HH449" s="169">
        <v>0.6</v>
      </c>
      <c r="HI449" s="154"/>
      <c r="HJ449" s="155" t="s">
        <v>244</v>
      </c>
      <c r="HK449" s="156"/>
      <c r="HL449" s="169">
        <v>0.6</v>
      </c>
      <c r="HM449" s="154"/>
      <c r="HN449" s="155" t="s">
        <v>244</v>
      </c>
      <c r="HO449" s="156"/>
      <c r="HP449" s="169" t="s">
        <v>8</v>
      </c>
      <c r="HQ449" s="154"/>
      <c r="HR449" s="155" t="s">
        <v>8</v>
      </c>
      <c r="HS449" s="156"/>
      <c r="HT449" s="169" t="s">
        <v>8</v>
      </c>
      <c r="HU449" s="154"/>
      <c r="HV449" s="155" t="s">
        <v>8</v>
      </c>
      <c r="HW449" s="156"/>
      <c r="HX449" s="169" t="s">
        <v>8</v>
      </c>
      <c r="HY449" s="154"/>
      <c r="HZ449" s="155" t="s">
        <v>8</v>
      </c>
      <c r="IA449" s="156"/>
      <c r="IB449" s="153">
        <v>0.6</v>
      </c>
      <c r="IC449" s="154"/>
      <c r="ID449" s="155" t="s">
        <v>244</v>
      </c>
      <c r="IE449" s="156"/>
      <c r="IF449" s="153">
        <v>0.6</v>
      </c>
      <c r="IG449" s="154"/>
      <c r="IH449" s="155" t="s">
        <v>244</v>
      </c>
      <c r="II449" s="156"/>
      <c r="IJ449" s="153">
        <v>0.6</v>
      </c>
      <c r="IK449" s="154"/>
      <c r="IL449" s="155" t="s">
        <v>244</v>
      </c>
      <c r="IM449" s="156"/>
      <c r="IN449" s="153">
        <v>0.6</v>
      </c>
      <c r="IO449" s="154"/>
      <c r="IP449" s="155" t="s">
        <v>244</v>
      </c>
      <c r="IQ449" s="156"/>
      <c r="IR449" s="153">
        <v>0.6</v>
      </c>
      <c r="IS449" s="154"/>
      <c r="IT449" s="155" t="s">
        <v>244</v>
      </c>
      <c r="IU449" s="156"/>
      <c r="IV449" s="153">
        <v>0.6</v>
      </c>
      <c r="IW449" s="154"/>
      <c r="IX449" s="155" t="s">
        <v>244</v>
      </c>
      <c r="IY449" s="156"/>
      <c r="IZ449" s="153">
        <v>0.6</v>
      </c>
      <c r="JA449" s="154"/>
      <c r="JB449" s="155" t="s">
        <v>244</v>
      </c>
      <c r="JC449" s="156"/>
      <c r="JD449" s="153">
        <v>0.6</v>
      </c>
      <c r="JE449" s="154"/>
      <c r="JF449" s="155" t="s">
        <v>244</v>
      </c>
      <c r="JG449" s="156"/>
      <c r="JH449" s="153">
        <v>0.6</v>
      </c>
      <c r="JI449" s="154"/>
      <c r="JJ449" s="155" t="s">
        <v>244</v>
      </c>
      <c r="JK449" s="156"/>
      <c r="JL449" s="153">
        <v>0.6</v>
      </c>
      <c r="JM449" s="154"/>
      <c r="JN449" s="155" t="s">
        <v>244</v>
      </c>
      <c r="JO449" s="156"/>
      <c r="JP449" s="153">
        <v>0.6</v>
      </c>
      <c r="JQ449" s="154"/>
      <c r="JR449" s="155" t="s">
        <v>244</v>
      </c>
      <c r="JS449" s="156"/>
      <c r="JT449" s="153">
        <v>0.6</v>
      </c>
      <c r="JU449" s="154"/>
      <c r="JV449" s="155" t="s">
        <v>244</v>
      </c>
      <c r="JW449" s="156"/>
      <c r="JX449" s="153">
        <v>0.6</v>
      </c>
      <c r="JY449" s="154"/>
      <c r="JZ449" s="155" t="s">
        <v>244</v>
      </c>
      <c r="KA449" s="156"/>
      <c r="KB449" s="153">
        <v>0.6</v>
      </c>
      <c r="KC449" s="154"/>
      <c r="KD449" s="155" t="s">
        <v>244</v>
      </c>
      <c r="KE449" s="156"/>
      <c r="KF449" s="153">
        <v>0.6</v>
      </c>
      <c r="KG449" s="154"/>
      <c r="KH449" s="155" t="s">
        <v>244</v>
      </c>
      <c r="KI449" s="156"/>
      <c r="KJ449" s="153">
        <v>0.6</v>
      </c>
      <c r="KK449" s="154"/>
      <c r="KL449" s="155" t="s">
        <v>244</v>
      </c>
      <c r="KM449" s="156"/>
      <c r="KN449" s="153">
        <v>0.6</v>
      </c>
      <c r="KO449" s="154"/>
      <c r="KP449" s="155" t="s">
        <v>244</v>
      </c>
      <c r="KQ449" s="156"/>
      <c r="KR449" s="153">
        <v>0.6</v>
      </c>
      <c r="KS449" s="154"/>
      <c r="KT449" s="155" t="s">
        <v>244</v>
      </c>
      <c r="KU449" s="156"/>
      <c r="KV449" s="153">
        <v>0.6</v>
      </c>
      <c r="KW449" s="154"/>
      <c r="KX449" s="155" t="s">
        <v>244</v>
      </c>
      <c r="KY449" s="156"/>
      <c r="KZ449" s="153">
        <v>0.6</v>
      </c>
      <c r="LA449" s="154"/>
      <c r="LB449" s="155" t="s">
        <v>244</v>
      </c>
      <c r="LC449" s="156"/>
      <c r="LD449" s="153">
        <v>0.6</v>
      </c>
      <c r="LE449" s="154"/>
      <c r="LF449" s="155" t="s">
        <v>244</v>
      </c>
      <c r="LG449" s="156"/>
      <c r="LH449" s="153">
        <v>0.6</v>
      </c>
      <c r="LI449" s="154"/>
      <c r="LJ449" s="155" t="s">
        <v>244</v>
      </c>
      <c r="LK449" s="156"/>
      <c r="LL449" s="153">
        <v>0.63</v>
      </c>
      <c r="LM449" s="154"/>
      <c r="LN449" s="155" t="s">
        <v>244</v>
      </c>
      <c r="LO449" s="156"/>
      <c r="LP449" s="153">
        <v>0.63</v>
      </c>
      <c r="LQ449" s="154"/>
      <c r="LR449" s="155" t="s">
        <v>244</v>
      </c>
      <c r="LS449" s="156"/>
      <c r="LT449" s="153">
        <v>0.63</v>
      </c>
      <c r="LU449" s="154"/>
      <c r="LV449" s="155" t="s">
        <v>244</v>
      </c>
      <c r="LW449" s="156"/>
      <c r="LX449" s="153">
        <v>0.63</v>
      </c>
      <c r="LY449" s="154"/>
      <c r="LZ449" s="155" t="s">
        <v>244</v>
      </c>
      <c r="MA449" s="156"/>
      <c r="MB449" s="153">
        <v>0.63</v>
      </c>
      <c r="MC449" s="154"/>
      <c r="MD449" s="155" t="s">
        <v>244</v>
      </c>
      <c r="ME449" s="156"/>
    </row>
    <row r="450" spans="2:343" ht="23.5" customHeight="1" x14ac:dyDescent="0.4">
      <c r="B450" s="206"/>
      <c r="C450" s="207"/>
      <c r="D450" s="170"/>
      <c r="E450" s="158"/>
      <c r="F450" s="180"/>
      <c r="G450" s="181"/>
      <c r="H450" s="170"/>
      <c r="I450" s="158"/>
      <c r="J450" s="180"/>
      <c r="K450" s="181"/>
      <c r="L450" s="170"/>
      <c r="M450" s="158"/>
      <c r="N450" s="180"/>
      <c r="O450" s="181"/>
      <c r="P450" s="170"/>
      <c r="Q450" s="158"/>
      <c r="R450" s="180"/>
      <c r="S450" s="181"/>
      <c r="T450" s="170"/>
      <c r="U450" s="158"/>
      <c r="V450" s="180"/>
      <c r="W450" s="181"/>
      <c r="X450" s="170"/>
      <c r="Y450" s="158"/>
      <c r="Z450" s="180"/>
      <c r="AA450" s="181"/>
      <c r="AB450" s="170"/>
      <c r="AC450" s="158"/>
      <c r="AD450" s="180"/>
      <c r="AE450" s="181"/>
      <c r="AF450" s="170"/>
      <c r="AG450" s="158"/>
      <c r="AH450" s="180"/>
      <c r="AI450" s="181"/>
      <c r="AJ450" s="170"/>
      <c r="AK450" s="158"/>
      <c r="AL450" s="180"/>
      <c r="AM450" s="181"/>
      <c r="AN450" s="170"/>
      <c r="AO450" s="158"/>
      <c r="AP450" s="180"/>
      <c r="AQ450" s="181"/>
      <c r="AR450" s="170"/>
      <c r="AS450" s="158"/>
      <c r="AT450" s="180"/>
      <c r="AU450" s="181"/>
      <c r="AV450" s="170"/>
      <c r="AW450" s="158"/>
      <c r="AX450" s="180"/>
      <c r="AY450" s="181"/>
      <c r="AZ450" s="170"/>
      <c r="BA450" s="158"/>
      <c r="BB450" s="180"/>
      <c r="BC450" s="181"/>
      <c r="BD450" s="170"/>
      <c r="BE450" s="158"/>
      <c r="BF450" s="180"/>
      <c r="BG450" s="181"/>
      <c r="BH450" s="170"/>
      <c r="BI450" s="158"/>
      <c r="BJ450" s="180"/>
      <c r="BK450" s="181"/>
      <c r="BL450" s="170"/>
      <c r="BM450" s="158"/>
      <c r="BN450" s="180"/>
      <c r="BO450" s="181"/>
      <c r="BP450" s="170"/>
      <c r="BQ450" s="158"/>
      <c r="BR450" s="180"/>
      <c r="BS450" s="181"/>
      <c r="BT450" s="170"/>
      <c r="BU450" s="158"/>
      <c r="BV450" s="180"/>
      <c r="BW450" s="181"/>
      <c r="BX450" s="170"/>
      <c r="BY450" s="158"/>
      <c r="BZ450" s="180"/>
      <c r="CA450" s="181"/>
      <c r="CB450" s="170"/>
      <c r="CC450" s="158"/>
      <c r="CD450" s="180"/>
      <c r="CE450" s="181"/>
      <c r="CF450" s="170"/>
      <c r="CG450" s="158"/>
      <c r="CH450" s="180"/>
      <c r="CI450" s="181"/>
      <c r="CJ450" s="170"/>
      <c r="CK450" s="158"/>
      <c r="CL450" s="180"/>
      <c r="CM450" s="181"/>
      <c r="CN450" s="170"/>
      <c r="CO450" s="158"/>
      <c r="CP450" s="180"/>
      <c r="CQ450" s="181"/>
      <c r="CR450" s="170"/>
      <c r="CS450" s="158"/>
      <c r="CT450" s="180"/>
      <c r="CU450" s="181"/>
      <c r="CV450" s="170"/>
      <c r="CW450" s="158"/>
      <c r="CX450" s="180"/>
      <c r="CY450" s="181"/>
      <c r="CZ450" s="170"/>
      <c r="DA450" s="158"/>
      <c r="DB450" s="180"/>
      <c r="DC450" s="181"/>
      <c r="DD450" s="170"/>
      <c r="DE450" s="158"/>
      <c r="DF450" s="180"/>
      <c r="DG450" s="181"/>
      <c r="DH450" s="170"/>
      <c r="DI450" s="158"/>
      <c r="DJ450" s="180"/>
      <c r="DK450" s="181"/>
      <c r="DL450" s="170"/>
      <c r="DM450" s="158"/>
      <c r="DN450" s="180"/>
      <c r="DO450" s="181"/>
      <c r="DP450" s="170"/>
      <c r="DQ450" s="158"/>
      <c r="DR450" s="180"/>
      <c r="DS450" s="181"/>
      <c r="DT450" s="170"/>
      <c r="DU450" s="158"/>
      <c r="DV450" s="180"/>
      <c r="DW450" s="181"/>
      <c r="DX450" s="170"/>
      <c r="DY450" s="158"/>
      <c r="DZ450" s="180"/>
      <c r="EA450" s="181"/>
      <c r="EB450" s="170"/>
      <c r="EC450" s="158"/>
      <c r="ED450" s="180"/>
      <c r="EE450" s="181"/>
      <c r="EF450" s="170"/>
      <c r="EG450" s="158"/>
      <c r="EH450" s="180"/>
      <c r="EI450" s="181"/>
      <c r="EJ450" s="170"/>
      <c r="EK450" s="158"/>
      <c r="EL450" s="180"/>
      <c r="EM450" s="181"/>
      <c r="EN450" s="170"/>
      <c r="EO450" s="158"/>
      <c r="EP450" s="180"/>
      <c r="EQ450" s="181"/>
      <c r="ER450" s="170"/>
      <c r="ES450" s="158"/>
      <c r="ET450" s="180"/>
      <c r="EU450" s="181"/>
      <c r="EV450" s="170"/>
      <c r="EW450" s="158"/>
      <c r="EX450" s="180"/>
      <c r="EY450" s="181"/>
      <c r="EZ450" s="170"/>
      <c r="FA450" s="158"/>
      <c r="FB450" s="180"/>
      <c r="FC450" s="181"/>
      <c r="FD450" s="170"/>
      <c r="FE450" s="158"/>
      <c r="FF450" s="180"/>
      <c r="FG450" s="181"/>
      <c r="FH450" s="170"/>
      <c r="FI450" s="158"/>
      <c r="FJ450" s="180"/>
      <c r="FK450" s="181"/>
      <c r="FL450" s="170"/>
      <c r="FM450" s="158"/>
      <c r="FN450" s="180"/>
      <c r="FO450" s="181"/>
      <c r="FP450" s="170"/>
      <c r="FQ450" s="158"/>
      <c r="FR450" s="180"/>
      <c r="FS450" s="181"/>
      <c r="FT450" s="170"/>
      <c r="FU450" s="158"/>
      <c r="FV450" s="180"/>
      <c r="FW450" s="181"/>
      <c r="FX450" s="170"/>
      <c r="FY450" s="158"/>
      <c r="FZ450" s="180"/>
      <c r="GA450" s="181"/>
      <c r="GB450" s="170"/>
      <c r="GC450" s="158"/>
      <c r="GD450" s="180"/>
      <c r="GE450" s="181"/>
      <c r="GF450" s="170"/>
      <c r="GG450" s="158"/>
      <c r="GH450" s="180"/>
      <c r="GI450" s="181"/>
      <c r="GJ450" s="170">
        <v>14.299999999999999</v>
      </c>
      <c r="GK450" s="158"/>
      <c r="GL450" s="159" t="s">
        <v>134</v>
      </c>
      <c r="GM450" s="160"/>
      <c r="GN450" s="170">
        <v>14.299999999999999</v>
      </c>
      <c r="GO450" s="158"/>
      <c r="GP450" s="159" t="s">
        <v>134</v>
      </c>
      <c r="GQ450" s="160"/>
      <c r="GR450" s="170">
        <v>14.299999999999999</v>
      </c>
      <c r="GS450" s="158"/>
      <c r="GT450" s="159" t="s">
        <v>134</v>
      </c>
      <c r="GU450" s="160"/>
      <c r="GV450" s="170">
        <v>14.299999999999999</v>
      </c>
      <c r="GW450" s="158"/>
      <c r="GX450" s="159" t="s">
        <v>134</v>
      </c>
      <c r="GY450" s="160"/>
      <c r="GZ450" s="170">
        <v>14.299999999999999</v>
      </c>
      <c r="HA450" s="158"/>
      <c r="HB450" s="159" t="s">
        <v>134</v>
      </c>
      <c r="HC450" s="160"/>
      <c r="HD450" s="170">
        <v>14.299999999999999</v>
      </c>
      <c r="HE450" s="158"/>
      <c r="HF450" s="159" t="s">
        <v>134</v>
      </c>
      <c r="HG450" s="160"/>
      <c r="HH450" s="170">
        <v>14.299999999999999</v>
      </c>
      <c r="HI450" s="158"/>
      <c r="HJ450" s="159" t="s">
        <v>134</v>
      </c>
      <c r="HK450" s="160"/>
      <c r="HL450" s="170">
        <v>14.299999999999999</v>
      </c>
      <c r="HM450" s="158"/>
      <c r="HN450" s="159" t="s">
        <v>134</v>
      </c>
      <c r="HO450" s="160"/>
      <c r="HP450" s="170"/>
      <c r="HQ450" s="158"/>
      <c r="HR450" s="159"/>
      <c r="HS450" s="160"/>
      <c r="HT450" s="170"/>
      <c r="HU450" s="158"/>
      <c r="HV450" s="159"/>
      <c r="HW450" s="160"/>
      <c r="HX450" s="170"/>
      <c r="HY450" s="158"/>
      <c r="HZ450" s="159"/>
      <c r="IA450" s="160"/>
      <c r="IB450" s="157">
        <v>14.299999999999999</v>
      </c>
      <c r="IC450" s="158"/>
      <c r="ID450" s="159" t="s">
        <v>134</v>
      </c>
      <c r="IE450" s="160"/>
      <c r="IF450" s="157">
        <v>14.299999999999999</v>
      </c>
      <c r="IG450" s="158"/>
      <c r="IH450" s="159" t="s">
        <v>134</v>
      </c>
      <c r="II450" s="160"/>
      <c r="IJ450" s="157">
        <v>14.299999999999999</v>
      </c>
      <c r="IK450" s="158"/>
      <c r="IL450" s="159" t="s">
        <v>134</v>
      </c>
      <c r="IM450" s="160"/>
      <c r="IN450" s="157">
        <v>14.299999999999999</v>
      </c>
      <c r="IO450" s="158"/>
      <c r="IP450" s="159" t="s">
        <v>134</v>
      </c>
      <c r="IQ450" s="160"/>
      <c r="IR450" s="157">
        <v>14.299999999999999</v>
      </c>
      <c r="IS450" s="158"/>
      <c r="IT450" s="159" t="s">
        <v>134</v>
      </c>
      <c r="IU450" s="160"/>
      <c r="IV450" s="157">
        <v>14.299999999999999</v>
      </c>
      <c r="IW450" s="158"/>
      <c r="IX450" s="159" t="s">
        <v>134</v>
      </c>
      <c r="IY450" s="160"/>
      <c r="IZ450" s="157">
        <v>14.299999999999999</v>
      </c>
      <c r="JA450" s="158"/>
      <c r="JB450" s="159" t="s">
        <v>134</v>
      </c>
      <c r="JC450" s="160"/>
      <c r="JD450" s="157">
        <v>14.299999999999999</v>
      </c>
      <c r="JE450" s="158"/>
      <c r="JF450" s="159" t="s">
        <v>134</v>
      </c>
      <c r="JG450" s="160"/>
      <c r="JH450" s="157">
        <v>14.299999999999999</v>
      </c>
      <c r="JI450" s="158"/>
      <c r="JJ450" s="159" t="s">
        <v>134</v>
      </c>
      <c r="JK450" s="160"/>
      <c r="JL450" s="157">
        <v>14.299999999999999</v>
      </c>
      <c r="JM450" s="158"/>
      <c r="JN450" s="159" t="s">
        <v>134</v>
      </c>
      <c r="JO450" s="160"/>
      <c r="JP450" s="157">
        <v>14.299999999999999</v>
      </c>
      <c r="JQ450" s="158"/>
      <c r="JR450" s="159" t="s">
        <v>134</v>
      </c>
      <c r="JS450" s="160"/>
      <c r="JT450" s="157">
        <v>14.299999999999999</v>
      </c>
      <c r="JU450" s="158"/>
      <c r="JV450" s="159" t="s">
        <v>134</v>
      </c>
      <c r="JW450" s="160"/>
      <c r="JX450" s="157">
        <v>14.299999999999999</v>
      </c>
      <c r="JY450" s="158"/>
      <c r="JZ450" s="159" t="s">
        <v>134</v>
      </c>
      <c r="KA450" s="160"/>
      <c r="KB450" s="157">
        <v>14.299999999999999</v>
      </c>
      <c r="KC450" s="158"/>
      <c r="KD450" s="159" t="s">
        <v>134</v>
      </c>
      <c r="KE450" s="160"/>
      <c r="KF450" s="157">
        <v>14.299999999999999</v>
      </c>
      <c r="KG450" s="158"/>
      <c r="KH450" s="159" t="s">
        <v>134</v>
      </c>
      <c r="KI450" s="160"/>
      <c r="KJ450" s="157">
        <v>14.299999999999999</v>
      </c>
      <c r="KK450" s="158"/>
      <c r="KL450" s="159" t="s">
        <v>134</v>
      </c>
      <c r="KM450" s="160"/>
      <c r="KN450" s="157">
        <v>14.299999999999999</v>
      </c>
      <c r="KO450" s="158"/>
      <c r="KP450" s="159" t="s">
        <v>134</v>
      </c>
      <c r="KQ450" s="160"/>
      <c r="KR450" s="157">
        <v>14.299999999999999</v>
      </c>
      <c r="KS450" s="158"/>
      <c r="KT450" s="159" t="s">
        <v>134</v>
      </c>
      <c r="KU450" s="160"/>
      <c r="KV450" s="157">
        <v>14.299999999999999</v>
      </c>
      <c r="KW450" s="158"/>
      <c r="KX450" s="159" t="s">
        <v>134</v>
      </c>
      <c r="KY450" s="160"/>
      <c r="KZ450" s="157">
        <v>14.299999999999999</v>
      </c>
      <c r="LA450" s="158"/>
      <c r="LB450" s="159" t="s">
        <v>134</v>
      </c>
      <c r="LC450" s="160"/>
      <c r="LD450" s="157">
        <v>14.299999999999999</v>
      </c>
      <c r="LE450" s="158"/>
      <c r="LF450" s="159" t="s">
        <v>134</v>
      </c>
      <c r="LG450" s="160"/>
      <c r="LH450" s="157">
        <v>14.299999999999999</v>
      </c>
      <c r="LI450" s="158"/>
      <c r="LJ450" s="159" t="s">
        <v>134</v>
      </c>
      <c r="LK450" s="160"/>
      <c r="LL450" s="157">
        <v>15.05</v>
      </c>
      <c r="LM450" s="158"/>
      <c r="LN450" s="159" t="s">
        <v>134</v>
      </c>
      <c r="LO450" s="160"/>
      <c r="LP450" s="157">
        <v>15.05</v>
      </c>
      <c r="LQ450" s="158"/>
      <c r="LR450" s="159" t="s">
        <v>134</v>
      </c>
      <c r="LS450" s="160"/>
      <c r="LT450" s="157">
        <v>15.05</v>
      </c>
      <c r="LU450" s="158"/>
      <c r="LV450" s="159" t="s">
        <v>134</v>
      </c>
      <c r="LW450" s="160"/>
      <c r="LX450" s="157">
        <v>15.05</v>
      </c>
      <c r="LY450" s="158"/>
      <c r="LZ450" s="159" t="s">
        <v>134</v>
      </c>
      <c r="MA450" s="160"/>
      <c r="MB450" s="157">
        <v>15.05</v>
      </c>
      <c r="MC450" s="158"/>
      <c r="MD450" s="159" t="s">
        <v>134</v>
      </c>
      <c r="ME450" s="160"/>
    </row>
    <row r="451" spans="2:343" ht="23.5" customHeight="1" x14ac:dyDescent="0.4">
      <c r="B451" s="204" t="s">
        <v>19</v>
      </c>
      <c r="C451" s="205"/>
      <c r="D451" s="169">
        <v>6.45</v>
      </c>
      <c r="E451" s="154"/>
      <c r="F451" s="178" t="s">
        <v>134</v>
      </c>
      <c r="G451" s="179"/>
      <c r="H451" s="169">
        <v>6.45</v>
      </c>
      <c r="I451" s="154"/>
      <c r="J451" s="178" t="s">
        <v>134</v>
      </c>
      <c r="K451" s="179"/>
      <c r="L451" s="169">
        <v>6.45</v>
      </c>
      <c r="M451" s="154"/>
      <c r="N451" s="178" t="s">
        <v>134</v>
      </c>
      <c r="O451" s="179"/>
      <c r="P451" s="169">
        <v>6.45</v>
      </c>
      <c r="Q451" s="154"/>
      <c r="R451" s="178" t="s">
        <v>134</v>
      </c>
      <c r="S451" s="179"/>
      <c r="T451" s="169">
        <v>6.45</v>
      </c>
      <c r="U451" s="154"/>
      <c r="V451" s="178" t="s">
        <v>134</v>
      </c>
      <c r="W451" s="179"/>
      <c r="X451" s="169">
        <v>6.45</v>
      </c>
      <c r="Y451" s="154"/>
      <c r="Z451" s="178" t="s">
        <v>134</v>
      </c>
      <c r="AA451" s="179"/>
      <c r="AB451" s="169">
        <v>6.45</v>
      </c>
      <c r="AC451" s="154"/>
      <c r="AD451" s="178" t="s">
        <v>134</v>
      </c>
      <c r="AE451" s="179"/>
      <c r="AF451" s="169">
        <v>6.45</v>
      </c>
      <c r="AG451" s="154"/>
      <c r="AH451" s="178" t="s">
        <v>134</v>
      </c>
      <c r="AI451" s="179"/>
      <c r="AJ451" s="169">
        <v>6.45</v>
      </c>
      <c r="AK451" s="154"/>
      <c r="AL451" s="178" t="s">
        <v>134</v>
      </c>
      <c r="AM451" s="179"/>
      <c r="AN451" s="169">
        <v>6.45</v>
      </c>
      <c r="AO451" s="154"/>
      <c r="AP451" s="178" t="s">
        <v>134</v>
      </c>
      <c r="AQ451" s="179"/>
      <c r="AR451" s="169">
        <v>6.45</v>
      </c>
      <c r="AS451" s="154"/>
      <c r="AT451" s="178" t="s">
        <v>134</v>
      </c>
      <c r="AU451" s="179"/>
      <c r="AV451" s="169">
        <v>6.45</v>
      </c>
      <c r="AW451" s="154"/>
      <c r="AX451" s="178" t="s">
        <v>134</v>
      </c>
      <c r="AY451" s="179"/>
      <c r="AZ451" s="169">
        <v>6.45</v>
      </c>
      <c r="BA451" s="154"/>
      <c r="BB451" s="178" t="s">
        <v>134</v>
      </c>
      <c r="BC451" s="179"/>
      <c r="BD451" s="169">
        <v>6.45</v>
      </c>
      <c r="BE451" s="154"/>
      <c r="BF451" s="178" t="s">
        <v>134</v>
      </c>
      <c r="BG451" s="179"/>
      <c r="BH451" s="169">
        <v>6.45</v>
      </c>
      <c r="BI451" s="154"/>
      <c r="BJ451" s="178" t="s">
        <v>134</v>
      </c>
      <c r="BK451" s="179"/>
      <c r="BL451" s="169">
        <f>2.63+0.15</f>
        <v>2.78</v>
      </c>
      <c r="BM451" s="154"/>
      <c r="BN451" s="178" t="s">
        <v>134</v>
      </c>
      <c r="BO451" s="179"/>
      <c r="BP451" s="169">
        <v>2.73</v>
      </c>
      <c r="BQ451" s="154"/>
      <c r="BR451" s="178" t="s">
        <v>134</v>
      </c>
      <c r="BS451" s="179"/>
      <c r="BT451" s="169">
        <v>2.73</v>
      </c>
      <c r="BU451" s="154"/>
      <c r="BV451" s="178" t="s">
        <v>134</v>
      </c>
      <c r="BW451" s="179"/>
      <c r="BX451" s="169">
        <v>2.73</v>
      </c>
      <c r="BY451" s="154"/>
      <c r="BZ451" s="178" t="s">
        <v>134</v>
      </c>
      <c r="CA451" s="179"/>
      <c r="CB451" s="169">
        <v>2.73</v>
      </c>
      <c r="CC451" s="154"/>
      <c r="CD451" s="178" t="s">
        <v>134</v>
      </c>
      <c r="CE451" s="179"/>
      <c r="CF451" s="169">
        <v>2.73</v>
      </c>
      <c r="CG451" s="154"/>
      <c r="CH451" s="178" t="s">
        <v>134</v>
      </c>
      <c r="CI451" s="179"/>
      <c r="CJ451" s="169">
        <v>2.73</v>
      </c>
      <c r="CK451" s="154"/>
      <c r="CL451" s="178" t="s">
        <v>134</v>
      </c>
      <c r="CM451" s="179"/>
      <c r="CN451" s="169">
        <v>2.73</v>
      </c>
      <c r="CO451" s="154"/>
      <c r="CP451" s="178" t="s">
        <v>134</v>
      </c>
      <c r="CQ451" s="179"/>
      <c r="CR451" s="169">
        <v>2.73</v>
      </c>
      <c r="CS451" s="154"/>
      <c r="CT451" s="178" t="s">
        <v>134</v>
      </c>
      <c r="CU451" s="179"/>
      <c r="CV451" s="169">
        <v>2.73</v>
      </c>
      <c r="CW451" s="154"/>
      <c r="CX451" s="178" t="s">
        <v>134</v>
      </c>
      <c r="CY451" s="179"/>
      <c r="CZ451" s="169">
        <v>2.73</v>
      </c>
      <c r="DA451" s="154"/>
      <c r="DB451" s="178" t="s">
        <v>134</v>
      </c>
      <c r="DC451" s="179"/>
      <c r="DD451" s="169">
        <v>2.73</v>
      </c>
      <c r="DE451" s="154"/>
      <c r="DF451" s="178" t="s">
        <v>134</v>
      </c>
      <c r="DG451" s="179"/>
      <c r="DH451" s="169">
        <v>2.73</v>
      </c>
      <c r="DI451" s="154"/>
      <c r="DJ451" s="178" t="s">
        <v>134</v>
      </c>
      <c r="DK451" s="179"/>
      <c r="DL451" s="169">
        <v>2.73</v>
      </c>
      <c r="DM451" s="154"/>
      <c r="DN451" s="178" t="s">
        <v>134</v>
      </c>
      <c r="DO451" s="179"/>
      <c r="DP451" s="169">
        <v>2.73</v>
      </c>
      <c r="DQ451" s="154"/>
      <c r="DR451" s="178" t="s">
        <v>134</v>
      </c>
      <c r="DS451" s="179"/>
      <c r="DT451" s="169">
        <v>2.73</v>
      </c>
      <c r="DU451" s="154"/>
      <c r="DV451" s="178" t="s">
        <v>134</v>
      </c>
      <c r="DW451" s="179"/>
      <c r="DX451" s="169">
        <v>2.73</v>
      </c>
      <c r="DY451" s="154"/>
      <c r="DZ451" s="178" t="s">
        <v>134</v>
      </c>
      <c r="EA451" s="179"/>
      <c r="EB451" s="169">
        <v>2.65</v>
      </c>
      <c r="EC451" s="154"/>
      <c r="ED451" s="178" t="s">
        <v>134</v>
      </c>
      <c r="EE451" s="179"/>
      <c r="EF451" s="169">
        <v>2.65</v>
      </c>
      <c r="EG451" s="154"/>
      <c r="EH451" s="178" t="s">
        <v>134</v>
      </c>
      <c r="EI451" s="179"/>
      <c r="EJ451" s="169">
        <v>2.65</v>
      </c>
      <c r="EK451" s="154"/>
      <c r="EL451" s="178" t="s">
        <v>134</v>
      </c>
      <c r="EM451" s="179"/>
      <c r="EN451" s="169">
        <v>2.65</v>
      </c>
      <c r="EO451" s="154"/>
      <c r="EP451" s="178" t="s">
        <v>134</v>
      </c>
      <c r="EQ451" s="179"/>
      <c r="ER451" s="169">
        <v>2.65</v>
      </c>
      <c r="ES451" s="154"/>
      <c r="ET451" s="178" t="s">
        <v>134</v>
      </c>
      <c r="EU451" s="179"/>
      <c r="EV451" s="169">
        <v>2.65</v>
      </c>
      <c r="EW451" s="154"/>
      <c r="EX451" s="178" t="s">
        <v>134</v>
      </c>
      <c r="EY451" s="179"/>
      <c r="EZ451" s="169">
        <v>2.65</v>
      </c>
      <c r="FA451" s="154"/>
      <c r="FB451" s="178" t="s">
        <v>134</v>
      </c>
      <c r="FC451" s="179"/>
      <c r="FD451" s="169" t="s">
        <v>8</v>
      </c>
      <c r="FE451" s="154"/>
      <c r="FF451" s="178" t="s">
        <v>8</v>
      </c>
      <c r="FG451" s="179"/>
      <c r="FH451" s="169" t="s">
        <v>8</v>
      </c>
      <c r="FI451" s="154"/>
      <c r="FJ451" s="178" t="s">
        <v>8</v>
      </c>
      <c r="FK451" s="179"/>
      <c r="FL451" s="169" t="s">
        <v>8</v>
      </c>
      <c r="FM451" s="154"/>
      <c r="FN451" s="178" t="s">
        <v>8</v>
      </c>
      <c r="FO451" s="179"/>
      <c r="FP451" s="169" t="s">
        <v>8</v>
      </c>
      <c r="FQ451" s="154"/>
      <c r="FR451" s="178" t="s">
        <v>8</v>
      </c>
      <c r="FS451" s="179"/>
      <c r="FT451" s="169" t="s">
        <v>8</v>
      </c>
      <c r="FU451" s="154"/>
      <c r="FV451" s="178" t="s">
        <v>8</v>
      </c>
      <c r="FW451" s="179"/>
      <c r="FX451" s="169" t="s">
        <v>8</v>
      </c>
      <c r="FY451" s="154"/>
      <c r="FZ451" s="178" t="s">
        <v>8</v>
      </c>
      <c r="GA451" s="179"/>
      <c r="GB451" s="169" t="s">
        <v>8</v>
      </c>
      <c r="GC451" s="154"/>
      <c r="GD451" s="178" t="s">
        <v>8</v>
      </c>
      <c r="GE451" s="179"/>
      <c r="GF451" s="169" t="s">
        <v>8</v>
      </c>
      <c r="GG451" s="154"/>
      <c r="GH451" s="178" t="s">
        <v>8</v>
      </c>
      <c r="GI451" s="179"/>
      <c r="GJ451" s="169">
        <v>0.6</v>
      </c>
      <c r="GK451" s="154"/>
      <c r="GL451" s="155" t="s">
        <v>244</v>
      </c>
      <c r="GM451" s="156"/>
      <c r="GN451" s="169">
        <v>0.6</v>
      </c>
      <c r="GO451" s="154"/>
      <c r="GP451" s="155" t="s">
        <v>244</v>
      </c>
      <c r="GQ451" s="156"/>
      <c r="GR451" s="169">
        <v>0.6</v>
      </c>
      <c r="GS451" s="154"/>
      <c r="GT451" s="155" t="s">
        <v>244</v>
      </c>
      <c r="GU451" s="156"/>
      <c r="GV451" s="169">
        <v>0.6</v>
      </c>
      <c r="GW451" s="154"/>
      <c r="GX451" s="155" t="s">
        <v>244</v>
      </c>
      <c r="GY451" s="156"/>
      <c r="GZ451" s="169">
        <v>0.6</v>
      </c>
      <c r="HA451" s="154"/>
      <c r="HB451" s="155" t="s">
        <v>244</v>
      </c>
      <c r="HC451" s="156"/>
      <c r="HD451" s="169">
        <v>0.6</v>
      </c>
      <c r="HE451" s="154"/>
      <c r="HF451" s="155" t="s">
        <v>244</v>
      </c>
      <c r="HG451" s="156"/>
      <c r="HH451" s="169">
        <v>0.6</v>
      </c>
      <c r="HI451" s="154"/>
      <c r="HJ451" s="155" t="s">
        <v>244</v>
      </c>
      <c r="HK451" s="156"/>
      <c r="HL451" s="169">
        <v>5.54</v>
      </c>
      <c r="HM451" s="154"/>
      <c r="HN451" s="155" t="s">
        <v>134</v>
      </c>
      <c r="HO451" s="156"/>
      <c r="HP451" s="169">
        <v>5.54</v>
      </c>
      <c r="HQ451" s="154"/>
      <c r="HR451" s="155" t="s">
        <v>134</v>
      </c>
      <c r="HS451" s="156"/>
      <c r="HT451" s="169" t="s">
        <v>8</v>
      </c>
      <c r="HU451" s="154"/>
      <c r="HV451" s="155" t="s">
        <v>8</v>
      </c>
      <c r="HW451" s="156"/>
      <c r="HX451" s="169" t="s">
        <v>8</v>
      </c>
      <c r="HY451" s="154"/>
      <c r="HZ451" s="155" t="s">
        <v>8</v>
      </c>
      <c r="IA451" s="156"/>
      <c r="IB451" s="153">
        <v>0.6</v>
      </c>
      <c r="IC451" s="154"/>
      <c r="ID451" s="155" t="s">
        <v>244</v>
      </c>
      <c r="IE451" s="156"/>
      <c r="IF451" s="153">
        <v>0.6</v>
      </c>
      <c r="IG451" s="154"/>
      <c r="IH451" s="155" t="s">
        <v>244</v>
      </c>
      <c r="II451" s="156"/>
      <c r="IJ451" s="153">
        <v>0.6</v>
      </c>
      <c r="IK451" s="154"/>
      <c r="IL451" s="155" t="s">
        <v>244</v>
      </c>
      <c r="IM451" s="156"/>
      <c r="IN451" s="153">
        <v>0.6</v>
      </c>
      <c r="IO451" s="154"/>
      <c r="IP451" s="155" t="s">
        <v>244</v>
      </c>
      <c r="IQ451" s="156"/>
      <c r="IR451" s="153">
        <v>0.6</v>
      </c>
      <c r="IS451" s="154"/>
      <c r="IT451" s="155" t="s">
        <v>244</v>
      </c>
      <c r="IU451" s="156"/>
      <c r="IV451" s="153">
        <v>0.6</v>
      </c>
      <c r="IW451" s="154"/>
      <c r="IX451" s="155" t="s">
        <v>244</v>
      </c>
      <c r="IY451" s="156"/>
      <c r="IZ451" s="169">
        <v>5.54</v>
      </c>
      <c r="JA451" s="154"/>
      <c r="JB451" s="155" t="s">
        <v>134</v>
      </c>
      <c r="JC451" s="156"/>
      <c r="JD451" s="169">
        <v>5.54</v>
      </c>
      <c r="JE451" s="154"/>
      <c r="JF451" s="155" t="s">
        <v>134</v>
      </c>
      <c r="JG451" s="156"/>
      <c r="JH451" s="169">
        <v>5.54</v>
      </c>
      <c r="JI451" s="154"/>
      <c r="JJ451" s="155" t="s">
        <v>134</v>
      </c>
      <c r="JK451" s="156"/>
      <c r="JL451" s="169">
        <v>5.54</v>
      </c>
      <c r="JM451" s="154"/>
      <c r="JN451" s="155" t="s">
        <v>134</v>
      </c>
      <c r="JO451" s="156"/>
      <c r="JP451" s="169">
        <v>5.54</v>
      </c>
      <c r="JQ451" s="154"/>
      <c r="JR451" s="155" t="s">
        <v>134</v>
      </c>
      <c r="JS451" s="156"/>
      <c r="JT451" s="169">
        <v>5.54</v>
      </c>
      <c r="JU451" s="154"/>
      <c r="JV451" s="155" t="s">
        <v>134</v>
      </c>
      <c r="JW451" s="156"/>
      <c r="JX451" s="169">
        <v>5.54</v>
      </c>
      <c r="JY451" s="154"/>
      <c r="JZ451" s="155" t="s">
        <v>134</v>
      </c>
      <c r="KA451" s="156"/>
      <c r="KB451" s="169">
        <v>5.54</v>
      </c>
      <c r="KC451" s="154"/>
      <c r="KD451" s="155" t="s">
        <v>134</v>
      </c>
      <c r="KE451" s="156"/>
      <c r="KF451" s="169">
        <v>5.54</v>
      </c>
      <c r="KG451" s="154"/>
      <c r="KH451" s="155" t="s">
        <v>134</v>
      </c>
      <c r="KI451" s="156"/>
      <c r="KJ451" s="169">
        <v>5.54</v>
      </c>
      <c r="KK451" s="154"/>
      <c r="KL451" s="155" t="s">
        <v>134</v>
      </c>
      <c r="KM451" s="156"/>
      <c r="KN451" s="169">
        <v>5.54</v>
      </c>
      <c r="KO451" s="154"/>
      <c r="KP451" s="155" t="s">
        <v>134</v>
      </c>
      <c r="KQ451" s="156"/>
      <c r="KR451" s="169">
        <v>5.54</v>
      </c>
      <c r="KS451" s="154"/>
      <c r="KT451" s="155" t="s">
        <v>134</v>
      </c>
      <c r="KU451" s="156"/>
      <c r="KV451" s="169">
        <v>5.54</v>
      </c>
      <c r="KW451" s="154"/>
      <c r="KX451" s="155" t="s">
        <v>134</v>
      </c>
      <c r="KY451" s="156"/>
      <c r="KZ451" s="169">
        <v>5.54</v>
      </c>
      <c r="LA451" s="154"/>
      <c r="LB451" s="155" t="s">
        <v>134</v>
      </c>
      <c r="LC451" s="156"/>
      <c r="LD451" s="169">
        <v>5.54</v>
      </c>
      <c r="LE451" s="154"/>
      <c r="LF451" s="155" t="s">
        <v>134</v>
      </c>
      <c r="LG451" s="156"/>
      <c r="LH451" s="169">
        <v>5.54</v>
      </c>
      <c r="LI451" s="154"/>
      <c r="LJ451" s="155" t="s">
        <v>134</v>
      </c>
      <c r="LK451" s="156"/>
      <c r="LL451" s="169">
        <v>5.54</v>
      </c>
      <c r="LM451" s="154"/>
      <c r="LN451" s="155" t="s">
        <v>134</v>
      </c>
      <c r="LO451" s="156"/>
      <c r="LP451" s="169">
        <v>5.54</v>
      </c>
      <c r="LQ451" s="154"/>
      <c r="LR451" s="155" t="s">
        <v>134</v>
      </c>
      <c r="LS451" s="156"/>
      <c r="LT451" s="169">
        <v>5.54</v>
      </c>
      <c r="LU451" s="154"/>
      <c r="LV451" s="155" t="s">
        <v>134</v>
      </c>
      <c r="LW451" s="156"/>
      <c r="LX451" s="169">
        <v>5.54</v>
      </c>
      <c r="LY451" s="154"/>
      <c r="LZ451" s="155" t="s">
        <v>134</v>
      </c>
      <c r="MA451" s="156"/>
      <c r="MB451" s="169">
        <v>5.54</v>
      </c>
      <c r="MC451" s="154"/>
      <c r="MD451" s="155" t="s">
        <v>134</v>
      </c>
      <c r="ME451" s="156"/>
    </row>
    <row r="452" spans="2:343" ht="23.5" customHeight="1" x14ac:dyDescent="0.4">
      <c r="B452" s="206"/>
      <c r="C452" s="207"/>
      <c r="D452" s="170"/>
      <c r="E452" s="158"/>
      <c r="F452" s="180"/>
      <c r="G452" s="181"/>
      <c r="H452" s="170"/>
      <c r="I452" s="158"/>
      <c r="J452" s="180"/>
      <c r="K452" s="181"/>
      <c r="L452" s="170"/>
      <c r="M452" s="158"/>
      <c r="N452" s="180"/>
      <c r="O452" s="181"/>
      <c r="P452" s="170"/>
      <c r="Q452" s="158"/>
      <c r="R452" s="180"/>
      <c r="S452" s="181"/>
      <c r="T452" s="170"/>
      <c r="U452" s="158"/>
      <c r="V452" s="180"/>
      <c r="W452" s="181"/>
      <c r="X452" s="170"/>
      <c r="Y452" s="158"/>
      <c r="Z452" s="180"/>
      <c r="AA452" s="181"/>
      <c r="AB452" s="170"/>
      <c r="AC452" s="158"/>
      <c r="AD452" s="180"/>
      <c r="AE452" s="181"/>
      <c r="AF452" s="170"/>
      <c r="AG452" s="158"/>
      <c r="AH452" s="180"/>
      <c r="AI452" s="181"/>
      <c r="AJ452" s="170"/>
      <c r="AK452" s="158"/>
      <c r="AL452" s="180"/>
      <c r="AM452" s="181"/>
      <c r="AN452" s="170"/>
      <c r="AO452" s="158"/>
      <c r="AP452" s="180"/>
      <c r="AQ452" s="181"/>
      <c r="AR452" s="170"/>
      <c r="AS452" s="158"/>
      <c r="AT452" s="180"/>
      <c r="AU452" s="181"/>
      <c r="AV452" s="170"/>
      <c r="AW452" s="158"/>
      <c r="AX452" s="180"/>
      <c r="AY452" s="181"/>
      <c r="AZ452" s="170"/>
      <c r="BA452" s="158"/>
      <c r="BB452" s="180"/>
      <c r="BC452" s="181"/>
      <c r="BD452" s="170"/>
      <c r="BE452" s="158"/>
      <c r="BF452" s="180"/>
      <c r="BG452" s="181"/>
      <c r="BH452" s="170"/>
      <c r="BI452" s="158"/>
      <c r="BJ452" s="180"/>
      <c r="BK452" s="181"/>
      <c r="BL452" s="170"/>
      <c r="BM452" s="158"/>
      <c r="BN452" s="180"/>
      <c r="BO452" s="181"/>
      <c r="BP452" s="170"/>
      <c r="BQ452" s="158"/>
      <c r="BR452" s="180"/>
      <c r="BS452" s="181"/>
      <c r="BT452" s="170"/>
      <c r="BU452" s="158"/>
      <c r="BV452" s="180"/>
      <c r="BW452" s="181"/>
      <c r="BX452" s="170"/>
      <c r="BY452" s="158"/>
      <c r="BZ452" s="180"/>
      <c r="CA452" s="181"/>
      <c r="CB452" s="170"/>
      <c r="CC452" s="158"/>
      <c r="CD452" s="180"/>
      <c r="CE452" s="181"/>
      <c r="CF452" s="170"/>
      <c r="CG452" s="158"/>
      <c r="CH452" s="180"/>
      <c r="CI452" s="181"/>
      <c r="CJ452" s="170"/>
      <c r="CK452" s="158"/>
      <c r="CL452" s="180"/>
      <c r="CM452" s="181"/>
      <c r="CN452" s="170"/>
      <c r="CO452" s="158"/>
      <c r="CP452" s="180"/>
      <c r="CQ452" s="181"/>
      <c r="CR452" s="170"/>
      <c r="CS452" s="158"/>
      <c r="CT452" s="180"/>
      <c r="CU452" s="181"/>
      <c r="CV452" s="170"/>
      <c r="CW452" s="158"/>
      <c r="CX452" s="180"/>
      <c r="CY452" s="181"/>
      <c r="CZ452" s="170"/>
      <c r="DA452" s="158"/>
      <c r="DB452" s="180"/>
      <c r="DC452" s="181"/>
      <c r="DD452" s="170"/>
      <c r="DE452" s="158"/>
      <c r="DF452" s="180"/>
      <c r="DG452" s="181"/>
      <c r="DH452" s="170"/>
      <c r="DI452" s="158"/>
      <c r="DJ452" s="180"/>
      <c r="DK452" s="181"/>
      <c r="DL452" s="170"/>
      <c r="DM452" s="158"/>
      <c r="DN452" s="180"/>
      <c r="DO452" s="181"/>
      <c r="DP452" s="170"/>
      <c r="DQ452" s="158"/>
      <c r="DR452" s="180"/>
      <c r="DS452" s="181"/>
      <c r="DT452" s="170"/>
      <c r="DU452" s="158"/>
      <c r="DV452" s="180"/>
      <c r="DW452" s="181"/>
      <c r="DX452" s="170"/>
      <c r="DY452" s="158"/>
      <c r="DZ452" s="180"/>
      <c r="EA452" s="181"/>
      <c r="EB452" s="170"/>
      <c r="EC452" s="158"/>
      <c r="ED452" s="180"/>
      <c r="EE452" s="181"/>
      <c r="EF452" s="170"/>
      <c r="EG452" s="158"/>
      <c r="EH452" s="180"/>
      <c r="EI452" s="181"/>
      <c r="EJ452" s="170"/>
      <c r="EK452" s="158"/>
      <c r="EL452" s="180"/>
      <c r="EM452" s="181"/>
      <c r="EN452" s="170"/>
      <c r="EO452" s="158"/>
      <c r="EP452" s="180"/>
      <c r="EQ452" s="181"/>
      <c r="ER452" s="170"/>
      <c r="ES452" s="158"/>
      <c r="ET452" s="180"/>
      <c r="EU452" s="181"/>
      <c r="EV452" s="170"/>
      <c r="EW452" s="158"/>
      <c r="EX452" s="180"/>
      <c r="EY452" s="181"/>
      <c r="EZ452" s="170"/>
      <c r="FA452" s="158"/>
      <c r="FB452" s="180"/>
      <c r="FC452" s="181"/>
      <c r="FD452" s="170"/>
      <c r="FE452" s="158"/>
      <c r="FF452" s="180"/>
      <c r="FG452" s="181"/>
      <c r="FH452" s="170"/>
      <c r="FI452" s="158"/>
      <c r="FJ452" s="180"/>
      <c r="FK452" s="181"/>
      <c r="FL452" s="170"/>
      <c r="FM452" s="158"/>
      <c r="FN452" s="180"/>
      <c r="FO452" s="181"/>
      <c r="FP452" s="170"/>
      <c r="FQ452" s="158"/>
      <c r="FR452" s="180"/>
      <c r="FS452" s="181"/>
      <c r="FT452" s="170"/>
      <c r="FU452" s="158"/>
      <c r="FV452" s="180"/>
      <c r="FW452" s="181"/>
      <c r="FX452" s="170"/>
      <c r="FY452" s="158"/>
      <c r="FZ452" s="180"/>
      <c r="GA452" s="181"/>
      <c r="GB452" s="170"/>
      <c r="GC452" s="158"/>
      <c r="GD452" s="180"/>
      <c r="GE452" s="181"/>
      <c r="GF452" s="170"/>
      <c r="GG452" s="158"/>
      <c r="GH452" s="180"/>
      <c r="GI452" s="181"/>
      <c r="GJ452" s="170">
        <v>14.299999999999999</v>
      </c>
      <c r="GK452" s="158"/>
      <c r="GL452" s="159" t="s">
        <v>134</v>
      </c>
      <c r="GM452" s="160"/>
      <c r="GN452" s="170">
        <v>14.299999999999999</v>
      </c>
      <c r="GO452" s="158"/>
      <c r="GP452" s="159" t="s">
        <v>134</v>
      </c>
      <c r="GQ452" s="160"/>
      <c r="GR452" s="170">
        <v>14.299999999999999</v>
      </c>
      <c r="GS452" s="158"/>
      <c r="GT452" s="159" t="s">
        <v>134</v>
      </c>
      <c r="GU452" s="160"/>
      <c r="GV452" s="170">
        <v>14.299999999999999</v>
      </c>
      <c r="GW452" s="158"/>
      <c r="GX452" s="159" t="s">
        <v>134</v>
      </c>
      <c r="GY452" s="160"/>
      <c r="GZ452" s="170">
        <v>14.299999999999999</v>
      </c>
      <c r="HA452" s="158"/>
      <c r="HB452" s="159" t="s">
        <v>134</v>
      </c>
      <c r="HC452" s="160"/>
      <c r="HD452" s="170">
        <v>14.299999999999999</v>
      </c>
      <c r="HE452" s="158"/>
      <c r="HF452" s="159" t="s">
        <v>134</v>
      </c>
      <c r="HG452" s="160"/>
      <c r="HH452" s="170">
        <v>14.299999999999999</v>
      </c>
      <c r="HI452" s="158"/>
      <c r="HJ452" s="159" t="s">
        <v>134</v>
      </c>
      <c r="HK452" s="160"/>
      <c r="HL452" s="170"/>
      <c r="HM452" s="158"/>
      <c r="HN452" s="159"/>
      <c r="HO452" s="160"/>
      <c r="HP452" s="170"/>
      <c r="HQ452" s="158"/>
      <c r="HR452" s="159"/>
      <c r="HS452" s="160"/>
      <c r="HT452" s="170"/>
      <c r="HU452" s="158"/>
      <c r="HV452" s="159"/>
      <c r="HW452" s="160"/>
      <c r="HX452" s="170"/>
      <c r="HY452" s="158"/>
      <c r="HZ452" s="159"/>
      <c r="IA452" s="160"/>
      <c r="IB452" s="157">
        <v>14.299999999999999</v>
      </c>
      <c r="IC452" s="158"/>
      <c r="ID452" s="159" t="s">
        <v>134</v>
      </c>
      <c r="IE452" s="160"/>
      <c r="IF452" s="157">
        <v>14.299999999999999</v>
      </c>
      <c r="IG452" s="158"/>
      <c r="IH452" s="159" t="s">
        <v>134</v>
      </c>
      <c r="II452" s="160"/>
      <c r="IJ452" s="157">
        <v>14.299999999999999</v>
      </c>
      <c r="IK452" s="158"/>
      <c r="IL452" s="159" t="s">
        <v>134</v>
      </c>
      <c r="IM452" s="160"/>
      <c r="IN452" s="157">
        <v>14.299999999999999</v>
      </c>
      <c r="IO452" s="158"/>
      <c r="IP452" s="159" t="s">
        <v>134</v>
      </c>
      <c r="IQ452" s="160"/>
      <c r="IR452" s="157">
        <v>14.299999999999999</v>
      </c>
      <c r="IS452" s="158"/>
      <c r="IT452" s="159" t="s">
        <v>134</v>
      </c>
      <c r="IU452" s="160"/>
      <c r="IV452" s="157">
        <v>14.299999999999999</v>
      </c>
      <c r="IW452" s="158"/>
      <c r="IX452" s="159" t="s">
        <v>134</v>
      </c>
      <c r="IY452" s="160"/>
      <c r="IZ452" s="170">
        <v>-0.1</v>
      </c>
      <c r="JA452" s="158"/>
      <c r="JB452" s="159"/>
      <c r="JC452" s="160"/>
      <c r="JD452" s="170">
        <v>-0.1</v>
      </c>
      <c r="JE452" s="158"/>
      <c r="JF452" s="159"/>
      <c r="JG452" s="160"/>
      <c r="JH452" s="170">
        <v>-0.1</v>
      </c>
      <c r="JI452" s="158"/>
      <c r="JJ452" s="159"/>
      <c r="JK452" s="160"/>
      <c r="JL452" s="170">
        <v>-0.1</v>
      </c>
      <c r="JM452" s="158"/>
      <c r="JN452" s="159"/>
      <c r="JO452" s="160"/>
      <c r="JP452" s="170">
        <v>-0.1</v>
      </c>
      <c r="JQ452" s="158"/>
      <c r="JR452" s="159"/>
      <c r="JS452" s="160"/>
      <c r="JT452" s="170">
        <v>-0.1</v>
      </c>
      <c r="JU452" s="158"/>
      <c r="JV452" s="159"/>
      <c r="JW452" s="160"/>
      <c r="JX452" s="170">
        <v>-0.1</v>
      </c>
      <c r="JY452" s="158"/>
      <c r="JZ452" s="159"/>
      <c r="KA452" s="160"/>
      <c r="KB452" s="170">
        <v>-0.1</v>
      </c>
      <c r="KC452" s="158"/>
      <c r="KD452" s="159"/>
      <c r="KE452" s="160"/>
      <c r="KF452" s="170">
        <v>-0.1</v>
      </c>
      <c r="KG452" s="158"/>
      <c r="KH452" s="159"/>
      <c r="KI452" s="160"/>
      <c r="KJ452" s="170">
        <v>-0.1</v>
      </c>
      <c r="KK452" s="158"/>
      <c r="KL452" s="159"/>
      <c r="KM452" s="160"/>
      <c r="KN452" s="170">
        <v>-0.1</v>
      </c>
      <c r="KO452" s="158"/>
      <c r="KP452" s="159"/>
      <c r="KQ452" s="160"/>
      <c r="KR452" s="170">
        <v>-0.1</v>
      </c>
      <c r="KS452" s="158"/>
      <c r="KT452" s="159"/>
      <c r="KU452" s="160"/>
      <c r="KV452" s="170">
        <v>-0.1</v>
      </c>
      <c r="KW452" s="158"/>
      <c r="KX452" s="159"/>
      <c r="KY452" s="160"/>
      <c r="KZ452" s="170">
        <v>-0.1</v>
      </c>
      <c r="LA452" s="158"/>
      <c r="LB452" s="159"/>
      <c r="LC452" s="160"/>
      <c r="LD452" s="170">
        <v>-0.1</v>
      </c>
      <c r="LE452" s="158"/>
      <c r="LF452" s="159"/>
      <c r="LG452" s="160"/>
      <c r="LH452" s="170">
        <v>-0.1</v>
      </c>
      <c r="LI452" s="158"/>
      <c r="LJ452" s="159"/>
      <c r="LK452" s="160"/>
      <c r="LL452" s="170">
        <v>-0.1</v>
      </c>
      <c r="LM452" s="158"/>
      <c r="LN452" s="159"/>
      <c r="LO452" s="160"/>
      <c r="LP452" s="170">
        <v>-0.1</v>
      </c>
      <c r="LQ452" s="158"/>
      <c r="LR452" s="159"/>
      <c r="LS452" s="160"/>
      <c r="LT452" s="170">
        <v>-0.1</v>
      </c>
      <c r="LU452" s="158"/>
      <c r="LV452" s="159"/>
      <c r="LW452" s="160"/>
      <c r="LX452" s="170">
        <v>-0.1</v>
      </c>
      <c r="LY452" s="158"/>
      <c r="LZ452" s="159"/>
      <c r="MA452" s="160"/>
      <c r="MB452" s="170">
        <v>-0.1</v>
      </c>
      <c r="MC452" s="158"/>
      <c r="MD452" s="159"/>
      <c r="ME452" s="160"/>
    </row>
    <row r="453" spans="2:343" ht="23.5" customHeight="1" x14ac:dyDescent="0.4">
      <c r="B453" s="202" t="s">
        <v>176</v>
      </c>
      <c r="C453" s="203"/>
      <c r="D453" s="161">
        <v>2.9</v>
      </c>
      <c r="E453" s="162"/>
      <c r="F453" s="163" t="s">
        <v>134</v>
      </c>
      <c r="G453" s="164"/>
      <c r="H453" s="161">
        <v>2.9</v>
      </c>
      <c r="I453" s="162"/>
      <c r="J453" s="163" t="s">
        <v>134</v>
      </c>
      <c r="K453" s="164"/>
      <c r="L453" s="161">
        <v>2.9</v>
      </c>
      <c r="M453" s="162"/>
      <c r="N453" s="163" t="s">
        <v>134</v>
      </c>
      <c r="O453" s="164"/>
      <c r="P453" s="161">
        <v>2.9</v>
      </c>
      <c r="Q453" s="162"/>
      <c r="R453" s="163" t="s">
        <v>134</v>
      </c>
      <c r="S453" s="164"/>
      <c r="T453" s="161">
        <v>2.9</v>
      </c>
      <c r="U453" s="162"/>
      <c r="V453" s="163" t="s">
        <v>134</v>
      </c>
      <c r="W453" s="164"/>
      <c r="X453" s="161">
        <v>2.9</v>
      </c>
      <c r="Y453" s="162"/>
      <c r="Z453" s="163" t="s">
        <v>134</v>
      </c>
      <c r="AA453" s="164"/>
      <c r="AB453" s="161">
        <v>2.9</v>
      </c>
      <c r="AC453" s="162"/>
      <c r="AD453" s="163" t="s">
        <v>134</v>
      </c>
      <c r="AE453" s="164"/>
      <c r="AF453" s="161">
        <v>2.9</v>
      </c>
      <c r="AG453" s="162"/>
      <c r="AH453" s="163" t="s">
        <v>134</v>
      </c>
      <c r="AI453" s="164"/>
      <c r="AJ453" s="161">
        <v>2.9</v>
      </c>
      <c r="AK453" s="162"/>
      <c r="AL453" s="163" t="s">
        <v>134</v>
      </c>
      <c r="AM453" s="164"/>
      <c r="AN453" s="161">
        <v>2.9</v>
      </c>
      <c r="AO453" s="162"/>
      <c r="AP453" s="163" t="s">
        <v>134</v>
      </c>
      <c r="AQ453" s="164"/>
      <c r="AR453" s="161">
        <v>2.9</v>
      </c>
      <c r="AS453" s="162"/>
      <c r="AT453" s="163" t="s">
        <v>134</v>
      </c>
      <c r="AU453" s="164"/>
      <c r="AV453" s="161">
        <v>2.9</v>
      </c>
      <c r="AW453" s="162"/>
      <c r="AX453" s="163" t="s">
        <v>134</v>
      </c>
      <c r="AY453" s="164"/>
      <c r="AZ453" s="161">
        <v>2.9</v>
      </c>
      <c r="BA453" s="162"/>
      <c r="BB453" s="163" t="s">
        <v>134</v>
      </c>
      <c r="BC453" s="164"/>
      <c r="BD453" s="161">
        <v>2.9</v>
      </c>
      <c r="BE453" s="162"/>
      <c r="BF453" s="163" t="s">
        <v>134</v>
      </c>
      <c r="BG453" s="164"/>
      <c r="BH453" s="161">
        <v>2.9</v>
      </c>
      <c r="BI453" s="162"/>
      <c r="BJ453" s="163" t="s">
        <v>134</v>
      </c>
      <c r="BK453" s="164"/>
      <c r="BL453" s="161">
        <v>2.9</v>
      </c>
      <c r="BM453" s="162"/>
      <c r="BN453" s="163" t="s">
        <v>134</v>
      </c>
      <c r="BO453" s="164"/>
      <c r="BP453" s="161">
        <v>2.85</v>
      </c>
      <c r="BQ453" s="162"/>
      <c r="BR453" s="163" t="s">
        <v>134</v>
      </c>
      <c r="BS453" s="164"/>
      <c r="BT453" s="161">
        <v>2.85</v>
      </c>
      <c r="BU453" s="162"/>
      <c r="BV453" s="163" t="s">
        <v>134</v>
      </c>
      <c r="BW453" s="164"/>
      <c r="BX453" s="161">
        <v>2.85</v>
      </c>
      <c r="BY453" s="162"/>
      <c r="BZ453" s="163" t="s">
        <v>134</v>
      </c>
      <c r="CA453" s="164"/>
      <c r="CB453" s="161">
        <v>2.85</v>
      </c>
      <c r="CC453" s="162"/>
      <c r="CD453" s="163" t="s">
        <v>134</v>
      </c>
      <c r="CE453" s="164"/>
      <c r="CF453" s="161">
        <v>2.85</v>
      </c>
      <c r="CG453" s="162"/>
      <c r="CH453" s="163" t="s">
        <v>134</v>
      </c>
      <c r="CI453" s="164"/>
      <c r="CJ453" s="161">
        <v>2.85</v>
      </c>
      <c r="CK453" s="162"/>
      <c r="CL453" s="163" t="s">
        <v>134</v>
      </c>
      <c r="CM453" s="164"/>
      <c r="CN453" s="161">
        <v>2.85</v>
      </c>
      <c r="CO453" s="162"/>
      <c r="CP453" s="163" t="s">
        <v>134</v>
      </c>
      <c r="CQ453" s="164"/>
      <c r="CR453" s="161">
        <v>2.85</v>
      </c>
      <c r="CS453" s="162"/>
      <c r="CT453" s="163" t="s">
        <v>134</v>
      </c>
      <c r="CU453" s="164"/>
      <c r="CV453" s="161">
        <v>2.85</v>
      </c>
      <c r="CW453" s="162"/>
      <c r="CX453" s="163" t="s">
        <v>134</v>
      </c>
      <c r="CY453" s="164"/>
      <c r="CZ453" s="161">
        <v>2.85</v>
      </c>
      <c r="DA453" s="162"/>
      <c r="DB453" s="163" t="s">
        <v>134</v>
      </c>
      <c r="DC453" s="164"/>
      <c r="DD453" s="161">
        <v>2.85</v>
      </c>
      <c r="DE453" s="162"/>
      <c r="DF453" s="163" t="s">
        <v>134</v>
      </c>
      <c r="DG453" s="164"/>
      <c r="DH453" s="161">
        <v>2.85</v>
      </c>
      <c r="DI453" s="162"/>
      <c r="DJ453" s="163" t="s">
        <v>134</v>
      </c>
      <c r="DK453" s="164"/>
      <c r="DL453" s="161">
        <v>2.85</v>
      </c>
      <c r="DM453" s="162"/>
      <c r="DN453" s="163" t="s">
        <v>134</v>
      </c>
      <c r="DO453" s="164"/>
      <c r="DP453" s="161">
        <v>2.85</v>
      </c>
      <c r="DQ453" s="162"/>
      <c r="DR453" s="163" t="s">
        <v>134</v>
      </c>
      <c r="DS453" s="164"/>
      <c r="DT453" s="161">
        <v>2.85</v>
      </c>
      <c r="DU453" s="162"/>
      <c r="DV453" s="163" t="s">
        <v>134</v>
      </c>
      <c r="DW453" s="164"/>
      <c r="DX453" s="161">
        <v>2.85</v>
      </c>
      <c r="DY453" s="162"/>
      <c r="DZ453" s="163" t="s">
        <v>134</v>
      </c>
      <c r="EA453" s="164"/>
      <c r="EB453" s="161">
        <v>2.85</v>
      </c>
      <c r="EC453" s="162"/>
      <c r="ED453" s="163" t="s">
        <v>134</v>
      </c>
      <c r="EE453" s="164"/>
      <c r="EF453" s="161">
        <v>2.85</v>
      </c>
      <c r="EG453" s="162"/>
      <c r="EH453" s="163" t="s">
        <v>134</v>
      </c>
      <c r="EI453" s="164"/>
      <c r="EJ453" s="161">
        <v>2.85</v>
      </c>
      <c r="EK453" s="162"/>
      <c r="EL453" s="163" t="s">
        <v>134</v>
      </c>
      <c r="EM453" s="164"/>
      <c r="EN453" s="161">
        <v>2.85</v>
      </c>
      <c r="EO453" s="162"/>
      <c r="EP453" s="163" t="s">
        <v>134</v>
      </c>
      <c r="EQ453" s="164"/>
      <c r="ER453" s="161">
        <v>2.85</v>
      </c>
      <c r="ES453" s="162"/>
      <c r="ET453" s="163" t="s">
        <v>134</v>
      </c>
      <c r="EU453" s="164"/>
      <c r="EV453" s="161">
        <v>2.85</v>
      </c>
      <c r="EW453" s="162"/>
      <c r="EX453" s="163" t="s">
        <v>134</v>
      </c>
      <c r="EY453" s="164"/>
      <c r="EZ453" s="161">
        <v>2.85</v>
      </c>
      <c r="FA453" s="162"/>
      <c r="FB453" s="163" t="s">
        <v>134</v>
      </c>
      <c r="FC453" s="164"/>
      <c r="FD453" s="161">
        <v>2.85</v>
      </c>
      <c r="FE453" s="162"/>
      <c r="FF453" s="163" t="s">
        <v>134</v>
      </c>
      <c r="FG453" s="164"/>
      <c r="FH453" s="161">
        <v>2.85</v>
      </c>
      <c r="FI453" s="162"/>
      <c r="FJ453" s="163" t="s">
        <v>134</v>
      </c>
      <c r="FK453" s="164"/>
      <c r="FL453" s="161">
        <v>2.85</v>
      </c>
      <c r="FM453" s="162"/>
      <c r="FN453" s="163" t="s">
        <v>134</v>
      </c>
      <c r="FO453" s="164"/>
      <c r="FP453" s="161">
        <v>2.8000000000000003</v>
      </c>
      <c r="FQ453" s="162"/>
      <c r="FR453" s="163" t="s">
        <v>134</v>
      </c>
      <c r="FS453" s="164"/>
      <c r="FT453" s="161">
        <v>2.8000000000000003</v>
      </c>
      <c r="FU453" s="162"/>
      <c r="FV453" s="163" t="s">
        <v>134</v>
      </c>
      <c r="FW453" s="164"/>
      <c r="FX453" s="161">
        <v>1.26</v>
      </c>
      <c r="FY453" s="162"/>
      <c r="FZ453" s="163" t="s">
        <v>134</v>
      </c>
      <c r="GA453" s="164"/>
      <c r="GB453" s="161">
        <v>1.26</v>
      </c>
      <c r="GC453" s="162"/>
      <c r="GD453" s="163" t="s">
        <v>134</v>
      </c>
      <c r="GE453" s="164"/>
      <c r="GF453" s="161">
        <v>1.26</v>
      </c>
      <c r="GG453" s="162"/>
      <c r="GH453" s="163" t="s">
        <v>134</v>
      </c>
      <c r="GI453" s="164"/>
      <c r="GJ453" s="161">
        <v>1.26</v>
      </c>
      <c r="GK453" s="162"/>
      <c r="GL453" s="163" t="s">
        <v>134</v>
      </c>
      <c r="GM453" s="164"/>
      <c r="GN453" s="161">
        <v>1.26</v>
      </c>
      <c r="GO453" s="162"/>
      <c r="GP453" s="163" t="s">
        <v>134</v>
      </c>
      <c r="GQ453" s="164"/>
      <c r="GR453" s="161">
        <v>1.26</v>
      </c>
      <c r="GS453" s="162"/>
      <c r="GT453" s="163" t="s">
        <v>134</v>
      </c>
      <c r="GU453" s="164"/>
      <c r="GV453" s="161">
        <v>1.26</v>
      </c>
      <c r="GW453" s="162"/>
      <c r="GX453" s="163" t="s">
        <v>134</v>
      </c>
      <c r="GY453" s="164"/>
      <c r="GZ453" s="161">
        <v>1.26</v>
      </c>
      <c r="HA453" s="162"/>
      <c r="HB453" s="163" t="s">
        <v>134</v>
      </c>
      <c r="HC453" s="164"/>
      <c r="HD453" s="161">
        <v>1.26</v>
      </c>
      <c r="HE453" s="162"/>
      <c r="HF453" s="163" t="s">
        <v>134</v>
      </c>
      <c r="HG453" s="164"/>
      <c r="HH453" s="161">
        <v>1.26</v>
      </c>
      <c r="HI453" s="162"/>
      <c r="HJ453" s="163" t="s">
        <v>134</v>
      </c>
      <c r="HK453" s="164"/>
      <c r="HL453" s="161">
        <v>1.26</v>
      </c>
      <c r="HM453" s="162"/>
      <c r="HN453" s="163" t="s">
        <v>134</v>
      </c>
      <c r="HO453" s="164"/>
      <c r="HP453" s="161">
        <v>1.26</v>
      </c>
      <c r="HQ453" s="162"/>
      <c r="HR453" s="163" t="s">
        <v>134</v>
      </c>
      <c r="HS453" s="164"/>
      <c r="HT453" s="161">
        <v>1.26</v>
      </c>
      <c r="HU453" s="162"/>
      <c r="HV453" s="163" t="s">
        <v>134</v>
      </c>
      <c r="HW453" s="164"/>
      <c r="HX453" s="161">
        <v>1.26</v>
      </c>
      <c r="HY453" s="162"/>
      <c r="HZ453" s="163" t="s">
        <v>134</v>
      </c>
      <c r="IA453" s="164"/>
      <c r="IB453" s="161">
        <v>1.26</v>
      </c>
      <c r="IC453" s="162"/>
      <c r="ID453" s="163" t="s">
        <v>134</v>
      </c>
      <c r="IE453" s="164"/>
      <c r="IF453" s="161">
        <v>1.26</v>
      </c>
      <c r="IG453" s="162"/>
      <c r="IH453" s="163" t="s">
        <v>134</v>
      </c>
      <c r="II453" s="164"/>
      <c r="IJ453" s="161">
        <v>1.26</v>
      </c>
      <c r="IK453" s="162"/>
      <c r="IL453" s="163" t="s">
        <v>134</v>
      </c>
      <c r="IM453" s="164"/>
      <c r="IN453" s="161">
        <v>1.26</v>
      </c>
      <c r="IO453" s="162"/>
      <c r="IP453" s="163" t="s">
        <v>134</v>
      </c>
      <c r="IQ453" s="164"/>
      <c r="IR453" s="161">
        <v>1.26</v>
      </c>
      <c r="IS453" s="162"/>
      <c r="IT453" s="163" t="s">
        <v>134</v>
      </c>
      <c r="IU453" s="164"/>
      <c r="IV453" s="161">
        <v>1.26</v>
      </c>
      <c r="IW453" s="162"/>
      <c r="IX453" s="163" t="s">
        <v>134</v>
      </c>
      <c r="IY453" s="164"/>
      <c r="IZ453" s="161">
        <v>1.26</v>
      </c>
      <c r="JA453" s="162"/>
      <c r="JB453" s="163" t="s">
        <v>134</v>
      </c>
      <c r="JC453" s="164"/>
      <c r="JD453" s="161">
        <v>1.26</v>
      </c>
      <c r="JE453" s="162"/>
      <c r="JF453" s="163" t="s">
        <v>134</v>
      </c>
      <c r="JG453" s="164"/>
      <c r="JH453" s="161">
        <v>1.26</v>
      </c>
      <c r="JI453" s="162"/>
      <c r="JJ453" s="163" t="s">
        <v>134</v>
      </c>
      <c r="JK453" s="164"/>
      <c r="JL453" s="161">
        <v>1.26</v>
      </c>
      <c r="JM453" s="162"/>
      <c r="JN453" s="163" t="s">
        <v>134</v>
      </c>
      <c r="JO453" s="164"/>
      <c r="JP453" s="161">
        <v>1.26</v>
      </c>
      <c r="JQ453" s="162"/>
      <c r="JR453" s="163" t="s">
        <v>134</v>
      </c>
      <c r="JS453" s="164"/>
      <c r="JT453" s="161">
        <v>1.26</v>
      </c>
      <c r="JU453" s="162"/>
      <c r="JV453" s="163" t="s">
        <v>134</v>
      </c>
      <c r="JW453" s="164"/>
      <c r="JX453" s="161">
        <v>1.26</v>
      </c>
      <c r="JY453" s="162"/>
      <c r="JZ453" s="163" t="s">
        <v>134</v>
      </c>
      <c r="KA453" s="164"/>
      <c r="KB453" s="161">
        <v>1.26</v>
      </c>
      <c r="KC453" s="162"/>
      <c r="KD453" s="163" t="s">
        <v>134</v>
      </c>
      <c r="KE453" s="164"/>
      <c r="KF453" s="161">
        <v>1.26</v>
      </c>
      <c r="KG453" s="162"/>
      <c r="KH453" s="163" t="s">
        <v>134</v>
      </c>
      <c r="KI453" s="164"/>
      <c r="KJ453" s="161">
        <v>1.26</v>
      </c>
      <c r="KK453" s="162"/>
      <c r="KL453" s="163" t="s">
        <v>134</v>
      </c>
      <c r="KM453" s="164"/>
      <c r="KN453" s="161">
        <v>1.26</v>
      </c>
      <c r="KO453" s="162"/>
      <c r="KP453" s="163" t="s">
        <v>134</v>
      </c>
      <c r="KQ453" s="164"/>
      <c r="KR453" s="161">
        <v>1.26</v>
      </c>
      <c r="KS453" s="162"/>
      <c r="KT453" s="163" t="s">
        <v>134</v>
      </c>
      <c r="KU453" s="164"/>
      <c r="KV453" s="161">
        <v>1.26</v>
      </c>
      <c r="KW453" s="162"/>
      <c r="KX453" s="163" t="s">
        <v>134</v>
      </c>
      <c r="KY453" s="164"/>
      <c r="KZ453" s="161">
        <v>1.26</v>
      </c>
      <c r="LA453" s="162"/>
      <c r="LB453" s="163" t="s">
        <v>134</v>
      </c>
      <c r="LC453" s="164"/>
      <c r="LD453" s="161">
        <v>1.26</v>
      </c>
      <c r="LE453" s="162"/>
      <c r="LF453" s="163" t="s">
        <v>134</v>
      </c>
      <c r="LG453" s="164"/>
      <c r="LH453" s="161">
        <v>1.26</v>
      </c>
      <c r="LI453" s="162"/>
      <c r="LJ453" s="163" t="s">
        <v>134</v>
      </c>
      <c r="LK453" s="164"/>
      <c r="LL453" s="161">
        <v>1.26</v>
      </c>
      <c r="LM453" s="162"/>
      <c r="LN453" s="163" t="s">
        <v>134</v>
      </c>
      <c r="LO453" s="164"/>
      <c r="LP453" s="161">
        <v>1.26</v>
      </c>
      <c r="LQ453" s="162"/>
      <c r="LR453" s="163" t="s">
        <v>134</v>
      </c>
      <c r="LS453" s="164"/>
      <c r="LT453" s="161">
        <v>1.26</v>
      </c>
      <c r="LU453" s="162"/>
      <c r="LV453" s="163" t="s">
        <v>134</v>
      </c>
      <c r="LW453" s="164"/>
      <c r="LX453" s="161">
        <v>1.26</v>
      </c>
      <c r="LY453" s="162"/>
      <c r="LZ453" s="163" t="s">
        <v>134</v>
      </c>
      <c r="MA453" s="164"/>
      <c r="MB453" s="161">
        <v>1.26</v>
      </c>
      <c r="MC453" s="162"/>
      <c r="MD453" s="163" t="s">
        <v>134</v>
      </c>
      <c r="ME453" s="164"/>
    </row>
    <row r="454" spans="2:343" ht="23.5" customHeight="1" x14ac:dyDescent="0.4">
      <c r="B454" s="202" t="s">
        <v>7</v>
      </c>
      <c r="C454" s="203"/>
      <c r="D454" s="161">
        <v>4.54</v>
      </c>
      <c r="E454" s="162"/>
      <c r="F454" s="163" t="s">
        <v>134</v>
      </c>
      <c r="G454" s="164"/>
      <c r="H454" s="161">
        <v>4.54</v>
      </c>
      <c r="I454" s="162"/>
      <c r="J454" s="163" t="s">
        <v>134</v>
      </c>
      <c r="K454" s="164"/>
      <c r="L454" s="161">
        <v>4.54</v>
      </c>
      <c r="M454" s="162"/>
      <c r="N454" s="163" t="s">
        <v>134</v>
      </c>
      <c r="O454" s="164"/>
      <c r="P454" s="161">
        <v>4.54</v>
      </c>
      <c r="Q454" s="162"/>
      <c r="R454" s="163" t="s">
        <v>134</v>
      </c>
      <c r="S454" s="164"/>
      <c r="T454" s="161">
        <v>4.54</v>
      </c>
      <c r="U454" s="162"/>
      <c r="V454" s="163" t="s">
        <v>134</v>
      </c>
      <c r="W454" s="164"/>
      <c r="X454" s="161">
        <v>4.54</v>
      </c>
      <c r="Y454" s="162"/>
      <c r="Z454" s="163" t="s">
        <v>134</v>
      </c>
      <c r="AA454" s="164"/>
      <c r="AB454" s="161">
        <v>4.54</v>
      </c>
      <c r="AC454" s="162"/>
      <c r="AD454" s="163" t="s">
        <v>134</v>
      </c>
      <c r="AE454" s="164"/>
      <c r="AF454" s="161">
        <v>4.54</v>
      </c>
      <c r="AG454" s="162"/>
      <c r="AH454" s="163" t="s">
        <v>134</v>
      </c>
      <c r="AI454" s="164"/>
      <c r="AJ454" s="161">
        <v>4.54</v>
      </c>
      <c r="AK454" s="162"/>
      <c r="AL454" s="163" t="s">
        <v>134</v>
      </c>
      <c r="AM454" s="164"/>
      <c r="AN454" s="161">
        <v>4.54</v>
      </c>
      <c r="AO454" s="162"/>
      <c r="AP454" s="163" t="s">
        <v>134</v>
      </c>
      <c r="AQ454" s="164"/>
      <c r="AR454" s="161">
        <v>4.54</v>
      </c>
      <c r="AS454" s="162"/>
      <c r="AT454" s="163" t="s">
        <v>134</v>
      </c>
      <c r="AU454" s="164"/>
      <c r="AV454" s="161">
        <v>4.54</v>
      </c>
      <c r="AW454" s="162"/>
      <c r="AX454" s="163" t="s">
        <v>134</v>
      </c>
      <c r="AY454" s="164"/>
      <c r="AZ454" s="161">
        <v>4.54</v>
      </c>
      <c r="BA454" s="162"/>
      <c r="BB454" s="163" t="s">
        <v>134</v>
      </c>
      <c r="BC454" s="164"/>
      <c r="BD454" s="161">
        <v>4.54</v>
      </c>
      <c r="BE454" s="162"/>
      <c r="BF454" s="163" t="s">
        <v>134</v>
      </c>
      <c r="BG454" s="164"/>
      <c r="BH454" s="161">
        <v>4.54</v>
      </c>
      <c r="BI454" s="162"/>
      <c r="BJ454" s="163" t="s">
        <v>134</v>
      </c>
      <c r="BK454" s="164"/>
      <c r="BL454" s="161">
        <v>4.54</v>
      </c>
      <c r="BM454" s="162"/>
      <c r="BN454" s="163" t="s">
        <v>134</v>
      </c>
      <c r="BO454" s="164"/>
      <c r="BP454" s="161">
        <v>4.49</v>
      </c>
      <c r="BQ454" s="162"/>
      <c r="BR454" s="163" t="s">
        <v>134</v>
      </c>
      <c r="BS454" s="164"/>
      <c r="BT454" s="161">
        <v>4.49</v>
      </c>
      <c r="BU454" s="162"/>
      <c r="BV454" s="163" t="s">
        <v>134</v>
      </c>
      <c r="BW454" s="164"/>
      <c r="BX454" s="161">
        <v>4.49</v>
      </c>
      <c r="BY454" s="162"/>
      <c r="BZ454" s="163" t="s">
        <v>134</v>
      </c>
      <c r="CA454" s="164"/>
      <c r="CB454" s="161">
        <v>4.49</v>
      </c>
      <c r="CC454" s="162"/>
      <c r="CD454" s="163" t="s">
        <v>134</v>
      </c>
      <c r="CE454" s="164"/>
      <c r="CF454" s="161">
        <v>4.49</v>
      </c>
      <c r="CG454" s="162"/>
      <c r="CH454" s="163" t="s">
        <v>134</v>
      </c>
      <c r="CI454" s="164"/>
      <c r="CJ454" s="161">
        <v>4.49</v>
      </c>
      <c r="CK454" s="162"/>
      <c r="CL454" s="163" t="s">
        <v>134</v>
      </c>
      <c r="CM454" s="164"/>
      <c r="CN454" s="161">
        <v>4.49</v>
      </c>
      <c r="CO454" s="162"/>
      <c r="CP454" s="163" t="s">
        <v>134</v>
      </c>
      <c r="CQ454" s="164"/>
      <c r="CR454" s="161">
        <v>4.49</v>
      </c>
      <c r="CS454" s="162"/>
      <c r="CT454" s="163" t="s">
        <v>134</v>
      </c>
      <c r="CU454" s="164"/>
      <c r="CV454" s="161">
        <v>4.49</v>
      </c>
      <c r="CW454" s="162"/>
      <c r="CX454" s="163" t="s">
        <v>134</v>
      </c>
      <c r="CY454" s="164"/>
      <c r="CZ454" s="161">
        <v>4.49</v>
      </c>
      <c r="DA454" s="162"/>
      <c r="DB454" s="163" t="s">
        <v>134</v>
      </c>
      <c r="DC454" s="164"/>
      <c r="DD454" s="161">
        <v>4.49</v>
      </c>
      <c r="DE454" s="162"/>
      <c r="DF454" s="163" t="s">
        <v>134</v>
      </c>
      <c r="DG454" s="164"/>
      <c r="DH454" s="161">
        <v>4.49</v>
      </c>
      <c r="DI454" s="162"/>
      <c r="DJ454" s="163" t="s">
        <v>134</v>
      </c>
      <c r="DK454" s="164"/>
      <c r="DL454" s="161">
        <v>4.49</v>
      </c>
      <c r="DM454" s="162"/>
      <c r="DN454" s="163" t="s">
        <v>134</v>
      </c>
      <c r="DO454" s="164"/>
      <c r="DP454" s="161">
        <v>4.49</v>
      </c>
      <c r="DQ454" s="162"/>
      <c r="DR454" s="163" t="s">
        <v>134</v>
      </c>
      <c r="DS454" s="164"/>
      <c r="DT454" s="161">
        <v>4.49</v>
      </c>
      <c r="DU454" s="162"/>
      <c r="DV454" s="163" t="s">
        <v>134</v>
      </c>
      <c r="DW454" s="164"/>
      <c r="DX454" s="161">
        <v>4.49</v>
      </c>
      <c r="DY454" s="162"/>
      <c r="DZ454" s="163" t="s">
        <v>134</v>
      </c>
      <c r="EA454" s="164"/>
      <c r="EB454" s="161">
        <v>4.49</v>
      </c>
      <c r="EC454" s="162"/>
      <c r="ED454" s="163" t="s">
        <v>134</v>
      </c>
      <c r="EE454" s="164"/>
      <c r="EF454" s="161">
        <v>4.49</v>
      </c>
      <c r="EG454" s="162"/>
      <c r="EH454" s="163" t="s">
        <v>134</v>
      </c>
      <c r="EI454" s="164"/>
      <c r="EJ454" s="161">
        <v>4.49</v>
      </c>
      <c r="EK454" s="162"/>
      <c r="EL454" s="163" t="s">
        <v>134</v>
      </c>
      <c r="EM454" s="164"/>
      <c r="EN454" s="161">
        <v>4.49</v>
      </c>
      <c r="EO454" s="162"/>
      <c r="EP454" s="163" t="s">
        <v>134</v>
      </c>
      <c r="EQ454" s="164"/>
      <c r="ER454" s="161">
        <v>4.49</v>
      </c>
      <c r="ES454" s="162"/>
      <c r="ET454" s="163" t="s">
        <v>134</v>
      </c>
      <c r="EU454" s="164"/>
      <c r="EV454" s="161">
        <v>4.49</v>
      </c>
      <c r="EW454" s="162"/>
      <c r="EX454" s="163" t="s">
        <v>134</v>
      </c>
      <c r="EY454" s="164"/>
      <c r="EZ454" s="161">
        <v>4.49</v>
      </c>
      <c r="FA454" s="162"/>
      <c r="FB454" s="163" t="s">
        <v>134</v>
      </c>
      <c r="FC454" s="164"/>
      <c r="FD454" s="161">
        <v>4.49</v>
      </c>
      <c r="FE454" s="162"/>
      <c r="FF454" s="163" t="s">
        <v>134</v>
      </c>
      <c r="FG454" s="164"/>
      <c r="FH454" s="161">
        <v>4.49</v>
      </c>
      <c r="FI454" s="162"/>
      <c r="FJ454" s="163" t="s">
        <v>134</v>
      </c>
      <c r="FK454" s="164"/>
      <c r="FL454" s="161">
        <v>4.49</v>
      </c>
      <c r="FM454" s="162"/>
      <c r="FN454" s="163" t="s">
        <v>134</v>
      </c>
      <c r="FO454" s="164"/>
      <c r="FP454" s="161">
        <v>4.4400000000000004</v>
      </c>
      <c r="FQ454" s="162"/>
      <c r="FR454" s="163" t="s">
        <v>134</v>
      </c>
      <c r="FS454" s="164"/>
      <c r="FT454" s="161">
        <v>4.4400000000000004</v>
      </c>
      <c r="FU454" s="162"/>
      <c r="FV454" s="163" t="s">
        <v>134</v>
      </c>
      <c r="FW454" s="164"/>
      <c r="FX454" s="161">
        <v>4.4400000000000004</v>
      </c>
      <c r="FY454" s="162"/>
      <c r="FZ454" s="163" t="s">
        <v>134</v>
      </c>
      <c r="GA454" s="164"/>
      <c r="GB454" s="161">
        <v>4.4400000000000004</v>
      </c>
      <c r="GC454" s="162"/>
      <c r="GD454" s="163" t="s">
        <v>134</v>
      </c>
      <c r="GE454" s="164"/>
      <c r="GF454" s="161">
        <v>4.4400000000000004</v>
      </c>
      <c r="GG454" s="162"/>
      <c r="GH454" s="163" t="s">
        <v>134</v>
      </c>
      <c r="GI454" s="164"/>
      <c r="GJ454" s="161">
        <v>4.4400000000000004</v>
      </c>
      <c r="GK454" s="162"/>
      <c r="GL454" s="163" t="s">
        <v>134</v>
      </c>
      <c r="GM454" s="164"/>
      <c r="GN454" s="161">
        <v>4.4400000000000004</v>
      </c>
      <c r="GO454" s="162"/>
      <c r="GP454" s="163" t="s">
        <v>134</v>
      </c>
      <c r="GQ454" s="164"/>
      <c r="GR454" s="161">
        <v>4.4400000000000004</v>
      </c>
      <c r="GS454" s="162"/>
      <c r="GT454" s="163" t="s">
        <v>134</v>
      </c>
      <c r="GU454" s="164"/>
      <c r="GV454" s="161">
        <v>4.4400000000000004</v>
      </c>
      <c r="GW454" s="162"/>
      <c r="GX454" s="163" t="s">
        <v>134</v>
      </c>
      <c r="GY454" s="164"/>
      <c r="GZ454" s="161">
        <v>4.4400000000000004</v>
      </c>
      <c r="HA454" s="162"/>
      <c r="HB454" s="163" t="s">
        <v>134</v>
      </c>
      <c r="HC454" s="164"/>
      <c r="HD454" s="161">
        <v>4.4400000000000004</v>
      </c>
      <c r="HE454" s="162"/>
      <c r="HF454" s="163" t="s">
        <v>134</v>
      </c>
      <c r="HG454" s="164"/>
      <c r="HH454" s="161">
        <v>4.4400000000000004</v>
      </c>
      <c r="HI454" s="162"/>
      <c r="HJ454" s="163" t="s">
        <v>134</v>
      </c>
      <c r="HK454" s="164"/>
      <c r="HL454" s="161">
        <v>4.4400000000000004</v>
      </c>
      <c r="HM454" s="162"/>
      <c r="HN454" s="163" t="s">
        <v>134</v>
      </c>
      <c r="HO454" s="164"/>
      <c r="HP454" s="161">
        <v>4.4400000000000004</v>
      </c>
      <c r="HQ454" s="162"/>
      <c r="HR454" s="163" t="s">
        <v>134</v>
      </c>
      <c r="HS454" s="164"/>
      <c r="HT454" s="161">
        <v>4.4400000000000004</v>
      </c>
      <c r="HU454" s="162"/>
      <c r="HV454" s="163" t="s">
        <v>134</v>
      </c>
      <c r="HW454" s="164"/>
      <c r="HX454" s="161">
        <v>4.4400000000000004</v>
      </c>
      <c r="HY454" s="162"/>
      <c r="HZ454" s="163" t="s">
        <v>134</v>
      </c>
      <c r="IA454" s="164"/>
      <c r="IB454" s="161">
        <v>4.4400000000000004</v>
      </c>
      <c r="IC454" s="162"/>
      <c r="ID454" s="163" t="s">
        <v>134</v>
      </c>
      <c r="IE454" s="164"/>
      <c r="IF454" s="161">
        <v>4.4400000000000004</v>
      </c>
      <c r="IG454" s="162"/>
      <c r="IH454" s="163" t="s">
        <v>134</v>
      </c>
      <c r="II454" s="164"/>
      <c r="IJ454" s="161">
        <v>4.4400000000000004</v>
      </c>
      <c r="IK454" s="162"/>
      <c r="IL454" s="163" t="s">
        <v>134</v>
      </c>
      <c r="IM454" s="164"/>
      <c r="IN454" s="161">
        <v>4.4400000000000004</v>
      </c>
      <c r="IO454" s="162"/>
      <c r="IP454" s="163" t="s">
        <v>134</v>
      </c>
      <c r="IQ454" s="164"/>
      <c r="IR454" s="161">
        <v>4.4400000000000004</v>
      </c>
      <c r="IS454" s="162"/>
      <c r="IT454" s="163" t="s">
        <v>134</v>
      </c>
      <c r="IU454" s="164"/>
      <c r="IV454" s="161">
        <v>4.4400000000000004</v>
      </c>
      <c r="IW454" s="162"/>
      <c r="IX454" s="163" t="s">
        <v>134</v>
      </c>
      <c r="IY454" s="164"/>
      <c r="IZ454" s="161">
        <v>4.4400000000000004</v>
      </c>
      <c r="JA454" s="162"/>
      <c r="JB454" s="163" t="s">
        <v>134</v>
      </c>
      <c r="JC454" s="164"/>
      <c r="JD454" s="161">
        <v>4.4400000000000004</v>
      </c>
      <c r="JE454" s="162"/>
      <c r="JF454" s="163" t="s">
        <v>134</v>
      </c>
      <c r="JG454" s="164"/>
      <c r="JH454" s="161">
        <v>4.4400000000000004</v>
      </c>
      <c r="JI454" s="162"/>
      <c r="JJ454" s="163" t="s">
        <v>134</v>
      </c>
      <c r="JK454" s="164"/>
      <c r="JL454" s="161">
        <v>4.4400000000000004</v>
      </c>
      <c r="JM454" s="162"/>
      <c r="JN454" s="163" t="s">
        <v>134</v>
      </c>
      <c r="JO454" s="164"/>
      <c r="JP454" s="161">
        <v>4.4400000000000004</v>
      </c>
      <c r="JQ454" s="162"/>
      <c r="JR454" s="163" t="s">
        <v>134</v>
      </c>
      <c r="JS454" s="164"/>
      <c r="JT454" s="161">
        <v>4.4400000000000004</v>
      </c>
      <c r="JU454" s="162"/>
      <c r="JV454" s="163" t="s">
        <v>134</v>
      </c>
      <c r="JW454" s="164"/>
      <c r="JX454" s="161">
        <v>4.4400000000000004</v>
      </c>
      <c r="JY454" s="162"/>
      <c r="JZ454" s="163" t="s">
        <v>134</v>
      </c>
      <c r="KA454" s="164"/>
      <c r="KB454" s="161">
        <v>4.4400000000000004</v>
      </c>
      <c r="KC454" s="162"/>
      <c r="KD454" s="163" t="s">
        <v>134</v>
      </c>
      <c r="KE454" s="164"/>
      <c r="KF454" s="161">
        <v>4.4400000000000004</v>
      </c>
      <c r="KG454" s="162"/>
      <c r="KH454" s="163" t="s">
        <v>134</v>
      </c>
      <c r="KI454" s="164"/>
      <c r="KJ454" s="161">
        <v>4.4400000000000004</v>
      </c>
      <c r="KK454" s="162"/>
      <c r="KL454" s="163" t="s">
        <v>134</v>
      </c>
      <c r="KM454" s="164"/>
      <c r="KN454" s="161">
        <v>4.4400000000000004</v>
      </c>
      <c r="KO454" s="162"/>
      <c r="KP454" s="163" t="s">
        <v>134</v>
      </c>
      <c r="KQ454" s="164"/>
      <c r="KR454" s="161">
        <v>4.4400000000000004</v>
      </c>
      <c r="KS454" s="162"/>
      <c r="KT454" s="163" t="s">
        <v>134</v>
      </c>
      <c r="KU454" s="164"/>
      <c r="KV454" s="161">
        <v>4.4400000000000004</v>
      </c>
      <c r="KW454" s="162"/>
      <c r="KX454" s="163" t="s">
        <v>134</v>
      </c>
      <c r="KY454" s="164"/>
      <c r="KZ454" s="161">
        <v>4.4400000000000004</v>
      </c>
      <c r="LA454" s="162"/>
      <c r="LB454" s="163" t="s">
        <v>134</v>
      </c>
      <c r="LC454" s="164"/>
      <c r="LD454" s="161">
        <v>4.4400000000000004</v>
      </c>
      <c r="LE454" s="162"/>
      <c r="LF454" s="163" t="s">
        <v>134</v>
      </c>
      <c r="LG454" s="164"/>
      <c r="LH454" s="161">
        <v>4.4400000000000004</v>
      </c>
      <c r="LI454" s="162"/>
      <c r="LJ454" s="163" t="s">
        <v>134</v>
      </c>
      <c r="LK454" s="164"/>
      <c r="LL454" s="161">
        <v>4.4400000000000004</v>
      </c>
      <c r="LM454" s="162"/>
      <c r="LN454" s="163" t="s">
        <v>134</v>
      </c>
      <c r="LO454" s="164"/>
      <c r="LP454" s="161">
        <v>4.4400000000000004</v>
      </c>
      <c r="LQ454" s="162"/>
      <c r="LR454" s="163" t="s">
        <v>134</v>
      </c>
      <c r="LS454" s="164"/>
      <c r="LT454" s="161">
        <v>4.4400000000000004</v>
      </c>
      <c r="LU454" s="162"/>
      <c r="LV454" s="163" t="s">
        <v>134</v>
      </c>
      <c r="LW454" s="164"/>
      <c r="LX454" s="161">
        <v>4.4400000000000004</v>
      </c>
      <c r="LY454" s="162"/>
      <c r="LZ454" s="163" t="s">
        <v>134</v>
      </c>
      <c r="MA454" s="164"/>
      <c r="MB454" s="161">
        <v>4.4400000000000004</v>
      </c>
      <c r="MC454" s="162"/>
      <c r="MD454" s="163" t="s">
        <v>134</v>
      </c>
      <c r="ME454" s="164"/>
    </row>
    <row r="455" spans="2:343" ht="23.5" customHeight="1" x14ac:dyDescent="0.4">
      <c r="B455" s="202" t="s">
        <v>177</v>
      </c>
      <c r="C455" s="203"/>
      <c r="D455" s="161">
        <v>2.69</v>
      </c>
      <c r="E455" s="162"/>
      <c r="F455" s="163" t="s">
        <v>134</v>
      </c>
      <c r="G455" s="164"/>
      <c r="H455" s="161">
        <f>2.54+0.15</f>
        <v>2.69</v>
      </c>
      <c r="I455" s="162"/>
      <c r="J455" s="163" t="s">
        <v>134</v>
      </c>
      <c r="K455" s="164"/>
      <c r="L455" s="161">
        <f>2.54+0.15</f>
        <v>2.69</v>
      </c>
      <c r="M455" s="162"/>
      <c r="N455" s="163" t="s">
        <v>134</v>
      </c>
      <c r="O455" s="164"/>
      <c r="P455" s="161">
        <f>2.54+0.15</f>
        <v>2.69</v>
      </c>
      <c r="Q455" s="162"/>
      <c r="R455" s="163" t="s">
        <v>134</v>
      </c>
      <c r="S455" s="164"/>
      <c r="T455" s="161">
        <f>2.54+0.15</f>
        <v>2.69</v>
      </c>
      <c r="U455" s="162"/>
      <c r="V455" s="163" t="s">
        <v>134</v>
      </c>
      <c r="W455" s="164"/>
      <c r="X455" s="161">
        <v>2.69</v>
      </c>
      <c r="Y455" s="162"/>
      <c r="Z455" s="163" t="s">
        <v>134</v>
      </c>
      <c r="AA455" s="164"/>
      <c r="AB455" s="161">
        <v>2.69</v>
      </c>
      <c r="AC455" s="162"/>
      <c r="AD455" s="163" t="s">
        <v>134</v>
      </c>
      <c r="AE455" s="164"/>
      <c r="AF455" s="161">
        <v>2.69</v>
      </c>
      <c r="AG455" s="162"/>
      <c r="AH455" s="163" t="s">
        <v>134</v>
      </c>
      <c r="AI455" s="164"/>
      <c r="AJ455" s="161">
        <v>2.69</v>
      </c>
      <c r="AK455" s="162"/>
      <c r="AL455" s="163" t="s">
        <v>134</v>
      </c>
      <c r="AM455" s="164"/>
      <c r="AN455" s="161">
        <v>2.69</v>
      </c>
      <c r="AO455" s="162"/>
      <c r="AP455" s="163" t="s">
        <v>134</v>
      </c>
      <c r="AQ455" s="164"/>
      <c r="AR455" s="161">
        <v>2.69</v>
      </c>
      <c r="AS455" s="162"/>
      <c r="AT455" s="163" t="s">
        <v>134</v>
      </c>
      <c r="AU455" s="164"/>
      <c r="AV455" s="161">
        <v>2.69</v>
      </c>
      <c r="AW455" s="162"/>
      <c r="AX455" s="163" t="s">
        <v>134</v>
      </c>
      <c r="AY455" s="164"/>
      <c r="AZ455" s="161">
        <v>2.69</v>
      </c>
      <c r="BA455" s="162"/>
      <c r="BB455" s="163" t="s">
        <v>134</v>
      </c>
      <c r="BC455" s="164"/>
      <c r="BD455" s="161">
        <v>2.69</v>
      </c>
      <c r="BE455" s="162"/>
      <c r="BF455" s="163" t="s">
        <v>134</v>
      </c>
      <c r="BG455" s="164"/>
      <c r="BH455" s="161">
        <v>2.69</v>
      </c>
      <c r="BI455" s="162"/>
      <c r="BJ455" s="163" t="s">
        <v>134</v>
      </c>
      <c r="BK455" s="164"/>
      <c r="BL455" s="161">
        <v>2.69</v>
      </c>
      <c r="BM455" s="162"/>
      <c r="BN455" s="163" t="s">
        <v>134</v>
      </c>
      <c r="BO455" s="164"/>
      <c r="BP455" s="161">
        <v>2.64</v>
      </c>
      <c r="BQ455" s="162"/>
      <c r="BR455" s="163" t="s">
        <v>134</v>
      </c>
      <c r="BS455" s="164"/>
      <c r="BT455" s="161">
        <v>2.64</v>
      </c>
      <c r="BU455" s="162"/>
      <c r="BV455" s="163" t="s">
        <v>134</v>
      </c>
      <c r="BW455" s="164"/>
      <c r="BX455" s="161">
        <v>2.64</v>
      </c>
      <c r="BY455" s="162"/>
      <c r="BZ455" s="163" t="s">
        <v>134</v>
      </c>
      <c r="CA455" s="164"/>
      <c r="CB455" s="161">
        <v>2.64</v>
      </c>
      <c r="CC455" s="162"/>
      <c r="CD455" s="163" t="s">
        <v>134</v>
      </c>
      <c r="CE455" s="164"/>
      <c r="CF455" s="161">
        <v>2.64</v>
      </c>
      <c r="CG455" s="162"/>
      <c r="CH455" s="163" t="s">
        <v>134</v>
      </c>
      <c r="CI455" s="164"/>
      <c r="CJ455" s="161">
        <v>2.64</v>
      </c>
      <c r="CK455" s="162"/>
      <c r="CL455" s="163" t="s">
        <v>134</v>
      </c>
      <c r="CM455" s="164"/>
      <c r="CN455" s="161">
        <v>2.64</v>
      </c>
      <c r="CO455" s="162"/>
      <c r="CP455" s="163" t="s">
        <v>134</v>
      </c>
      <c r="CQ455" s="164"/>
      <c r="CR455" s="161">
        <v>2.64</v>
      </c>
      <c r="CS455" s="162"/>
      <c r="CT455" s="163" t="s">
        <v>134</v>
      </c>
      <c r="CU455" s="164"/>
      <c r="CV455" s="161">
        <v>2.64</v>
      </c>
      <c r="CW455" s="162"/>
      <c r="CX455" s="163" t="s">
        <v>134</v>
      </c>
      <c r="CY455" s="164"/>
      <c r="CZ455" s="161">
        <v>2.64</v>
      </c>
      <c r="DA455" s="162"/>
      <c r="DB455" s="163" t="s">
        <v>134</v>
      </c>
      <c r="DC455" s="164"/>
      <c r="DD455" s="161">
        <v>2.64</v>
      </c>
      <c r="DE455" s="162"/>
      <c r="DF455" s="163" t="s">
        <v>134</v>
      </c>
      <c r="DG455" s="164"/>
      <c r="DH455" s="161">
        <v>2.64</v>
      </c>
      <c r="DI455" s="162"/>
      <c r="DJ455" s="163" t="s">
        <v>134</v>
      </c>
      <c r="DK455" s="164"/>
      <c r="DL455" s="161">
        <v>2.64</v>
      </c>
      <c r="DM455" s="162"/>
      <c r="DN455" s="163" t="s">
        <v>134</v>
      </c>
      <c r="DO455" s="164"/>
      <c r="DP455" s="161">
        <v>2.64</v>
      </c>
      <c r="DQ455" s="162"/>
      <c r="DR455" s="163" t="s">
        <v>134</v>
      </c>
      <c r="DS455" s="164"/>
      <c r="DT455" s="161">
        <v>2.64</v>
      </c>
      <c r="DU455" s="162"/>
      <c r="DV455" s="163" t="s">
        <v>134</v>
      </c>
      <c r="DW455" s="164"/>
      <c r="DX455" s="161">
        <v>2.64</v>
      </c>
      <c r="DY455" s="162"/>
      <c r="DZ455" s="163" t="s">
        <v>134</v>
      </c>
      <c r="EA455" s="164"/>
      <c r="EB455" s="161">
        <v>2.64</v>
      </c>
      <c r="EC455" s="162"/>
      <c r="ED455" s="163" t="s">
        <v>134</v>
      </c>
      <c r="EE455" s="164"/>
      <c r="EF455" s="161">
        <v>2.64</v>
      </c>
      <c r="EG455" s="162"/>
      <c r="EH455" s="163" t="s">
        <v>134</v>
      </c>
      <c r="EI455" s="164"/>
      <c r="EJ455" s="161">
        <v>1.89</v>
      </c>
      <c r="EK455" s="162"/>
      <c r="EL455" s="163" t="s">
        <v>134</v>
      </c>
      <c r="EM455" s="164"/>
      <c r="EN455" s="161">
        <v>1.89</v>
      </c>
      <c r="EO455" s="162"/>
      <c r="EP455" s="163" t="s">
        <v>134</v>
      </c>
      <c r="EQ455" s="164"/>
      <c r="ER455" s="161">
        <v>1.89</v>
      </c>
      <c r="ES455" s="162"/>
      <c r="ET455" s="163" t="s">
        <v>134</v>
      </c>
      <c r="EU455" s="164"/>
      <c r="EV455" s="161">
        <v>1.89</v>
      </c>
      <c r="EW455" s="162"/>
      <c r="EX455" s="163" t="s">
        <v>134</v>
      </c>
      <c r="EY455" s="164"/>
      <c r="EZ455" s="161">
        <v>1.89</v>
      </c>
      <c r="FA455" s="162"/>
      <c r="FB455" s="163" t="s">
        <v>134</v>
      </c>
      <c r="FC455" s="164"/>
      <c r="FD455" s="161">
        <v>1.89</v>
      </c>
      <c r="FE455" s="162"/>
      <c r="FF455" s="163" t="s">
        <v>134</v>
      </c>
      <c r="FG455" s="164"/>
      <c r="FH455" s="161">
        <v>1.89</v>
      </c>
      <c r="FI455" s="162"/>
      <c r="FJ455" s="163" t="s">
        <v>134</v>
      </c>
      <c r="FK455" s="164"/>
      <c r="FL455" s="161">
        <v>1.89</v>
      </c>
      <c r="FM455" s="162"/>
      <c r="FN455" s="163" t="s">
        <v>134</v>
      </c>
      <c r="FO455" s="164"/>
      <c r="FP455" s="161">
        <v>1.8399999999999999</v>
      </c>
      <c r="FQ455" s="162"/>
      <c r="FR455" s="163" t="s">
        <v>134</v>
      </c>
      <c r="FS455" s="164"/>
      <c r="FT455" s="161">
        <v>1.8399999999999999</v>
      </c>
      <c r="FU455" s="162"/>
      <c r="FV455" s="163" t="s">
        <v>134</v>
      </c>
      <c r="FW455" s="164"/>
      <c r="FX455" s="161">
        <v>1.05</v>
      </c>
      <c r="FY455" s="162"/>
      <c r="FZ455" s="163" t="s">
        <v>134</v>
      </c>
      <c r="GA455" s="164"/>
      <c r="GB455" s="161">
        <v>1.05</v>
      </c>
      <c r="GC455" s="162"/>
      <c r="GD455" s="163" t="s">
        <v>134</v>
      </c>
      <c r="GE455" s="164"/>
      <c r="GF455" s="161">
        <v>1.05</v>
      </c>
      <c r="GG455" s="162"/>
      <c r="GH455" s="163" t="s">
        <v>134</v>
      </c>
      <c r="GI455" s="164"/>
      <c r="GJ455" s="161">
        <v>1.05</v>
      </c>
      <c r="GK455" s="162"/>
      <c r="GL455" s="163" t="s">
        <v>134</v>
      </c>
      <c r="GM455" s="164"/>
      <c r="GN455" s="161">
        <v>1.05</v>
      </c>
      <c r="GO455" s="162"/>
      <c r="GP455" s="163" t="s">
        <v>134</v>
      </c>
      <c r="GQ455" s="164"/>
      <c r="GR455" s="161">
        <v>1.05</v>
      </c>
      <c r="GS455" s="162"/>
      <c r="GT455" s="163" t="s">
        <v>134</v>
      </c>
      <c r="GU455" s="164"/>
      <c r="GV455" s="161">
        <v>1.05</v>
      </c>
      <c r="GW455" s="162"/>
      <c r="GX455" s="163" t="s">
        <v>134</v>
      </c>
      <c r="GY455" s="164"/>
      <c r="GZ455" s="161">
        <v>1.05</v>
      </c>
      <c r="HA455" s="162"/>
      <c r="HB455" s="163" t="s">
        <v>134</v>
      </c>
      <c r="HC455" s="164"/>
      <c r="HD455" s="161">
        <v>1.05</v>
      </c>
      <c r="HE455" s="162"/>
      <c r="HF455" s="163" t="s">
        <v>134</v>
      </c>
      <c r="HG455" s="164"/>
      <c r="HH455" s="161">
        <v>1.05</v>
      </c>
      <c r="HI455" s="162"/>
      <c r="HJ455" s="163" t="s">
        <v>134</v>
      </c>
      <c r="HK455" s="164"/>
      <c r="HL455" s="161">
        <v>1.05</v>
      </c>
      <c r="HM455" s="162"/>
      <c r="HN455" s="163" t="s">
        <v>134</v>
      </c>
      <c r="HO455" s="164"/>
      <c r="HP455" s="161">
        <v>1.05</v>
      </c>
      <c r="HQ455" s="162"/>
      <c r="HR455" s="163" t="s">
        <v>134</v>
      </c>
      <c r="HS455" s="164"/>
      <c r="HT455" s="161">
        <v>1.05</v>
      </c>
      <c r="HU455" s="162"/>
      <c r="HV455" s="163" t="s">
        <v>134</v>
      </c>
      <c r="HW455" s="164"/>
      <c r="HX455" s="161">
        <v>1.05</v>
      </c>
      <c r="HY455" s="162"/>
      <c r="HZ455" s="163" t="s">
        <v>134</v>
      </c>
      <c r="IA455" s="164"/>
      <c r="IB455" s="161">
        <v>1.05</v>
      </c>
      <c r="IC455" s="162"/>
      <c r="ID455" s="163" t="s">
        <v>134</v>
      </c>
      <c r="IE455" s="164"/>
      <c r="IF455" s="161">
        <v>1.05</v>
      </c>
      <c r="IG455" s="162"/>
      <c r="IH455" s="163" t="s">
        <v>134</v>
      </c>
      <c r="II455" s="164"/>
      <c r="IJ455" s="161">
        <v>1.05</v>
      </c>
      <c r="IK455" s="162"/>
      <c r="IL455" s="163" t="s">
        <v>134</v>
      </c>
      <c r="IM455" s="164"/>
      <c r="IN455" s="161">
        <v>1.05</v>
      </c>
      <c r="IO455" s="162"/>
      <c r="IP455" s="163" t="s">
        <v>134</v>
      </c>
      <c r="IQ455" s="164"/>
      <c r="IR455" s="161">
        <v>1.05</v>
      </c>
      <c r="IS455" s="162"/>
      <c r="IT455" s="163" t="s">
        <v>134</v>
      </c>
      <c r="IU455" s="164"/>
      <c r="IV455" s="161">
        <v>1.05</v>
      </c>
      <c r="IW455" s="162"/>
      <c r="IX455" s="163" t="s">
        <v>134</v>
      </c>
      <c r="IY455" s="164"/>
      <c r="IZ455" s="161">
        <v>1.05</v>
      </c>
      <c r="JA455" s="162"/>
      <c r="JB455" s="163" t="s">
        <v>134</v>
      </c>
      <c r="JC455" s="164"/>
      <c r="JD455" s="161">
        <v>1.05</v>
      </c>
      <c r="JE455" s="162"/>
      <c r="JF455" s="163" t="s">
        <v>134</v>
      </c>
      <c r="JG455" s="164"/>
      <c r="JH455" s="161">
        <v>1.05</v>
      </c>
      <c r="JI455" s="162"/>
      <c r="JJ455" s="163" t="s">
        <v>134</v>
      </c>
      <c r="JK455" s="164"/>
      <c r="JL455" s="161">
        <v>1.05</v>
      </c>
      <c r="JM455" s="162"/>
      <c r="JN455" s="163" t="s">
        <v>134</v>
      </c>
      <c r="JO455" s="164"/>
      <c r="JP455" s="161">
        <v>1.05</v>
      </c>
      <c r="JQ455" s="162"/>
      <c r="JR455" s="163" t="s">
        <v>134</v>
      </c>
      <c r="JS455" s="164"/>
      <c r="JT455" s="161">
        <v>1.05</v>
      </c>
      <c r="JU455" s="162"/>
      <c r="JV455" s="163" t="s">
        <v>134</v>
      </c>
      <c r="JW455" s="164"/>
      <c r="JX455" s="161">
        <v>1.05</v>
      </c>
      <c r="JY455" s="162"/>
      <c r="JZ455" s="163" t="s">
        <v>134</v>
      </c>
      <c r="KA455" s="164"/>
      <c r="KB455" s="161">
        <v>1.05</v>
      </c>
      <c r="KC455" s="162"/>
      <c r="KD455" s="163" t="s">
        <v>134</v>
      </c>
      <c r="KE455" s="164"/>
      <c r="KF455" s="161">
        <v>1.05</v>
      </c>
      <c r="KG455" s="162"/>
      <c r="KH455" s="163" t="s">
        <v>134</v>
      </c>
      <c r="KI455" s="164"/>
      <c r="KJ455" s="161">
        <v>1.05</v>
      </c>
      <c r="KK455" s="162"/>
      <c r="KL455" s="163" t="s">
        <v>134</v>
      </c>
      <c r="KM455" s="164"/>
      <c r="KN455" s="161">
        <v>1.05</v>
      </c>
      <c r="KO455" s="162"/>
      <c r="KP455" s="163" t="s">
        <v>134</v>
      </c>
      <c r="KQ455" s="164"/>
      <c r="KR455" s="161">
        <v>1.05</v>
      </c>
      <c r="KS455" s="162"/>
      <c r="KT455" s="163" t="s">
        <v>134</v>
      </c>
      <c r="KU455" s="164"/>
      <c r="KV455" s="161">
        <v>1.05</v>
      </c>
      <c r="KW455" s="162"/>
      <c r="KX455" s="163" t="s">
        <v>134</v>
      </c>
      <c r="KY455" s="164"/>
      <c r="KZ455" s="161">
        <v>1.05</v>
      </c>
      <c r="LA455" s="162"/>
      <c r="LB455" s="163" t="s">
        <v>134</v>
      </c>
      <c r="LC455" s="164"/>
      <c r="LD455" s="161">
        <v>1.05</v>
      </c>
      <c r="LE455" s="162"/>
      <c r="LF455" s="163" t="s">
        <v>134</v>
      </c>
      <c r="LG455" s="164"/>
      <c r="LH455" s="161">
        <v>1.05</v>
      </c>
      <c r="LI455" s="162"/>
      <c r="LJ455" s="163" t="s">
        <v>134</v>
      </c>
      <c r="LK455" s="164"/>
      <c r="LL455" s="161">
        <v>1.05</v>
      </c>
      <c r="LM455" s="162"/>
      <c r="LN455" s="163" t="s">
        <v>134</v>
      </c>
      <c r="LO455" s="164"/>
      <c r="LP455" s="161">
        <v>1.05</v>
      </c>
      <c r="LQ455" s="162"/>
      <c r="LR455" s="163" t="s">
        <v>134</v>
      </c>
      <c r="LS455" s="164"/>
      <c r="LT455" s="161">
        <v>1.05</v>
      </c>
      <c r="LU455" s="162"/>
      <c r="LV455" s="163" t="s">
        <v>134</v>
      </c>
      <c r="LW455" s="164"/>
      <c r="LX455" s="161">
        <v>1.05</v>
      </c>
      <c r="LY455" s="162"/>
      <c r="LZ455" s="163" t="s">
        <v>134</v>
      </c>
      <c r="MA455" s="164"/>
      <c r="MB455" s="161">
        <v>1.05</v>
      </c>
      <c r="MC455" s="162"/>
      <c r="MD455" s="163" t="s">
        <v>134</v>
      </c>
      <c r="ME455" s="164"/>
    </row>
    <row r="456" spans="2:343" ht="23.5" customHeight="1" x14ac:dyDescent="0.4">
      <c r="B456" s="204" t="s">
        <v>210</v>
      </c>
      <c r="C456" s="205"/>
      <c r="D456" s="169" t="s">
        <v>8</v>
      </c>
      <c r="E456" s="154"/>
      <c r="F456" s="178" t="s">
        <v>8</v>
      </c>
      <c r="G456" s="179"/>
      <c r="H456" s="169" t="s">
        <v>8</v>
      </c>
      <c r="I456" s="154"/>
      <c r="J456" s="178" t="s">
        <v>8</v>
      </c>
      <c r="K456" s="179"/>
      <c r="L456" s="169" t="s">
        <v>8</v>
      </c>
      <c r="M456" s="154"/>
      <c r="N456" s="178" t="s">
        <v>8</v>
      </c>
      <c r="O456" s="179"/>
      <c r="P456" s="169" t="s">
        <v>8</v>
      </c>
      <c r="Q456" s="154"/>
      <c r="R456" s="178" t="s">
        <v>8</v>
      </c>
      <c r="S456" s="179"/>
      <c r="T456" s="169" t="s">
        <v>8</v>
      </c>
      <c r="U456" s="154"/>
      <c r="V456" s="178" t="s">
        <v>8</v>
      </c>
      <c r="W456" s="179"/>
      <c r="X456" s="169" t="s">
        <v>8</v>
      </c>
      <c r="Y456" s="154"/>
      <c r="Z456" s="178" t="s">
        <v>8</v>
      </c>
      <c r="AA456" s="179"/>
      <c r="AB456" s="169" t="s">
        <v>8</v>
      </c>
      <c r="AC456" s="154"/>
      <c r="AD456" s="178" t="s">
        <v>8</v>
      </c>
      <c r="AE456" s="179"/>
      <c r="AF456" s="169" t="s">
        <v>8</v>
      </c>
      <c r="AG456" s="154"/>
      <c r="AH456" s="178" t="s">
        <v>8</v>
      </c>
      <c r="AI456" s="179"/>
      <c r="AJ456" s="169" t="s">
        <v>8</v>
      </c>
      <c r="AK456" s="154"/>
      <c r="AL456" s="178" t="s">
        <v>8</v>
      </c>
      <c r="AM456" s="179"/>
      <c r="AN456" s="169" t="s">
        <v>8</v>
      </c>
      <c r="AO456" s="154"/>
      <c r="AP456" s="178" t="s">
        <v>8</v>
      </c>
      <c r="AQ456" s="179"/>
      <c r="AR456" s="169" t="s">
        <v>8</v>
      </c>
      <c r="AS456" s="154"/>
      <c r="AT456" s="178" t="s">
        <v>8</v>
      </c>
      <c r="AU456" s="179"/>
      <c r="AV456" s="153">
        <v>0.6</v>
      </c>
      <c r="AW456" s="154"/>
      <c r="AX456" s="155" t="s">
        <v>244</v>
      </c>
      <c r="AY456" s="156"/>
      <c r="AZ456" s="153">
        <v>0.6</v>
      </c>
      <c r="BA456" s="154"/>
      <c r="BB456" s="155" t="s">
        <v>244</v>
      </c>
      <c r="BC456" s="156"/>
      <c r="BD456" s="153">
        <v>0.6</v>
      </c>
      <c r="BE456" s="154"/>
      <c r="BF456" s="155" t="s">
        <v>244</v>
      </c>
      <c r="BG456" s="156"/>
      <c r="BH456" s="153">
        <v>0.6</v>
      </c>
      <c r="BI456" s="154"/>
      <c r="BJ456" s="155" t="s">
        <v>244</v>
      </c>
      <c r="BK456" s="156"/>
      <c r="BL456" s="153">
        <v>0.6</v>
      </c>
      <c r="BM456" s="154"/>
      <c r="BN456" s="155" t="s">
        <v>244</v>
      </c>
      <c r="BO456" s="156"/>
      <c r="BP456" s="153">
        <v>0.6</v>
      </c>
      <c r="BQ456" s="154"/>
      <c r="BR456" s="155" t="s">
        <v>244</v>
      </c>
      <c r="BS456" s="156"/>
      <c r="BT456" s="153">
        <v>0.6</v>
      </c>
      <c r="BU456" s="154"/>
      <c r="BV456" s="155" t="s">
        <v>244</v>
      </c>
      <c r="BW456" s="156"/>
      <c r="BX456" s="153">
        <v>0.6</v>
      </c>
      <c r="BY456" s="154"/>
      <c r="BZ456" s="155" t="s">
        <v>244</v>
      </c>
      <c r="CA456" s="156"/>
      <c r="CB456" s="153">
        <v>0.6</v>
      </c>
      <c r="CC456" s="154"/>
      <c r="CD456" s="155" t="s">
        <v>244</v>
      </c>
      <c r="CE456" s="156"/>
      <c r="CF456" s="153">
        <v>0.6</v>
      </c>
      <c r="CG456" s="154"/>
      <c r="CH456" s="155" t="s">
        <v>244</v>
      </c>
      <c r="CI456" s="156"/>
      <c r="CJ456" s="153">
        <v>0.6</v>
      </c>
      <c r="CK456" s="154"/>
      <c r="CL456" s="155" t="s">
        <v>244</v>
      </c>
      <c r="CM456" s="156"/>
      <c r="CN456" s="153">
        <v>0.6</v>
      </c>
      <c r="CO456" s="154"/>
      <c r="CP456" s="155" t="s">
        <v>244</v>
      </c>
      <c r="CQ456" s="156"/>
      <c r="CR456" s="153">
        <v>0.6</v>
      </c>
      <c r="CS456" s="154"/>
      <c r="CT456" s="155" t="s">
        <v>244</v>
      </c>
      <c r="CU456" s="156"/>
      <c r="CV456" s="153">
        <v>0.6</v>
      </c>
      <c r="CW456" s="154"/>
      <c r="CX456" s="155" t="s">
        <v>244</v>
      </c>
      <c r="CY456" s="156"/>
      <c r="CZ456" s="153">
        <v>0.6</v>
      </c>
      <c r="DA456" s="154"/>
      <c r="DB456" s="155" t="s">
        <v>244</v>
      </c>
      <c r="DC456" s="156"/>
      <c r="DD456" s="153">
        <v>0.6</v>
      </c>
      <c r="DE456" s="154"/>
      <c r="DF456" s="155" t="s">
        <v>244</v>
      </c>
      <c r="DG456" s="156"/>
      <c r="DH456" s="153">
        <v>0.6</v>
      </c>
      <c r="DI456" s="154"/>
      <c r="DJ456" s="155" t="s">
        <v>244</v>
      </c>
      <c r="DK456" s="156"/>
      <c r="DL456" s="153">
        <v>0.6</v>
      </c>
      <c r="DM456" s="154"/>
      <c r="DN456" s="155" t="s">
        <v>244</v>
      </c>
      <c r="DO456" s="156"/>
      <c r="DP456" s="153">
        <v>0.6</v>
      </c>
      <c r="DQ456" s="154"/>
      <c r="DR456" s="155" t="s">
        <v>244</v>
      </c>
      <c r="DS456" s="156"/>
      <c r="DT456" s="153">
        <v>0.6</v>
      </c>
      <c r="DU456" s="154"/>
      <c r="DV456" s="155" t="s">
        <v>244</v>
      </c>
      <c r="DW456" s="156"/>
      <c r="DX456" s="153">
        <v>0.6</v>
      </c>
      <c r="DY456" s="154"/>
      <c r="DZ456" s="155" t="s">
        <v>244</v>
      </c>
      <c r="EA456" s="156"/>
      <c r="EB456" s="153">
        <v>0.6</v>
      </c>
      <c r="EC456" s="154"/>
      <c r="ED456" s="155" t="s">
        <v>244</v>
      </c>
      <c r="EE456" s="156"/>
      <c r="EF456" s="153">
        <v>0.6</v>
      </c>
      <c r="EG456" s="154"/>
      <c r="EH456" s="155" t="s">
        <v>244</v>
      </c>
      <c r="EI456" s="156"/>
      <c r="EJ456" s="153">
        <v>0.6</v>
      </c>
      <c r="EK456" s="154"/>
      <c r="EL456" s="155" t="s">
        <v>244</v>
      </c>
      <c r="EM456" s="156"/>
      <c r="EN456" s="153">
        <v>0.6</v>
      </c>
      <c r="EO456" s="154"/>
      <c r="EP456" s="155" t="s">
        <v>244</v>
      </c>
      <c r="EQ456" s="156"/>
      <c r="ER456" s="153">
        <v>0.6</v>
      </c>
      <c r="ES456" s="154"/>
      <c r="ET456" s="155" t="s">
        <v>244</v>
      </c>
      <c r="EU456" s="156"/>
      <c r="EV456" s="153">
        <v>0.6</v>
      </c>
      <c r="EW456" s="154"/>
      <c r="EX456" s="155" t="s">
        <v>244</v>
      </c>
      <c r="EY456" s="156"/>
      <c r="EZ456" s="153">
        <v>0.6</v>
      </c>
      <c r="FA456" s="154"/>
      <c r="FB456" s="155" t="s">
        <v>244</v>
      </c>
      <c r="FC456" s="156"/>
      <c r="FD456" s="153">
        <v>0.6</v>
      </c>
      <c r="FE456" s="154"/>
      <c r="FF456" s="155" t="s">
        <v>244</v>
      </c>
      <c r="FG456" s="156"/>
      <c r="FH456" s="153">
        <v>0.6</v>
      </c>
      <c r="FI456" s="154"/>
      <c r="FJ456" s="155" t="s">
        <v>244</v>
      </c>
      <c r="FK456" s="156"/>
      <c r="FL456" s="153">
        <v>0.6</v>
      </c>
      <c r="FM456" s="154"/>
      <c r="FN456" s="155" t="s">
        <v>244</v>
      </c>
      <c r="FO456" s="156"/>
      <c r="FP456" s="153">
        <v>0.6</v>
      </c>
      <c r="FQ456" s="154"/>
      <c r="FR456" s="155" t="s">
        <v>244</v>
      </c>
      <c r="FS456" s="156"/>
      <c r="FT456" s="153">
        <v>0.6</v>
      </c>
      <c r="FU456" s="154"/>
      <c r="FV456" s="155" t="s">
        <v>244</v>
      </c>
      <c r="FW456" s="156"/>
      <c r="FX456" s="153">
        <v>0.6</v>
      </c>
      <c r="FY456" s="154"/>
      <c r="FZ456" s="155" t="s">
        <v>244</v>
      </c>
      <c r="GA456" s="156"/>
      <c r="GB456" s="153">
        <v>0.6</v>
      </c>
      <c r="GC456" s="154"/>
      <c r="GD456" s="155" t="s">
        <v>244</v>
      </c>
      <c r="GE456" s="156"/>
      <c r="GF456" s="153">
        <v>0.6</v>
      </c>
      <c r="GG456" s="154"/>
      <c r="GH456" s="155" t="s">
        <v>244</v>
      </c>
      <c r="GI456" s="156"/>
      <c r="GJ456" s="153">
        <v>0.6</v>
      </c>
      <c r="GK456" s="154"/>
      <c r="GL456" s="155" t="s">
        <v>244</v>
      </c>
      <c r="GM456" s="156"/>
      <c r="GN456" s="153">
        <v>0.6</v>
      </c>
      <c r="GO456" s="154"/>
      <c r="GP456" s="155" t="s">
        <v>244</v>
      </c>
      <c r="GQ456" s="156"/>
      <c r="GR456" s="153">
        <v>0.6</v>
      </c>
      <c r="GS456" s="154"/>
      <c r="GT456" s="155" t="s">
        <v>244</v>
      </c>
      <c r="GU456" s="156"/>
      <c r="GV456" s="153">
        <v>0.6</v>
      </c>
      <c r="GW456" s="154"/>
      <c r="GX456" s="155" t="s">
        <v>244</v>
      </c>
      <c r="GY456" s="156"/>
      <c r="GZ456" s="153">
        <v>0.6</v>
      </c>
      <c r="HA456" s="154"/>
      <c r="HB456" s="155" t="s">
        <v>244</v>
      </c>
      <c r="HC456" s="156"/>
      <c r="HD456" s="153">
        <v>0.6</v>
      </c>
      <c r="HE456" s="154"/>
      <c r="HF456" s="155" t="s">
        <v>244</v>
      </c>
      <c r="HG456" s="156"/>
      <c r="HH456" s="153">
        <v>0.6</v>
      </c>
      <c r="HI456" s="154"/>
      <c r="HJ456" s="155" t="s">
        <v>244</v>
      </c>
      <c r="HK456" s="156"/>
      <c r="HL456" s="153">
        <v>0.6</v>
      </c>
      <c r="HM456" s="154"/>
      <c r="HN456" s="155" t="s">
        <v>244</v>
      </c>
      <c r="HO456" s="156"/>
      <c r="HP456" s="153">
        <v>0.6</v>
      </c>
      <c r="HQ456" s="154"/>
      <c r="HR456" s="155" t="s">
        <v>244</v>
      </c>
      <c r="HS456" s="156"/>
      <c r="HT456" s="153">
        <v>0.6</v>
      </c>
      <c r="HU456" s="154"/>
      <c r="HV456" s="155" t="s">
        <v>244</v>
      </c>
      <c r="HW456" s="156"/>
      <c r="HX456" s="153">
        <v>0.6</v>
      </c>
      <c r="HY456" s="154"/>
      <c r="HZ456" s="155" t="s">
        <v>244</v>
      </c>
      <c r="IA456" s="156"/>
      <c r="IB456" s="153">
        <v>0.6</v>
      </c>
      <c r="IC456" s="154"/>
      <c r="ID456" s="155" t="s">
        <v>244</v>
      </c>
      <c r="IE456" s="156"/>
      <c r="IF456" s="153">
        <v>0.6</v>
      </c>
      <c r="IG456" s="154"/>
      <c r="IH456" s="155" t="s">
        <v>244</v>
      </c>
      <c r="II456" s="156"/>
      <c r="IJ456" s="153">
        <v>0.6</v>
      </c>
      <c r="IK456" s="154"/>
      <c r="IL456" s="155" t="s">
        <v>244</v>
      </c>
      <c r="IM456" s="156"/>
      <c r="IN456" s="153">
        <v>0.6</v>
      </c>
      <c r="IO456" s="154"/>
      <c r="IP456" s="155" t="s">
        <v>244</v>
      </c>
      <c r="IQ456" s="156"/>
      <c r="IR456" s="153">
        <v>0.6</v>
      </c>
      <c r="IS456" s="154"/>
      <c r="IT456" s="155" t="s">
        <v>244</v>
      </c>
      <c r="IU456" s="156"/>
      <c r="IV456" s="153">
        <v>0.6</v>
      </c>
      <c r="IW456" s="154"/>
      <c r="IX456" s="155" t="s">
        <v>244</v>
      </c>
      <c r="IY456" s="156"/>
      <c r="IZ456" s="153">
        <v>0.6</v>
      </c>
      <c r="JA456" s="154"/>
      <c r="JB456" s="155" t="s">
        <v>244</v>
      </c>
      <c r="JC456" s="156"/>
      <c r="JD456" s="153">
        <v>0.6</v>
      </c>
      <c r="JE456" s="154"/>
      <c r="JF456" s="155" t="s">
        <v>244</v>
      </c>
      <c r="JG456" s="156"/>
      <c r="JH456" s="153">
        <v>0.6</v>
      </c>
      <c r="JI456" s="154"/>
      <c r="JJ456" s="155" t="s">
        <v>244</v>
      </c>
      <c r="JK456" s="156"/>
      <c r="JL456" s="153">
        <v>0.6</v>
      </c>
      <c r="JM456" s="154"/>
      <c r="JN456" s="155" t="s">
        <v>244</v>
      </c>
      <c r="JO456" s="156"/>
      <c r="JP456" s="153">
        <v>0.6</v>
      </c>
      <c r="JQ456" s="154"/>
      <c r="JR456" s="155" t="s">
        <v>244</v>
      </c>
      <c r="JS456" s="156"/>
      <c r="JT456" s="153">
        <v>0.6</v>
      </c>
      <c r="JU456" s="154"/>
      <c r="JV456" s="155" t="s">
        <v>244</v>
      </c>
      <c r="JW456" s="156"/>
      <c r="JX456" s="153">
        <v>0.6</v>
      </c>
      <c r="JY456" s="154"/>
      <c r="JZ456" s="155" t="s">
        <v>244</v>
      </c>
      <c r="KA456" s="156"/>
      <c r="KB456" s="153">
        <v>0.6</v>
      </c>
      <c r="KC456" s="154"/>
      <c r="KD456" s="155" t="s">
        <v>244</v>
      </c>
      <c r="KE456" s="156"/>
      <c r="KF456" s="153">
        <v>0.6</v>
      </c>
      <c r="KG456" s="154"/>
      <c r="KH456" s="155" t="s">
        <v>244</v>
      </c>
      <c r="KI456" s="156"/>
      <c r="KJ456" s="153">
        <v>0.6</v>
      </c>
      <c r="KK456" s="154"/>
      <c r="KL456" s="155" t="s">
        <v>244</v>
      </c>
      <c r="KM456" s="156"/>
      <c r="KN456" s="153">
        <v>0.6</v>
      </c>
      <c r="KO456" s="154"/>
      <c r="KP456" s="155" t="s">
        <v>244</v>
      </c>
      <c r="KQ456" s="156"/>
      <c r="KR456" s="153">
        <v>0.6</v>
      </c>
      <c r="KS456" s="154"/>
      <c r="KT456" s="155" t="s">
        <v>244</v>
      </c>
      <c r="KU456" s="156"/>
      <c r="KV456" s="153">
        <v>0.6</v>
      </c>
      <c r="KW456" s="154"/>
      <c r="KX456" s="155" t="s">
        <v>244</v>
      </c>
      <c r="KY456" s="156"/>
      <c r="KZ456" s="153">
        <v>0.6</v>
      </c>
      <c r="LA456" s="154"/>
      <c r="LB456" s="155" t="s">
        <v>244</v>
      </c>
      <c r="LC456" s="156"/>
      <c r="LD456" s="153">
        <v>0.6</v>
      </c>
      <c r="LE456" s="154"/>
      <c r="LF456" s="155" t="s">
        <v>244</v>
      </c>
      <c r="LG456" s="156"/>
      <c r="LH456" s="153">
        <v>0.6</v>
      </c>
      <c r="LI456" s="154"/>
      <c r="LJ456" s="155" t="s">
        <v>244</v>
      </c>
      <c r="LK456" s="156"/>
      <c r="LL456" s="153">
        <v>0.63</v>
      </c>
      <c r="LM456" s="154"/>
      <c r="LN456" s="155" t="s">
        <v>244</v>
      </c>
      <c r="LO456" s="156"/>
      <c r="LP456" s="153">
        <v>0.63</v>
      </c>
      <c r="LQ456" s="154"/>
      <c r="LR456" s="155" t="s">
        <v>244</v>
      </c>
      <c r="LS456" s="156"/>
      <c r="LT456" s="153">
        <v>0.63</v>
      </c>
      <c r="LU456" s="154"/>
      <c r="LV456" s="155" t="s">
        <v>244</v>
      </c>
      <c r="LW456" s="156"/>
      <c r="LX456" s="153">
        <v>0.63</v>
      </c>
      <c r="LY456" s="154"/>
      <c r="LZ456" s="155" t="s">
        <v>244</v>
      </c>
      <c r="MA456" s="156"/>
      <c r="MB456" s="153">
        <v>0.63</v>
      </c>
      <c r="MC456" s="154"/>
      <c r="MD456" s="155" t="s">
        <v>244</v>
      </c>
      <c r="ME456" s="156"/>
    </row>
    <row r="457" spans="2:343" ht="23.5" customHeight="1" x14ac:dyDescent="0.4">
      <c r="B457" s="206"/>
      <c r="C457" s="207"/>
      <c r="D457" s="170"/>
      <c r="E457" s="158"/>
      <c r="F457" s="180"/>
      <c r="G457" s="181"/>
      <c r="H457" s="170"/>
      <c r="I457" s="158"/>
      <c r="J457" s="180"/>
      <c r="K457" s="181"/>
      <c r="L457" s="170"/>
      <c r="M457" s="158"/>
      <c r="N457" s="180"/>
      <c r="O457" s="181"/>
      <c r="P457" s="170"/>
      <c r="Q457" s="158"/>
      <c r="R457" s="180"/>
      <c r="S457" s="181"/>
      <c r="T457" s="170"/>
      <c r="U457" s="158"/>
      <c r="V457" s="180"/>
      <c r="W457" s="181"/>
      <c r="X457" s="170"/>
      <c r="Y457" s="158"/>
      <c r="Z457" s="180"/>
      <c r="AA457" s="181"/>
      <c r="AB457" s="170"/>
      <c r="AC457" s="158"/>
      <c r="AD457" s="180"/>
      <c r="AE457" s="181"/>
      <c r="AF457" s="170"/>
      <c r="AG457" s="158"/>
      <c r="AH457" s="180"/>
      <c r="AI457" s="181"/>
      <c r="AJ457" s="170"/>
      <c r="AK457" s="158"/>
      <c r="AL457" s="180"/>
      <c r="AM457" s="181"/>
      <c r="AN457" s="170"/>
      <c r="AO457" s="158"/>
      <c r="AP457" s="180"/>
      <c r="AQ457" s="181"/>
      <c r="AR457" s="170"/>
      <c r="AS457" s="158"/>
      <c r="AT457" s="180"/>
      <c r="AU457" s="181"/>
      <c r="AV457" s="157">
        <f>6.15</f>
        <v>6.15</v>
      </c>
      <c r="AW457" s="158"/>
      <c r="AX457" s="159" t="s">
        <v>134</v>
      </c>
      <c r="AY457" s="160"/>
      <c r="AZ457" s="157">
        <f>6.15</f>
        <v>6.15</v>
      </c>
      <c r="BA457" s="158"/>
      <c r="BB457" s="159" t="s">
        <v>134</v>
      </c>
      <c r="BC457" s="160"/>
      <c r="BD457" s="157">
        <f>6.15</f>
        <v>6.15</v>
      </c>
      <c r="BE457" s="158"/>
      <c r="BF457" s="159" t="s">
        <v>134</v>
      </c>
      <c r="BG457" s="160"/>
      <c r="BH457" s="157">
        <f>6.15</f>
        <v>6.15</v>
      </c>
      <c r="BI457" s="158"/>
      <c r="BJ457" s="159" t="s">
        <v>134</v>
      </c>
      <c r="BK457" s="160"/>
      <c r="BL457" s="157">
        <f>6.15</f>
        <v>6.15</v>
      </c>
      <c r="BM457" s="158"/>
      <c r="BN457" s="159" t="s">
        <v>134</v>
      </c>
      <c r="BO457" s="160"/>
      <c r="BP457" s="157">
        <v>6.1000000000000005</v>
      </c>
      <c r="BQ457" s="158"/>
      <c r="BR457" s="159" t="s">
        <v>134</v>
      </c>
      <c r="BS457" s="160"/>
      <c r="BT457" s="157">
        <v>6.1000000000000005</v>
      </c>
      <c r="BU457" s="158"/>
      <c r="BV457" s="159" t="s">
        <v>134</v>
      </c>
      <c r="BW457" s="160"/>
      <c r="BX457" s="157">
        <v>6.1000000000000005</v>
      </c>
      <c r="BY457" s="158"/>
      <c r="BZ457" s="159" t="s">
        <v>134</v>
      </c>
      <c r="CA457" s="160"/>
      <c r="CB457" s="157">
        <v>6.1000000000000005</v>
      </c>
      <c r="CC457" s="158"/>
      <c r="CD457" s="159" t="s">
        <v>134</v>
      </c>
      <c r="CE457" s="160"/>
      <c r="CF457" s="157">
        <v>6.1000000000000005</v>
      </c>
      <c r="CG457" s="158"/>
      <c r="CH457" s="159" t="s">
        <v>134</v>
      </c>
      <c r="CI457" s="160"/>
      <c r="CJ457" s="157">
        <v>6.1000000000000005</v>
      </c>
      <c r="CK457" s="158"/>
      <c r="CL457" s="159" t="s">
        <v>134</v>
      </c>
      <c r="CM457" s="160"/>
      <c r="CN457" s="157">
        <v>6.1000000000000005</v>
      </c>
      <c r="CO457" s="158"/>
      <c r="CP457" s="159" t="s">
        <v>134</v>
      </c>
      <c r="CQ457" s="160"/>
      <c r="CR457" s="157">
        <v>6.1000000000000005</v>
      </c>
      <c r="CS457" s="158"/>
      <c r="CT457" s="159" t="s">
        <v>134</v>
      </c>
      <c r="CU457" s="160"/>
      <c r="CV457" s="157">
        <v>6.1000000000000005</v>
      </c>
      <c r="CW457" s="158"/>
      <c r="CX457" s="159" t="s">
        <v>134</v>
      </c>
      <c r="CY457" s="160"/>
      <c r="CZ457" s="157">
        <v>10.220000000000001</v>
      </c>
      <c r="DA457" s="158"/>
      <c r="DB457" s="159" t="s">
        <v>134</v>
      </c>
      <c r="DC457" s="160"/>
      <c r="DD457" s="157">
        <v>10.220000000000001</v>
      </c>
      <c r="DE457" s="158"/>
      <c r="DF457" s="159" t="s">
        <v>134</v>
      </c>
      <c r="DG457" s="160"/>
      <c r="DH457" s="157">
        <v>10.220000000000001</v>
      </c>
      <c r="DI457" s="158"/>
      <c r="DJ457" s="159" t="s">
        <v>134</v>
      </c>
      <c r="DK457" s="160"/>
      <c r="DL457" s="157">
        <v>10.220000000000001</v>
      </c>
      <c r="DM457" s="158"/>
      <c r="DN457" s="159" t="s">
        <v>134</v>
      </c>
      <c r="DO457" s="160"/>
      <c r="DP457" s="157">
        <v>10.220000000000001</v>
      </c>
      <c r="DQ457" s="158"/>
      <c r="DR457" s="159" t="s">
        <v>134</v>
      </c>
      <c r="DS457" s="160"/>
      <c r="DT457" s="157">
        <v>10.220000000000001</v>
      </c>
      <c r="DU457" s="158"/>
      <c r="DV457" s="159" t="s">
        <v>134</v>
      </c>
      <c r="DW457" s="160"/>
      <c r="DX457" s="157">
        <v>10.220000000000001</v>
      </c>
      <c r="DY457" s="158"/>
      <c r="DZ457" s="159" t="s">
        <v>134</v>
      </c>
      <c r="EA457" s="160"/>
      <c r="EB457" s="157">
        <v>10.220000000000001</v>
      </c>
      <c r="EC457" s="158"/>
      <c r="ED457" s="159" t="s">
        <v>134</v>
      </c>
      <c r="EE457" s="160"/>
      <c r="EF457" s="157">
        <v>10.220000000000001</v>
      </c>
      <c r="EG457" s="158"/>
      <c r="EH457" s="159" t="s">
        <v>134</v>
      </c>
      <c r="EI457" s="160"/>
      <c r="EJ457" s="157">
        <v>10.220000000000001</v>
      </c>
      <c r="EK457" s="158"/>
      <c r="EL457" s="159" t="s">
        <v>134</v>
      </c>
      <c r="EM457" s="160"/>
      <c r="EN457" s="157">
        <v>10.220000000000001</v>
      </c>
      <c r="EO457" s="158"/>
      <c r="EP457" s="159" t="s">
        <v>134</v>
      </c>
      <c r="EQ457" s="160"/>
      <c r="ER457" s="157">
        <v>10.220000000000001</v>
      </c>
      <c r="ES457" s="158"/>
      <c r="ET457" s="159" t="s">
        <v>134</v>
      </c>
      <c r="EU457" s="160"/>
      <c r="EV457" s="157">
        <v>10.220000000000001</v>
      </c>
      <c r="EW457" s="158"/>
      <c r="EX457" s="159" t="s">
        <v>134</v>
      </c>
      <c r="EY457" s="160"/>
      <c r="EZ457" s="157">
        <v>10.220000000000001</v>
      </c>
      <c r="FA457" s="158"/>
      <c r="FB457" s="159" t="s">
        <v>134</v>
      </c>
      <c r="FC457" s="160"/>
      <c r="FD457" s="157">
        <v>14.35</v>
      </c>
      <c r="FE457" s="158"/>
      <c r="FF457" s="159" t="s">
        <v>134</v>
      </c>
      <c r="FG457" s="160"/>
      <c r="FH457" s="157">
        <v>14.35</v>
      </c>
      <c r="FI457" s="158"/>
      <c r="FJ457" s="159" t="s">
        <v>134</v>
      </c>
      <c r="FK457" s="160"/>
      <c r="FL457" s="157">
        <v>14.35</v>
      </c>
      <c r="FM457" s="158"/>
      <c r="FN457" s="159" t="s">
        <v>134</v>
      </c>
      <c r="FO457" s="160"/>
      <c r="FP457" s="157">
        <v>14.299999999999999</v>
      </c>
      <c r="FQ457" s="158"/>
      <c r="FR457" s="159" t="s">
        <v>134</v>
      </c>
      <c r="FS457" s="160"/>
      <c r="FT457" s="157">
        <v>14.299999999999999</v>
      </c>
      <c r="FU457" s="158"/>
      <c r="FV457" s="159" t="s">
        <v>134</v>
      </c>
      <c r="FW457" s="160"/>
      <c r="FX457" s="157">
        <v>14.299999999999999</v>
      </c>
      <c r="FY457" s="158"/>
      <c r="FZ457" s="159" t="s">
        <v>134</v>
      </c>
      <c r="GA457" s="160"/>
      <c r="GB457" s="157">
        <v>14.299999999999999</v>
      </c>
      <c r="GC457" s="158"/>
      <c r="GD457" s="159" t="s">
        <v>134</v>
      </c>
      <c r="GE457" s="160"/>
      <c r="GF457" s="157">
        <v>14.299999999999999</v>
      </c>
      <c r="GG457" s="158"/>
      <c r="GH457" s="159" t="s">
        <v>134</v>
      </c>
      <c r="GI457" s="160"/>
      <c r="GJ457" s="157">
        <v>14.299999999999999</v>
      </c>
      <c r="GK457" s="158"/>
      <c r="GL457" s="159" t="s">
        <v>134</v>
      </c>
      <c r="GM457" s="160"/>
      <c r="GN457" s="157">
        <v>14.299999999999999</v>
      </c>
      <c r="GO457" s="158"/>
      <c r="GP457" s="159" t="s">
        <v>134</v>
      </c>
      <c r="GQ457" s="160"/>
      <c r="GR457" s="157">
        <v>14.299999999999999</v>
      </c>
      <c r="GS457" s="158"/>
      <c r="GT457" s="159" t="s">
        <v>134</v>
      </c>
      <c r="GU457" s="160"/>
      <c r="GV457" s="157">
        <v>14.299999999999999</v>
      </c>
      <c r="GW457" s="158"/>
      <c r="GX457" s="159" t="s">
        <v>134</v>
      </c>
      <c r="GY457" s="160"/>
      <c r="GZ457" s="157">
        <v>14.299999999999999</v>
      </c>
      <c r="HA457" s="158"/>
      <c r="HB457" s="159" t="s">
        <v>134</v>
      </c>
      <c r="HC457" s="160"/>
      <c r="HD457" s="157">
        <v>14.299999999999999</v>
      </c>
      <c r="HE457" s="158"/>
      <c r="HF457" s="159" t="s">
        <v>134</v>
      </c>
      <c r="HG457" s="160"/>
      <c r="HH457" s="157">
        <v>14.299999999999999</v>
      </c>
      <c r="HI457" s="158"/>
      <c r="HJ457" s="159" t="s">
        <v>134</v>
      </c>
      <c r="HK457" s="160"/>
      <c r="HL457" s="157">
        <v>14.299999999999999</v>
      </c>
      <c r="HM457" s="158"/>
      <c r="HN457" s="159" t="s">
        <v>134</v>
      </c>
      <c r="HO457" s="160"/>
      <c r="HP457" s="157">
        <v>14.299999999999999</v>
      </c>
      <c r="HQ457" s="158"/>
      <c r="HR457" s="159" t="s">
        <v>134</v>
      </c>
      <c r="HS457" s="160"/>
      <c r="HT457" s="157">
        <v>14.299999999999999</v>
      </c>
      <c r="HU457" s="158"/>
      <c r="HV457" s="159" t="s">
        <v>134</v>
      </c>
      <c r="HW457" s="160"/>
      <c r="HX457" s="157">
        <v>14.299999999999999</v>
      </c>
      <c r="HY457" s="158"/>
      <c r="HZ457" s="159" t="s">
        <v>134</v>
      </c>
      <c r="IA457" s="160"/>
      <c r="IB457" s="157">
        <v>14.299999999999999</v>
      </c>
      <c r="IC457" s="158"/>
      <c r="ID457" s="159" t="s">
        <v>134</v>
      </c>
      <c r="IE457" s="160"/>
      <c r="IF457" s="157">
        <v>14.299999999999999</v>
      </c>
      <c r="IG457" s="158"/>
      <c r="IH457" s="159" t="s">
        <v>134</v>
      </c>
      <c r="II457" s="160"/>
      <c r="IJ457" s="157">
        <v>14.299999999999999</v>
      </c>
      <c r="IK457" s="158"/>
      <c r="IL457" s="159" t="s">
        <v>134</v>
      </c>
      <c r="IM457" s="160"/>
      <c r="IN457" s="157">
        <v>14.299999999999999</v>
      </c>
      <c r="IO457" s="158"/>
      <c r="IP457" s="159" t="s">
        <v>134</v>
      </c>
      <c r="IQ457" s="160"/>
      <c r="IR457" s="157">
        <v>14.299999999999999</v>
      </c>
      <c r="IS457" s="158"/>
      <c r="IT457" s="159" t="s">
        <v>134</v>
      </c>
      <c r="IU457" s="160"/>
      <c r="IV457" s="157">
        <v>14.299999999999999</v>
      </c>
      <c r="IW457" s="158"/>
      <c r="IX457" s="159" t="s">
        <v>134</v>
      </c>
      <c r="IY457" s="160"/>
      <c r="IZ457" s="157">
        <v>14.299999999999999</v>
      </c>
      <c r="JA457" s="158"/>
      <c r="JB457" s="159" t="s">
        <v>134</v>
      </c>
      <c r="JC457" s="160"/>
      <c r="JD457" s="157">
        <v>14.299999999999999</v>
      </c>
      <c r="JE457" s="158"/>
      <c r="JF457" s="159" t="s">
        <v>134</v>
      </c>
      <c r="JG457" s="160"/>
      <c r="JH457" s="157">
        <v>14.299999999999999</v>
      </c>
      <c r="JI457" s="158"/>
      <c r="JJ457" s="159" t="s">
        <v>134</v>
      </c>
      <c r="JK457" s="160"/>
      <c r="JL457" s="157">
        <v>14.299999999999999</v>
      </c>
      <c r="JM457" s="158"/>
      <c r="JN457" s="159" t="s">
        <v>134</v>
      </c>
      <c r="JO457" s="160"/>
      <c r="JP457" s="157">
        <v>14.299999999999999</v>
      </c>
      <c r="JQ457" s="158"/>
      <c r="JR457" s="159" t="s">
        <v>134</v>
      </c>
      <c r="JS457" s="160"/>
      <c r="JT457" s="157">
        <v>14.299999999999999</v>
      </c>
      <c r="JU457" s="158"/>
      <c r="JV457" s="159" t="s">
        <v>134</v>
      </c>
      <c r="JW457" s="160"/>
      <c r="JX457" s="157">
        <v>14.299999999999999</v>
      </c>
      <c r="JY457" s="158"/>
      <c r="JZ457" s="159" t="s">
        <v>134</v>
      </c>
      <c r="KA457" s="160"/>
      <c r="KB457" s="157">
        <v>14.299999999999999</v>
      </c>
      <c r="KC457" s="158"/>
      <c r="KD457" s="159" t="s">
        <v>134</v>
      </c>
      <c r="KE457" s="160"/>
      <c r="KF457" s="157">
        <v>14.299999999999999</v>
      </c>
      <c r="KG457" s="158"/>
      <c r="KH457" s="159" t="s">
        <v>134</v>
      </c>
      <c r="KI457" s="160"/>
      <c r="KJ457" s="157">
        <v>14.299999999999999</v>
      </c>
      <c r="KK457" s="158"/>
      <c r="KL457" s="159" t="s">
        <v>134</v>
      </c>
      <c r="KM457" s="160"/>
      <c r="KN457" s="157">
        <v>14.299999999999999</v>
      </c>
      <c r="KO457" s="158"/>
      <c r="KP457" s="159" t="s">
        <v>134</v>
      </c>
      <c r="KQ457" s="160"/>
      <c r="KR457" s="157">
        <v>14.299999999999999</v>
      </c>
      <c r="KS457" s="158"/>
      <c r="KT457" s="159" t="s">
        <v>134</v>
      </c>
      <c r="KU457" s="160"/>
      <c r="KV457" s="157">
        <v>14.299999999999999</v>
      </c>
      <c r="KW457" s="158"/>
      <c r="KX457" s="159" t="s">
        <v>134</v>
      </c>
      <c r="KY457" s="160"/>
      <c r="KZ457" s="157">
        <v>14.299999999999999</v>
      </c>
      <c r="LA457" s="158"/>
      <c r="LB457" s="159" t="s">
        <v>134</v>
      </c>
      <c r="LC457" s="160"/>
      <c r="LD457" s="157">
        <v>14.299999999999999</v>
      </c>
      <c r="LE457" s="158"/>
      <c r="LF457" s="159" t="s">
        <v>134</v>
      </c>
      <c r="LG457" s="160"/>
      <c r="LH457" s="157">
        <v>14.299999999999999</v>
      </c>
      <c r="LI457" s="158"/>
      <c r="LJ457" s="159" t="s">
        <v>134</v>
      </c>
      <c r="LK457" s="160"/>
      <c r="LL457" s="157">
        <v>15.05</v>
      </c>
      <c r="LM457" s="158"/>
      <c r="LN457" s="159" t="s">
        <v>134</v>
      </c>
      <c r="LO457" s="160"/>
      <c r="LP457" s="157">
        <v>15.05</v>
      </c>
      <c r="LQ457" s="158"/>
      <c r="LR457" s="159" t="s">
        <v>134</v>
      </c>
      <c r="LS457" s="160"/>
      <c r="LT457" s="157">
        <v>15.05</v>
      </c>
      <c r="LU457" s="158"/>
      <c r="LV457" s="159" t="s">
        <v>134</v>
      </c>
      <c r="LW457" s="160"/>
      <c r="LX457" s="157">
        <v>15.05</v>
      </c>
      <c r="LY457" s="158"/>
      <c r="LZ457" s="159" t="s">
        <v>134</v>
      </c>
      <c r="MA457" s="160"/>
      <c r="MB457" s="157">
        <v>15.05</v>
      </c>
      <c r="MC457" s="158"/>
      <c r="MD457" s="159" t="s">
        <v>134</v>
      </c>
      <c r="ME457" s="160"/>
    </row>
    <row r="458" spans="2:343" ht="23.5" customHeight="1" x14ac:dyDescent="0.4">
      <c r="B458" s="204" t="s">
        <v>50</v>
      </c>
      <c r="C458" s="205"/>
      <c r="D458" s="169" t="s">
        <v>8</v>
      </c>
      <c r="E458" s="154"/>
      <c r="F458" s="178" t="s">
        <v>8</v>
      </c>
      <c r="G458" s="179"/>
      <c r="H458" s="169" t="s">
        <v>8</v>
      </c>
      <c r="I458" s="154"/>
      <c r="J458" s="178" t="s">
        <v>8</v>
      </c>
      <c r="K458" s="179"/>
      <c r="L458" s="169" t="s">
        <v>8</v>
      </c>
      <c r="M458" s="154"/>
      <c r="N458" s="178" t="s">
        <v>8</v>
      </c>
      <c r="O458" s="179"/>
      <c r="P458" s="169" t="s">
        <v>8</v>
      </c>
      <c r="Q458" s="154"/>
      <c r="R458" s="178" t="s">
        <v>8</v>
      </c>
      <c r="S458" s="179"/>
      <c r="T458" s="169" t="s">
        <v>8</v>
      </c>
      <c r="U458" s="154"/>
      <c r="V458" s="178" t="s">
        <v>8</v>
      </c>
      <c r="W458" s="179"/>
      <c r="X458" s="169" t="s">
        <v>8</v>
      </c>
      <c r="Y458" s="154"/>
      <c r="Z458" s="178" t="s">
        <v>8</v>
      </c>
      <c r="AA458" s="179"/>
      <c r="AB458" s="169" t="s">
        <v>8</v>
      </c>
      <c r="AC458" s="154"/>
      <c r="AD458" s="178" t="s">
        <v>8</v>
      </c>
      <c r="AE458" s="179"/>
      <c r="AF458" s="169" t="s">
        <v>8</v>
      </c>
      <c r="AG458" s="154"/>
      <c r="AH458" s="178" t="s">
        <v>8</v>
      </c>
      <c r="AI458" s="179"/>
      <c r="AJ458" s="169" t="s">
        <v>8</v>
      </c>
      <c r="AK458" s="154"/>
      <c r="AL458" s="178" t="s">
        <v>8</v>
      </c>
      <c r="AM458" s="179"/>
      <c r="AN458" s="169" t="s">
        <v>8</v>
      </c>
      <c r="AO458" s="154"/>
      <c r="AP458" s="178" t="s">
        <v>8</v>
      </c>
      <c r="AQ458" s="179"/>
      <c r="AR458" s="169" t="s">
        <v>8</v>
      </c>
      <c r="AS458" s="154"/>
      <c r="AT458" s="178" t="s">
        <v>8</v>
      </c>
      <c r="AU458" s="179"/>
      <c r="AV458" s="153">
        <v>0.6</v>
      </c>
      <c r="AW458" s="154"/>
      <c r="AX458" s="155" t="s">
        <v>244</v>
      </c>
      <c r="AY458" s="156"/>
      <c r="AZ458" s="153">
        <v>0.6</v>
      </c>
      <c r="BA458" s="154"/>
      <c r="BB458" s="155" t="s">
        <v>244</v>
      </c>
      <c r="BC458" s="156"/>
      <c r="BD458" s="153">
        <v>0.6</v>
      </c>
      <c r="BE458" s="154"/>
      <c r="BF458" s="155" t="s">
        <v>244</v>
      </c>
      <c r="BG458" s="156"/>
      <c r="BH458" s="153">
        <v>0.6</v>
      </c>
      <c r="BI458" s="154"/>
      <c r="BJ458" s="155" t="s">
        <v>244</v>
      </c>
      <c r="BK458" s="156"/>
      <c r="BL458" s="153">
        <v>0.6</v>
      </c>
      <c r="BM458" s="154"/>
      <c r="BN458" s="155" t="s">
        <v>244</v>
      </c>
      <c r="BO458" s="156"/>
      <c r="BP458" s="153">
        <v>0.6</v>
      </c>
      <c r="BQ458" s="154"/>
      <c r="BR458" s="155" t="s">
        <v>244</v>
      </c>
      <c r="BS458" s="156"/>
      <c r="BT458" s="153">
        <v>0.6</v>
      </c>
      <c r="BU458" s="154"/>
      <c r="BV458" s="155" t="s">
        <v>244</v>
      </c>
      <c r="BW458" s="156"/>
      <c r="BX458" s="153">
        <v>0.6</v>
      </c>
      <c r="BY458" s="154"/>
      <c r="BZ458" s="155" t="s">
        <v>244</v>
      </c>
      <c r="CA458" s="156"/>
      <c r="CB458" s="153">
        <v>0.6</v>
      </c>
      <c r="CC458" s="154"/>
      <c r="CD458" s="155" t="s">
        <v>244</v>
      </c>
      <c r="CE458" s="156"/>
      <c r="CF458" s="153">
        <v>0.6</v>
      </c>
      <c r="CG458" s="154"/>
      <c r="CH458" s="155" t="s">
        <v>244</v>
      </c>
      <c r="CI458" s="156"/>
      <c r="CJ458" s="153">
        <v>0.6</v>
      </c>
      <c r="CK458" s="154"/>
      <c r="CL458" s="155" t="s">
        <v>244</v>
      </c>
      <c r="CM458" s="156"/>
      <c r="CN458" s="169">
        <v>1.52</v>
      </c>
      <c r="CO458" s="154"/>
      <c r="CP458" s="155" t="s">
        <v>134</v>
      </c>
      <c r="CQ458" s="156"/>
      <c r="CR458" s="169">
        <v>1.52</v>
      </c>
      <c r="CS458" s="154"/>
      <c r="CT458" s="155" t="s">
        <v>134</v>
      </c>
      <c r="CU458" s="156"/>
      <c r="CV458" s="169">
        <v>1.52</v>
      </c>
      <c r="CW458" s="154"/>
      <c r="CX458" s="155" t="s">
        <v>134</v>
      </c>
      <c r="CY458" s="156"/>
      <c r="CZ458" s="169">
        <v>1.52</v>
      </c>
      <c r="DA458" s="154"/>
      <c r="DB458" s="155" t="s">
        <v>134</v>
      </c>
      <c r="DC458" s="156"/>
      <c r="DD458" s="169">
        <v>1.52</v>
      </c>
      <c r="DE458" s="154"/>
      <c r="DF458" s="155" t="s">
        <v>134</v>
      </c>
      <c r="DG458" s="156"/>
      <c r="DH458" s="169">
        <v>1.52</v>
      </c>
      <c r="DI458" s="154"/>
      <c r="DJ458" s="155" t="s">
        <v>134</v>
      </c>
      <c r="DK458" s="156"/>
      <c r="DL458" s="169">
        <v>1.52</v>
      </c>
      <c r="DM458" s="154"/>
      <c r="DN458" s="155" t="s">
        <v>134</v>
      </c>
      <c r="DO458" s="156"/>
      <c r="DP458" s="169">
        <v>1.52</v>
      </c>
      <c r="DQ458" s="154"/>
      <c r="DR458" s="155" t="s">
        <v>134</v>
      </c>
      <c r="DS458" s="156"/>
      <c r="DT458" s="169">
        <v>1.52</v>
      </c>
      <c r="DU458" s="154"/>
      <c r="DV458" s="155" t="s">
        <v>134</v>
      </c>
      <c r="DW458" s="156"/>
      <c r="DX458" s="169">
        <v>1.52</v>
      </c>
      <c r="DY458" s="154"/>
      <c r="DZ458" s="155" t="s">
        <v>134</v>
      </c>
      <c r="EA458" s="156"/>
      <c r="EB458" s="169">
        <v>1.52</v>
      </c>
      <c r="EC458" s="154"/>
      <c r="ED458" s="155" t="s">
        <v>134</v>
      </c>
      <c r="EE458" s="156"/>
      <c r="EF458" s="169">
        <v>1.31</v>
      </c>
      <c r="EG458" s="154"/>
      <c r="EH458" s="155" t="s">
        <v>134</v>
      </c>
      <c r="EI458" s="156"/>
      <c r="EJ458" s="169">
        <v>1.31</v>
      </c>
      <c r="EK458" s="154"/>
      <c r="EL458" s="155" t="s">
        <v>134</v>
      </c>
      <c r="EM458" s="156"/>
      <c r="EN458" s="153">
        <v>0.6</v>
      </c>
      <c r="EO458" s="154"/>
      <c r="EP458" s="155" t="s">
        <v>244</v>
      </c>
      <c r="EQ458" s="156"/>
      <c r="ER458" s="153">
        <v>0.6</v>
      </c>
      <c r="ES458" s="154"/>
      <c r="ET458" s="155" t="s">
        <v>244</v>
      </c>
      <c r="EU458" s="156"/>
      <c r="EV458" s="153">
        <v>0.6</v>
      </c>
      <c r="EW458" s="154"/>
      <c r="EX458" s="155" t="s">
        <v>244</v>
      </c>
      <c r="EY458" s="156"/>
      <c r="EZ458" s="153">
        <v>0.6</v>
      </c>
      <c r="FA458" s="154"/>
      <c r="FB458" s="155" t="s">
        <v>244</v>
      </c>
      <c r="FC458" s="156"/>
      <c r="FD458" s="153">
        <v>0.6</v>
      </c>
      <c r="FE458" s="154"/>
      <c r="FF458" s="155" t="s">
        <v>244</v>
      </c>
      <c r="FG458" s="156"/>
      <c r="FH458" s="153">
        <v>0.6</v>
      </c>
      <c r="FI458" s="154"/>
      <c r="FJ458" s="155" t="s">
        <v>244</v>
      </c>
      <c r="FK458" s="156"/>
      <c r="FL458" s="153">
        <v>0.6</v>
      </c>
      <c r="FM458" s="154"/>
      <c r="FN458" s="155" t="s">
        <v>244</v>
      </c>
      <c r="FO458" s="156"/>
      <c r="FP458" s="153">
        <v>0.6</v>
      </c>
      <c r="FQ458" s="154"/>
      <c r="FR458" s="155" t="s">
        <v>244</v>
      </c>
      <c r="FS458" s="156"/>
      <c r="FT458" s="153">
        <v>0.6</v>
      </c>
      <c r="FU458" s="154"/>
      <c r="FV458" s="155" t="s">
        <v>244</v>
      </c>
      <c r="FW458" s="156"/>
      <c r="FX458" s="153">
        <v>0.6</v>
      </c>
      <c r="FY458" s="154"/>
      <c r="FZ458" s="155" t="s">
        <v>244</v>
      </c>
      <c r="GA458" s="156"/>
      <c r="GB458" s="153">
        <v>0.6</v>
      </c>
      <c r="GC458" s="154"/>
      <c r="GD458" s="155" t="s">
        <v>244</v>
      </c>
      <c r="GE458" s="156"/>
      <c r="GF458" s="153">
        <v>0.6</v>
      </c>
      <c r="GG458" s="154"/>
      <c r="GH458" s="155" t="s">
        <v>244</v>
      </c>
      <c r="GI458" s="156"/>
      <c r="GJ458" s="153">
        <v>0.6</v>
      </c>
      <c r="GK458" s="154"/>
      <c r="GL458" s="155" t="s">
        <v>244</v>
      </c>
      <c r="GM458" s="156"/>
      <c r="GN458" s="153">
        <v>0.6</v>
      </c>
      <c r="GO458" s="154"/>
      <c r="GP458" s="155" t="s">
        <v>244</v>
      </c>
      <c r="GQ458" s="156"/>
      <c r="GR458" s="153">
        <v>0.6</v>
      </c>
      <c r="GS458" s="154"/>
      <c r="GT458" s="155" t="s">
        <v>244</v>
      </c>
      <c r="GU458" s="156"/>
      <c r="GV458" s="153">
        <v>0.6</v>
      </c>
      <c r="GW458" s="154"/>
      <c r="GX458" s="155" t="s">
        <v>244</v>
      </c>
      <c r="GY458" s="156"/>
      <c r="GZ458" s="153">
        <v>0.6</v>
      </c>
      <c r="HA458" s="154"/>
      <c r="HB458" s="155" t="s">
        <v>244</v>
      </c>
      <c r="HC458" s="156"/>
      <c r="HD458" s="153">
        <v>0.6</v>
      </c>
      <c r="HE458" s="154"/>
      <c r="HF458" s="155" t="s">
        <v>244</v>
      </c>
      <c r="HG458" s="156"/>
      <c r="HH458" s="153">
        <v>0.6</v>
      </c>
      <c r="HI458" s="154"/>
      <c r="HJ458" s="155" t="s">
        <v>244</v>
      </c>
      <c r="HK458" s="156"/>
      <c r="HL458" s="153">
        <v>0.6</v>
      </c>
      <c r="HM458" s="154"/>
      <c r="HN458" s="155" t="s">
        <v>244</v>
      </c>
      <c r="HO458" s="156"/>
      <c r="HP458" s="153">
        <v>0.6</v>
      </c>
      <c r="HQ458" s="154"/>
      <c r="HR458" s="155" t="s">
        <v>244</v>
      </c>
      <c r="HS458" s="156"/>
      <c r="HT458" s="153">
        <v>0.6</v>
      </c>
      <c r="HU458" s="154"/>
      <c r="HV458" s="155" t="s">
        <v>244</v>
      </c>
      <c r="HW458" s="156"/>
      <c r="HX458" s="153">
        <v>0.6</v>
      </c>
      <c r="HY458" s="154"/>
      <c r="HZ458" s="155" t="s">
        <v>244</v>
      </c>
      <c r="IA458" s="156"/>
      <c r="IB458" s="153">
        <v>0.6</v>
      </c>
      <c r="IC458" s="154"/>
      <c r="ID458" s="155" t="s">
        <v>244</v>
      </c>
      <c r="IE458" s="156"/>
      <c r="IF458" s="153">
        <v>0.6</v>
      </c>
      <c r="IG458" s="154"/>
      <c r="IH458" s="155" t="s">
        <v>244</v>
      </c>
      <c r="II458" s="156"/>
      <c r="IJ458" s="153">
        <v>0.6</v>
      </c>
      <c r="IK458" s="154"/>
      <c r="IL458" s="155" t="s">
        <v>244</v>
      </c>
      <c r="IM458" s="156"/>
      <c r="IN458" s="153">
        <v>0.6</v>
      </c>
      <c r="IO458" s="154"/>
      <c r="IP458" s="155" t="s">
        <v>244</v>
      </c>
      <c r="IQ458" s="156"/>
      <c r="IR458" s="153">
        <v>0.6</v>
      </c>
      <c r="IS458" s="154"/>
      <c r="IT458" s="155" t="s">
        <v>244</v>
      </c>
      <c r="IU458" s="156"/>
      <c r="IV458" s="153">
        <v>0.6</v>
      </c>
      <c r="IW458" s="154"/>
      <c r="IX458" s="155" t="s">
        <v>244</v>
      </c>
      <c r="IY458" s="156"/>
      <c r="IZ458" s="153">
        <v>0.6</v>
      </c>
      <c r="JA458" s="154"/>
      <c r="JB458" s="155" t="s">
        <v>244</v>
      </c>
      <c r="JC458" s="156"/>
      <c r="JD458" s="153">
        <v>0.6</v>
      </c>
      <c r="JE458" s="154"/>
      <c r="JF458" s="155" t="s">
        <v>244</v>
      </c>
      <c r="JG458" s="156"/>
      <c r="JH458" s="169">
        <v>1.47</v>
      </c>
      <c r="JI458" s="154"/>
      <c r="JJ458" s="155" t="s">
        <v>134</v>
      </c>
      <c r="JK458" s="156"/>
      <c r="JL458" s="169">
        <v>1.47</v>
      </c>
      <c r="JM458" s="154"/>
      <c r="JN458" s="155" t="s">
        <v>134</v>
      </c>
      <c r="JO458" s="156"/>
      <c r="JP458" s="169">
        <v>1.47</v>
      </c>
      <c r="JQ458" s="154"/>
      <c r="JR458" s="155" t="s">
        <v>134</v>
      </c>
      <c r="JS458" s="156"/>
      <c r="JT458" s="169">
        <v>1.47</v>
      </c>
      <c r="JU458" s="154"/>
      <c r="JV458" s="155" t="s">
        <v>134</v>
      </c>
      <c r="JW458" s="156"/>
      <c r="JX458" s="169">
        <v>1.47</v>
      </c>
      <c r="JY458" s="154"/>
      <c r="JZ458" s="155" t="s">
        <v>134</v>
      </c>
      <c r="KA458" s="156"/>
      <c r="KB458" s="169">
        <v>1.47</v>
      </c>
      <c r="KC458" s="154"/>
      <c r="KD458" s="155" t="s">
        <v>134</v>
      </c>
      <c r="KE458" s="156"/>
      <c r="KF458" s="169">
        <v>1.47</v>
      </c>
      <c r="KG458" s="154"/>
      <c r="KH458" s="155" t="s">
        <v>134</v>
      </c>
      <c r="KI458" s="156"/>
      <c r="KJ458" s="169">
        <v>1.47</v>
      </c>
      <c r="KK458" s="154"/>
      <c r="KL458" s="155" t="s">
        <v>134</v>
      </c>
      <c r="KM458" s="156"/>
      <c r="KN458" s="169">
        <v>1.47</v>
      </c>
      <c r="KO458" s="154"/>
      <c r="KP458" s="155" t="s">
        <v>134</v>
      </c>
      <c r="KQ458" s="156"/>
      <c r="KR458" s="169">
        <v>1.47</v>
      </c>
      <c r="KS458" s="154"/>
      <c r="KT458" s="155" t="s">
        <v>134</v>
      </c>
      <c r="KU458" s="156"/>
      <c r="KV458" s="169">
        <v>1.47</v>
      </c>
      <c r="KW458" s="154"/>
      <c r="KX458" s="155" t="s">
        <v>134</v>
      </c>
      <c r="KY458" s="156"/>
      <c r="KZ458" s="169">
        <v>1.47</v>
      </c>
      <c r="LA458" s="154"/>
      <c r="LB458" s="155" t="s">
        <v>134</v>
      </c>
      <c r="LC458" s="156"/>
      <c r="LD458" s="153">
        <v>0.6</v>
      </c>
      <c r="LE458" s="154"/>
      <c r="LF458" s="155" t="s">
        <v>244</v>
      </c>
      <c r="LG458" s="156"/>
      <c r="LH458" s="153">
        <v>0.6</v>
      </c>
      <c r="LI458" s="154"/>
      <c r="LJ458" s="155" t="s">
        <v>244</v>
      </c>
      <c r="LK458" s="156"/>
      <c r="LL458" s="153">
        <v>0.63</v>
      </c>
      <c r="LM458" s="154"/>
      <c r="LN458" s="155" t="s">
        <v>244</v>
      </c>
      <c r="LO458" s="156"/>
      <c r="LP458" s="153">
        <v>0.63</v>
      </c>
      <c r="LQ458" s="154"/>
      <c r="LR458" s="155" t="s">
        <v>244</v>
      </c>
      <c r="LS458" s="156"/>
      <c r="LT458" s="169">
        <v>1.47</v>
      </c>
      <c r="LU458" s="154"/>
      <c r="LV458" s="155" t="s">
        <v>134</v>
      </c>
      <c r="LW458" s="156"/>
      <c r="LX458" s="169">
        <v>1.47</v>
      </c>
      <c r="LY458" s="154"/>
      <c r="LZ458" s="155" t="s">
        <v>134</v>
      </c>
      <c r="MA458" s="156"/>
      <c r="MB458" s="169">
        <v>1.47</v>
      </c>
      <c r="MC458" s="154"/>
      <c r="MD458" s="155" t="s">
        <v>134</v>
      </c>
      <c r="ME458" s="156"/>
    </row>
    <row r="459" spans="2:343" ht="23.5" customHeight="1" x14ac:dyDescent="0.4">
      <c r="B459" s="206"/>
      <c r="C459" s="207"/>
      <c r="D459" s="170"/>
      <c r="E459" s="158"/>
      <c r="F459" s="180"/>
      <c r="G459" s="181"/>
      <c r="H459" s="170"/>
      <c r="I459" s="158"/>
      <c r="J459" s="180"/>
      <c r="K459" s="181"/>
      <c r="L459" s="170"/>
      <c r="M459" s="158"/>
      <c r="N459" s="180"/>
      <c r="O459" s="181"/>
      <c r="P459" s="170"/>
      <c r="Q459" s="158"/>
      <c r="R459" s="180"/>
      <c r="S459" s="181"/>
      <c r="T459" s="170"/>
      <c r="U459" s="158"/>
      <c r="V459" s="180"/>
      <c r="W459" s="181"/>
      <c r="X459" s="170"/>
      <c r="Y459" s="158"/>
      <c r="Z459" s="180"/>
      <c r="AA459" s="181"/>
      <c r="AB459" s="170"/>
      <c r="AC459" s="158"/>
      <c r="AD459" s="180"/>
      <c r="AE459" s="181"/>
      <c r="AF459" s="170"/>
      <c r="AG459" s="158"/>
      <c r="AH459" s="180"/>
      <c r="AI459" s="181"/>
      <c r="AJ459" s="170"/>
      <c r="AK459" s="158"/>
      <c r="AL459" s="180"/>
      <c r="AM459" s="181"/>
      <c r="AN459" s="170"/>
      <c r="AO459" s="158"/>
      <c r="AP459" s="180"/>
      <c r="AQ459" s="181"/>
      <c r="AR459" s="170"/>
      <c r="AS459" s="158"/>
      <c r="AT459" s="180"/>
      <c r="AU459" s="181"/>
      <c r="AV459" s="157">
        <f t="shared" ref="AV459" si="26">6.15</f>
        <v>6.15</v>
      </c>
      <c r="AW459" s="158"/>
      <c r="AX459" s="159" t="s">
        <v>134</v>
      </c>
      <c r="AY459" s="160"/>
      <c r="AZ459" s="157">
        <f t="shared" ref="AZ459" si="27">6.15</f>
        <v>6.15</v>
      </c>
      <c r="BA459" s="158"/>
      <c r="BB459" s="159" t="s">
        <v>134</v>
      </c>
      <c r="BC459" s="160"/>
      <c r="BD459" s="157">
        <f t="shared" ref="BD459" si="28">6.15</f>
        <v>6.15</v>
      </c>
      <c r="BE459" s="158"/>
      <c r="BF459" s="159" t="s">
        <v>134</v>
      </c>
      <c r="BG459" s="160"/>
      <c r="BH459" s="157">
        <f t="shared" ref="BH459" si="29">6.15</f>
        <v>6.15</v>
      </c>
      <c r="BI459" s="158"/>
      <c r="BJ459" s="159" t="s">
        <v>134</v>
      </c>
      <c r="BK459" s="160"/>
      <c r="BL459" s="157">
        <f t="shared" ref="BL459" si="30">6.15</f>
        <v>6.15</v>
      </c>
      <c r="BM459" s="158"/>
      <c r="BN459" s="159" t="s">
        <v>134</v>
      </c>
      <c r="BO459" s="160"/>
      <c r="BP459" s="157">
        <v>6.1000000000000005</v>
      </c>
      <c r="BQ459" s="158"/>
      <c r="BR459" s="159" t="s">
        <v>134</v>
      </c>
      <c r="BS459" s="160"/>
      <c r="BT459" s="157">
        <v>6.1000000000000005</v>
      </c>
      <c r="BU459" s="158"/>
      <c r="BV459" s="159" t="s">
        <v>134</v>
      </c>
      <c r="BW459" s="160"/>
      <c r="BX459" s="157">
        <v>6.1000000000000005</v>
      </c>
      <c r="BY459" s="158"/>
      <c r="BZ459" s="159" t="s">
        <v>134</v>
      </c>
      <c r="CA459" s="160"/>
      <c r="CB459" s="157">
        <v>6.1000000000000005</v>
      </c>
      <c r="CC459" s="158"/>
      <c r="CD459" s="159" t="s">
        <v>134</v>
      </c>
      <c r="CE459" s="160"/>
      <c r="CF459" s="157">
        <v>6.1000000000000005</v>
      </c>
      <c r="CG459" s="158"/>
      <c r="CH459" s="159" t="s">
        <v>134</v>
      </c>
      <c r="CI459" s="160"/>
      <c r="CJ459" s="157">
        <v>6.1000000000000005</v>
      </c>
      <c r="CK459" s="158"/>
      <c r="CL459" s="159" t="s">
        <v>134</v>
      </c>
      <c r="CM459" s="160"/>
      <c r="CN459" s="170"/>
      <c r="CO459" s="158"/>
      <c r="CP459" s="159"/>
      <c r="CQ459" s="160"/>
      <c r="CR459" s="170"/>
      <c r="CS459" s="158"/>
      <c r="CT459" s="159"/>
      <c r="CU459" s="160"/>
      <c r="CV459" s="170"/>
      <c r="CW459" s="158"/>
      <c r="CX459" s="159"/>
      <c r="CY459" s="160"/>
      <c r="CZ459" s="170"/>
      <c r="DA459" s="158"/>
      <c r="DB459" s="159"/>
      <c r="DC459" s="160"/>
      <c r="DD459" s="170"/>
      <c r="DE459" s="158"/>
      <c r="DF459" s="159"/>
      <c r="DG459" s="160"/>
      <c r="DH459" s="170"/>
      <c r="DI459" s="158"/>
      <c r="DJ459" s="159"/>
      <c r="DK459" s="160"/>
      <c r="DL459" s="170"/>
      <c r="DM459" s="158"/>
      <c r="DN459" s="159"/>
      <c r="DO459" s="160"/>
      <c r="DP459" s="170"/>
      <c r="DQ459" s="158"/>
      <c r="DR459" s="159"/>
      <c r="DS459" s="160"/>
      <c r="DT459" s="170"/>
      <c r="DU459" s="158"/>
      <c r="DV459" s="159"/>
      <c r="DW459" s="160"/>
      <c r="DX459" s="170"/>
      <c r="DY459" s="158"/>
      <c r="DZ459" s="159"/>
      <c r="EA459" s="160"/>
      <c r="EB459" s="170"/>
      <c r="EC459" s="158"/>
      <c r="ED459" s="159"/>
      <c r="EE459" s="160"/>
      <c r="EF459" s="170"/>
      <c r="EG459" s="158"/>
      <c r="EH459" s="159"/>
      <c r="EI459" s="160"/>
      <c r="EJ459" s="170"/>
      <c r="EK459" s="158"/>
      <c r="EL459" s="159"/>
      <c r="EM459" s="160"/>
      <c r="EN459" s="157">
        <v>10.220000000000001</v>
      </c>
      <c r="EO459" s="158"/>
      <c r="EP459" s="159" t="s">
        <v>134</v>
      </c>
      <c r="EQ459" s="160"/>
      <c r="ER459" s="157">
        <v>10.220000000000001</v>
      </c>
      <c r="ES459" s="158"/>
      <c r="ET459" s="159" t="s">
        <v>134</v>
      </c>
      <c r="EU459" s="160"/>
      <c r="EV459" s="157">
        <v>10.220000000000001</v>
      </c>
      <c r="EW459" s="158"/>
      <c r="EX459" s="159" t="s">
        <v>134</v>
      </c>
      <c r="EY459" s="160"/>
      <c r="EZ459" s="157">
        <v>10.220000000000001</v>
      </c>
      <c r="FA459" s="158"/>
      <c r="FB459" s="159" t="s">
        <v>134</v>
      </c>
      <c r="FC459" s="160"/>
      <c r="FD459" s="157">
        <v>14.35</v>
      </c>
      <c r="FE459" s="158"/>
      <c r="FF459" s="159" t="s">
        <v>134</v>
      </c>
      <c r="FG459" s="160"/>
      <c r="FH459" s="157">
        <v>14.35</v>
      </c>
      <c r="FI459" s="158"/>
      <c r="FJ459" s="159" t="s">
        <v>134</v>
      </c>
      <c r="FK459" s="160"/>
      <c r="FL459" s="157">
        <v>14.35</v>
      </c>
      <c r="FM459" s="158"/>
      <c r="FN459" s="159" t="s">
        <v>134</v>
      </c>
      <c r="FO459" s="160"/>
      <c r="FP459" s="157">
        <v>14.299999999999999</v>
      </c>
      <c r="FQ459" s="158"/>
      <c r="FR459" s="159" t="s">
        <v>134</v>
      </c>
      <c r="FS459" s="160"/>
      <c r="FT459" s="157">
        <v>14.299999999999999</v>
      </c>
      <c r="FU459" s="158"/>
      <c r="FV459" s="159" t="s">
        <v>134</v>
      </c>
      <c r="FW459" s="160"/>
      <c r="FX459" s="157">
        <v>14.299999999999999</v>
      </c>
      <c r="FY459" s="158"/>
      <c r="FZ459" s="159" t="s">
        <v>134</v>
      </c>
      <c r="GA459" s="160"/>
      <c r="GB459" s="157">
        <v>14.299999999999999</v>
      </c>
      <c r="GC459" s="158"/>
      <c r="GD459" s="159" t="s">
        <v>134</v>
      </c>
      <c r="GE459" s="160"/>
      <c r="GF459" s="157">
        <v>14.299999999999999</v>
      </c>
      <c r="GG459" s="158"/>
      <c r="GH459" s="159" t="s">
        <v>134</v>
      </c>
      <c r="GI459" s="160"/>
      <c r="GJ459" s="157">
        <v>14.299999999999999</v>
      </c>
      <c r="GK459" s="158"/>
      <c r="GL459" s="159" t="s">
        <v>134</v>
      </c>
      <c r="GM459" s="160"/>
      <c r="GN459" s="157">
        <v>14.299999999999999</v>
      </c>
      <c r="GO459" s="158"/>
      <c r="GP459" s="159" t="s">
        <v>134</v>
      </c>
      <c r="GQ459" s="160"/>
      <c r="GR459" s="157">
        <v>14.299999999999999</v>
      </c>
      <c r="GS459" s="158"/>
      <c r="GT459" s="159" t="s">
        <v>134</v>
      </c>
      <c r="GU459" s="160"/>
      <c r="GV459" s="157">
        <v>14.299999999999999</v>
      </c>
      <c r="GW459" s="158"/>
      <c r="GX459" s="159" t="s">
        <v>134</v>
      </c>
      <c r="GY459" s="160"/>
      <c r="GZ459" s="157">
        <v>14.299999999999999</v>
      </c>
      <c r="HA459" s="158"/>
      <c r="HB459" s="159" t="s">
        <v>134</v>
      </c>
      <c r="HC459" s="160"/>
      <c r="HD459" s="157">
        <v>14.299999999999999</v>
      </c>
      <c r="HE459" s="158"/>
      <c r="HF459" s="159" t="s">
        <v>134</v>
      </c>
      <c r="HG459" s="160"/>
      <c r="HH459" s="157">
        <v>14.299999999999999</v>
      </c>
      <c r="HI459" s="158"/>
      <c r="HJ459" s="159" t="s">
        <v>134</v>
      </c>
      <c r="HK459" s="160"/>
      <c r="HL459" s="157">
        <v>14.299999999999999</v>
      </c>
      <c r="HM459" s="158"/>
      <c r="HN459" s="159" t="s">
        <v>134</v>
      </c>
      <c r="HO459" s="160"/>
      <c r="HP459" s="157">
        <v>14.299999999999999</v>
      </c>
      <c r="HQ459" s="158"/>
      <c r="HR459" s="159" t="s">
        <v>134</v>
      </c>
      <c r="HS459" s="160"/>
      <c r="HT459" s="157">
        <v>14.299999999999999</v>
      </c>
      <c r="HU459" s="158"/>
      <c r="HV459" s="159" t="s">
        <v>134</v>
      </c>
      <c r="HW459" s="160"/>
      <c r="HX459" s="157">
        <v>14.299999999999999</v>
      </c>
      <c r="HY459" s="158"/>
      <c r="HZ459" s="159" t="s">
        <v>134</v>
      </c>
      <c r="IA459" s="160"/>
      <c r="IB459" s="157">
        <v>14.299999999999999</v>
      </c>
      <c r="IC459" s="158"/>
      <c r="ID459" s="159" t="s">
        <v>134</v>
      </c>
      <c r="IE459" s="160"/>
      <c r="IF459" s="157">
        <v>14.299999999999999</v>
      </c>
      <c r="IG459" s="158"/>
      <c r="IH459" s="159" t="s">
        <v>134</v>
      </c>
      <c r="II459" s="160"/>
      <c r="IJ459" s="157">
        <v>14.299999999999999</v>
      </c>
      <c r="IK459" s="158"/>
      <c r="IL459" s="159" t="s">
        <v>134</v>
      </c>
      <c r="IM459" s="160"/>
      <c r="IN459" s="157">
        <v>14.299999999999999</v>
      </c>
      <c r="IO459" s="158"/>
      <c r="IP459" s="159" t="s">
        <v>134</v>
      </c>
      <c r="IQ459" s="160"/>
      <c r="IR459" s="157">
        <v>14.299999999999999</v>
      </c>
      <c r="IS459" s="158"/>
      <c r="IT459" s="159" t="s">
        <v>134</v>
      </c>
      <c r="IU459" s="160"/>
      <c r="IV459" s="157">
        <v>14.299999999999999</v>
      </c>
      <c r="IW459" s="158"/>
      <c r="IX459" s="159" t="s">
        <v>134</v>
      </c>
      <c r="IY459" s="160"/>
      <c r="IZ459" s="157">
        <v>14.299999999999999</v>
      </c>
      <c r="JA459" s="158"/>
      <c r="JB459" s="159" t="s">
        <v>134</v>
      </c>
      <c r="JC459" s="160"/>
      <c r="JD459" s="157">
        <v>14.299999999999999</v>
      </c>
      <c r="JE459" s="158"/>
      <c r="JF459" s="159" t="s">
        <v>134</v>
      </c>
      <c r="JG459" s="160"/>
      <c r="JH459" s="170">
        <v>-0.1</v>
      </c>
      <c r="JI459" s="158"/>
      <c r="JJ459" s="159"/>
      <c r="JK459" s="160"/>
      <c r="JL459" s="170">
        <v>-0.1</v>
      </c>
      <c r="JM459" s="158"/>
      <c r="JN459" s="159"/>
      <c r="JO459" s="160"/>
      <c r="JP459" s="170">
        <v>-0.1</v>
      </c>
      <c r="JQ459" s="158"/>
      <c r="JR459" s="159"/>
      <c r="JS459" s="160"/>
      <c r="JT459" s="170">
        <v>-0.1</v>
      </c>
      <c r="JU459" s="158"/>
      <c r="JV459" s="159"/>
      <c r="JW459" s="160"/>
      <c r="JX459" s="170">
        <v>-0.1</v>
      </c>
      <c r="JY459" s="158"/>
      <c r="JZ459" s="159"/>
      <c r="KA459" s="160"/>
      <c r="KB459" s="170">
        <v>-0.1</v>
      </c>
      <c r="KC459" s="158"/>
      <c r="KD459" s="159"/>
      <c r="KE459" s="160"/>
      <c r="KF459" s="170">
        <v>-0.1</v>
      </c>
      <c r="KG459" s="158"/>
      <c r="KH459" s="159"/>
      <c r="KI459" s="160"/>
      <c r="KJ459" s="170">
        <v>-0.1</v>
      </c>
      <c r="KK459" s="158"/>
      <c r="KL459" s="159"/>
      <c r="KM459" s="160"/>
      <c r="KN459" s="170">
        <v>-0.1</v>
      </c>
      <c r="KO459" s="158"/>
      <c r="KP459" s="159"/>
      <c r="KQ459" s="160"/>
      <c r="KR459" s="170">
        <v>-0.1</v>
      </c>
      <c r="KS459" s="158"/>
      <c r="KT459" s="159"/>
      <c r="KU459" s="160"/>
      <c r="KV459" s="170">
        <v>-0.1</v>
      </c>
      <c r="KW459" s="158"/>
      <c r="KX459" s="159"/>
      <c r="KY459" s="160"/>
      <c r="KZ459" s="170">
        <v>-0.1</v>
      </c>
      <c r="LA459" s="158"/>
      <c r="LB459" s="159"/>
      <c r="LC459" s="160"/>
      <c r="LD459" s="157">
        <v>14.299999999999999</v>
      </c>
      <c r="LE459" s="158"/>
      <c r="LF459" s="159" t="s">
        <v>134</v>
      </c>
      <c r="LG459" s="160"/>
      <c r="LH459" s="157">
        <v>14.299999999999999</v>
      </c>
      <c r="LI459" s="158"/>
      <c r="LJ459" s="159" t="s">
        <v>134</v>
      </c>
      <c r="LK459" s="160"/>
      <c r="LL459" s="157">
        <v>15.05</v>
      </c>
      <c r="LM459" s="158"/>
      <c r="LN459" s="159" t="s">
        <v>134</v>
      </c>
      <c r="LO459" s="160"/>
      <c r="LP459" s="157">
        <v>15.05</v>
      </c>
      <c r="LQ459" s="158"/>
      <c r="LR459" s="159" t="s">
        <v>134</v>
      </c>
      <c r="LS459" s="160"/>
      <c r="LT459" s="170">
        <v>-0.1</v>
      </c>
      <c r="LU459" s="158"/>
      <c r="LV459" s="159"/>
      <c r="LW459" s="160"/>
      <c r="LX459" s="170">
        <v>-0.1</v>
      </c>
      <c r="LY459" s="158"/>
      <c r="LZ459" s="159"/>
      <c r="MA459" s="160"/>
      <c r="MB459" s="170">
        <v>-0.1</v>
      </c>
      <c r="MC459" s="158"/>
      <c r="MD459" s="159"/>
      <c r="ME459" s="160"/>
    </row>
    <row r="460" spans="2:343" ht="23.5" customHeight="1" x14ac:dyDescent="0.4">
      <c r="B460" s="204" t="s">
        <v>211</v>
      </c>
      <c r="C460" s="205"/>
      <c r="D460" s="169" t="s">
        <v>8</v>
      </c>
      <c r="E460" s="154"/>
      <c r="F460" s="178" t="s">
        <v>8</v>
      </c>
      <c r="G460" s="179"/>
      <c r="H460" s="169" t="s">
        <v>8</v>
      </c>
      <c r="I460" s="154"/>
      <c r="J460" s="178" t="s">
        <v>8</v>
      </c>
      <c r="K460" s="179"/>
      <c r="L460" s="169" t="s">
        <v>8</v>
      </c>
      <c r="M460" s="154"/>
      <c r="N460" s="178" t="s">
        <v>8</v>
      </c>
      <c r="O460" s="179"/>
      <c r="P460" s="169" t="s">
        <v>8</v>
      </c>
      <c r="Q460" s="154"/>
      <c r="R460" s="178" t="s">
        <v>8</v>
      </c>
      <c r="S460" s="179"/>
      <c r="T460" s="169" t="s">
        <v>8</v>
      </c>
      <c r="U460" s="154"/>
      <c r="V460" s="178" t="s">
        <v>8</v>
      </c>
      <c r="W460" s="179"/>
      <c r="X460" s="169" t="s">
        <v>8</v>
      </c>
      <c r="Y460" s="154"/>
      <c r="Z460" s="178" t="s">
        <v>8</v>
      </c>
      <c r="AA460" s="179"/>
      <c r="AB460" s="169" t="s">
        <v>8</v>
      </c>
      <c r="AC460" s="154"/>
      <c r="AD460" s="178" t="s">
        <v>8</v>
      </c>
      <c r="AE460" s="179"/>
      <c r="AF460" s="169" t="s">
        <v>8</v>
      </c>
      <c r="AG460" s="154"/>
      <c r="AH460" s="178" t="s">
        <v>8</v>
      </c>
      <c r="AI460" s="179"/>
      <c r="AJ460" s="169" t="s">
        <v>8</v>
      </c>
      <c r="AK460" s="154"/>
      <c r="AL460" s="178" t="s">
        <v>8</v>
      </c>
      <c r="AM460" s="179"/>
      <c r="AN460" s="169" t="s">
        <v>8</v>
      </c>
      <c r="AO460" s="154"/>
      <c r="AP460" s="178" t="s">
        <v>8</v>
      </c>
      <c r="AQ460" s="179"/>
      <c r="AR460" s="169" t="s">
        <v>8</v>
      </c>
      <c r="AS460" s="154"/>
      <c r="AT460" s="178" t="s">
        <v>8</v>
      </c>
      <c r="AU460" s="179"/>
      <c r="AV460" s="153">
        <v>0.6</v>
      </c>
      <c r="AW460" s="154"/>
      <c r="AX460" s="155" t="s">
        <v>244</v>
      </c>
      <c r="AY460" s="156"/>
      <c r="AZ460" s="153">
        <v>0.6</v>
      </c>
      <c r="BA460" s="154"/>
      <c r="BB460" s="155" t="s">
        <v>244</v>
      </c>
      <c r="BC460" s="156"/>
      <c r="BD460" s="153">
        <v>0.6</v>
      </c>
      <c r="BE460" s="154"/>
      <c r="BF460" s="155" t="s">
        <v>244</v>
      </c>
      <c r="BG460" s="156"/>
      <c r="BH460" s="153">
        <v>0.6</v>
      </c>
      <c r="BI460" s="154"/>
      <c r="BJ460" s="155" t="s">
        <v>244</v>
      </c>
      <c r="BK460" s="156"/>
      <c r="BL460" s="153">
        <v>0.6</v>
      </c>
      <c r="BM460" s="154"/>
      <c r="BN460" s="155" t="s">
        <v>244</v>
      </c>
      <c r="BO460" s="156"/>
      <c r="BP460" s="153">
        <v>0.6</v>
      </c>
      <c r="BQ460" s="154"/>
      <c r="BR460" s="155" t="s">
        <v>244</v>
      </c>
      <c r="BS460" s="156"/>
      <c r="BT460" s="153">
        <v>0.6</v>
      </c>
      <c r="BU460" s="154"/>
      <c r="BV460" s="155" t="s">
        <v>244</v>
      </c>
      <c r="BW460" s="156"/>
      <c r="BX460" s="153">
        <v>0.6</v>
      </c>
      <c r="BY460" s="154"/>
      <c r="BZ460" s="155" t="s">
        <v>244</v>
      </c>
      <c r="CA460" s="156"/>
      <c r="CB460" s="153">
        <v>0.6</v>
      </c>
      <c r="CC460" s="154"/>
      <c r="CD460" s="155" t="s">
        <v>244</v>
      </c>
      <c r="CE460" s="156"/>
      <c r="CF460" s="153">
        <v>0.6</v>
      </c>
      <c r="CG460" s="154"/>
      <c r="CH460" s="155" t="s">
        <v>244</v>
      </c>
      <c r="CI460" s="156"/>
      <c r="CJ460" s="153">
        <v>0.6</v>
      </c>
      <c r="CK460" s="154"/>
      <c r="CL460" s="155" t="s">
        <v>244</v>
      </c>
      <c r="CM460" s="156"/>
      <c r="CN460" s="153">
        <v>0.6</v>
      </c>
      <c r="CO460" s="154"/>
      <c r="CP460" s="155" t="s">
        <v>244</v>
      </c>
      <c r="CQ460" s="156"/>
      <c r="CR460" s="153">
        <v>0.6</v>
      </c>
      <c r="CS460" s="154"/>
      <c r="CT460" s="155" t="s">
        <v>244</v>
      </c>
      <c r="CU460" s="156"/>
      <c r="CV460" s="153">
        <v>0.6</v>
      </c>
      <c r="CW460" s="154"/>
      <c r="CX460" s="155" t="s">
        <v>244</v>
      </c>
      <c r="CY460" s="156"/>
      <c r="CZ460" s="153">
        <v>0.6</v>
      </c>
      <c r="DA460" s="154"/>
      <c r="DB460" s="155" t="s">
        <v>244</v>
      </c>
      <c r="DC460" s="156"/>
      <c r="DD460" s="153">
        <v>0.6</v>
      </c>
      <c r="DE460" s="154"/>
      <c r="DF460" s="155" t="s">
        <v>244</v>
      </c>
      <c r="DG460" s="156"/>
      <c r="DH460" s="153">
        <v>0.6</v>
      </c>
      <c r="DI460" s="154"/>
      <c r="DJ460" s="155" t="s">
        <v>244</v>
      </c>
      <c r="DK460" s="156"/>
      <c r="DL460" s="153">
        <v>0.6</v>
      </c>
      <c r="DM460" s="154"/>
      <c r="DN460" s="155" t="s">
        <v>244</v>
      </c>
      <c r="DO460" s="156"/>
      <c r="DP460" s="153">
        <v>0.6</v>
      </c>
      <c r="DQ460" s="154"/>
      <c r="DR460" s="155" t="s">
        <v>244</v>
      </c>
      <c r="DS460" s="156"/>
      <c r="DT460" s="153">
        <v>0.6</v>
      </c>
      <c r="DU460" s="154"/>
      <c r="DV460" s="155" t="s">
        <v>244</v>
      </c>
      <c r="DW460" s="156"/>
      <c r="DX460" s="153">
        <v>0.6</v>
      </c>
      <c r="DY460" s="154"/>
      <c r="DZ460" s="155" t="s">
        <v>244</v>
      </c>
      <c r="EA460" s="156"/>
      <c r="EB460" s="153">
        <v>0.6</v>
      </c>
      <c r="EC460" s="154"/>
      <c r="ED460" s="155" t="s">
        <v>244</v>
      </c>
      <c r="EE460" s="156"/>
      <c r="EF460" s="153">
        <v>0.6</v>
      </c>
      <c r="EG460" s="154"/>
      <c r="EH460" s="155" t="s">
        <v>244</v>
      </c>
      <c r="EI460" s="156"/>
      <c r="EJ460" s="153">
        <v>0.6</v>
      </c>
      <c r="EK460" s="154"/>
      <c r="EL460" s="155" t="s">
        <v>244</v>
      </c>
      <c r="EM460" s="156"/>
      <c r="EN460" s="153">
        <v>0.6</v>
      </c>
      <c r="EO460" s="154"/>
      <c r="EP460" s="155" t="s">
        <v>244</v>
      </c>
      <c r="EQ460" s="156"/>
      <c r="ER460" s="153">
        <v>0.6</v>
      </c>
      <c r="ES460" s="154"/>
      <c r="ET460" s="155" t="s">
        <v>244</v>
      </c>
      <c r="EU460" s="156"/>
      <c r="EV460" s="153">
        <v>0.6</v>
      </c>
      <c r="EW460" s="154"/>
      <c r="EX460" s="155" t="s">
        <v>244</v>
      </c>
      <c r="EY460" s="156"/>
      <c r="EZ460" s="153">
        <v>0.6</v>
      </c>
      <c r="FA460" s="154"/>
      <c r="FB460" s="155" t="s">
        <v>244</v>
      </c>
      <c r="FC460" s="156"/>
      <c r="FD460" s="153">
        <v>0.6</v>
      </c>
      <c r="FE460" s="154"/>
      <c r="FF460" s="155" t="s">
        <v>244</v>
      </c>
      <c r="FG460" s="156"/>
      <c r="FH460" s="153">
        <v>0.6</v>
      </c>
      <c r="FI460" s="154"/>
      <c r="FJ460" s="155" t="s">
        <v>244</v>
      </c>
      <c r="FK460" s="156"/>
      <c r="FL460" s="153">
        <v>0.6</v>
      </c>
      <c r="FM460" s="154"/>
      <c r="FN460" s="155" t="s">
        <v>244</v>
      </c>
      <c r="FO460" s="156"/>
      <c r="FP460" s="153">
        <v>0.6</v>
      </c>
      <c r="FQ460" s="154"/>
      <c r="FR460" s="155" t="s">
        <v>244</v>
      </c>
      <c r="FS460" s="156"/>
      <c r="FT460" s="153">
        <v>0.6</v>
      </c>
      <c r="FU460" s="154"/>
      <c r="FV460" s="155" t="s">
        <v>244</v>
      </c>
      <c r="FW460" s="156"/>
      <c r="FX460" s="153">
        <v>0.6</v>
      </c>
      <c r="FY460" s="154"/>
      <c r="FZ460" s="155" t="s">
        <v>244</v>
      </c>
      <c r="GA460" s="156"/>
      <c r="GB460" s="153">
        <v>0.6</v>
      </c>
      <c r="GC460" s="154"/>
      <c r="GD460" s="155" t="s">
        <v>244</v>
      </c>
      <c r="GE460" s="156"/>
      <c r="GF460" s="153">
        <v>0.6</v>
      </c>
      <c r="GG460" s="154"/>
      <c r="GH460" s="155" t="s">
        <v>244</v>
      </c>
      <c r="GI460" s="156"/>
      <c r="GJ460" s="153">
        <v>0.6</v>
      </c>
      <c r="GK460" s="154"/>
      <c r="GL460" s="155" t="s">
        <v>244</v>
      </c>
      <c r="GM460" s="156"/>
      <c r="GN460" s="153">
        <v>0.6</v>
      </c>
      <c r="GO460" s="154"/>
      <c r="GP460" s="155" t="s">
        <v>244</v>
      </c>
      <c r="GQ460" s="156"/>
      <c r="GR460" s="153">
        <v>0.6</v>
      </c>
      <c r="GS460" s="154"/>
      <c r="GT460" s="155" t="s">
        <v>244</v>
      </c>
      <c r="GU460" s="156"/>
      <c r="GV460" s="153">
        <v>0.6</v>
      </c>
      <c r="GW460" s="154"/>
      <c r="GX460" s="155" t="s">
        <v>244</v>
      </c>
      <c r="GY460" s="156"/>
      <c r="GZ460" s="153">
        <v>0.6</v>
      </c>
      <c r="HA460" s="154"/>
      <c r="HB460" s="155" t="s">
        <v>244</v>
      </c>
      <c r="HC460" s="156"/>
      <c r="HD460" s="153">
        <v>0.6</v>
      </c>
      <c r="HE460" s="154"/>
      <c r="HF460" s="155" t="s">
        <v>244</v>
      </c>
      <c r="HG460" s="156"/>
      <c r="HH460" s="153">
        <v>0.6</v>
      </c>
      <c r="HI460" s="154"/>
      <c r="HJ460" s="155" t="s">
        <v>244</v>
      </c>
      <c r="HK460" s="156"/>
      <c r="HL460" s="153">
        <v>0.6</v>
      </c>
      <c r="HM460" s="154"/>
      <c r="HN460" s="155" t="s">
        <v>244</v>
      </c>
      <c r="HO460" s="156"/>
      <c r="HP460" s="153">
        <v>0.6</v>
      </c>
      <c r="HQ460" s="154"/>
      <c r="HR460" s="155" t="s">
        <v>244</v>
      </c>
      <c r="HS460" s="156"/>
      <c r="HT460" s="153">
        <v>0.6</v>
      </c>
      <c r="HU460" s="154"/>
      <c r="HV460" s="155" t="s">
        <v>244</v>
      </c>
      <c r="HW460" s="156"/>
      <c r="HX460" s="153">
        <v>0.6</v>
      </c>
      <c r="HY460" s="154"/>
      <c r="HZ460" s="155" t="s">
        <v>244</v>
      </c>
      <c r="IA460" s="156"/>
      <c r="IB460" s="153">
        <v>0.6</v>
      </c>
      <c r="IC460" s="154"/>
      <c r="ID460" s="155" t="s">
        <v>244</v>
      </c>
      <c r="IE460" s="156"/>
      <c r="IF460" s="153">
        <v>0.6</v>
      </c>
      <c r="IG460" s="154"/>
      <c r="IH460" s="155" t="s">
        <v>244</v>
      </c>
      <c r="II460" s="156"/>
      <c r="IJ460" s="153">
        <v>0.6</v>
      </c>
      <c r="IK460" s="154"/>
      <c r="IL460" s="155" t="s">
        <v>244</v>
      </c>
      <c r="IM460" s="156"/>
      <c r="IN460" s="153">
        <v>0.6</v>
      </c>
      <c r="IO460" s="154"/>
      <c r="IP460" s="155" t="s">
        <v>244</v>
      </c>
      <c r="IQ460" s="156"/>
      <c r="IR460" s="153">
        <v>0.6</v>
      </c>
      <c r="IS460" s="154"/>
      <c r="IT460" s="155" t="s">
        <v>244</v>
      </c>
      <c r="IU460" s="156"/>
      <c r="IV460" s="153">
        <v>0.6</v>
      </c>
      <c r="IW460" s="154"/>
      <c r="IX460" s="155" t="s">
        <v>244</v>
      </c>
      <c r="IY460" s="156"/>
      <c r="IZ460" s="153">
        <v>0.6</v>
      </c>
      <c r="JA460" s="154"/>
      <c r="JB460" s="155" t="s">
        <v>244</v>
      </c>
      <c r="JC460" s="156"/>
      <c r="JD460" s="153">
        <v>0.6</v>
      </c>
      <c r="JE460" s="154"/>
      <c r="JF460" s="155" t="s">
        <v>244</v>
      </c>
      <c r="JG460" s="156"/>
      <c r="JH460" s="153">
        <v>0.6</v>
      </c>
      <c r="JI460" s="154"/>
      <c r="JJ460" s="155" t="s">
        <v>244</v>
      </c>
      <c r="JK460" s="156"/>
      <c r="JL460" s="153">
        <v>0.6</v>
      </c>
      <c r="JM460" s="154"/>
      <c r="JN460" s="155" t="s">
        <v>244</v>
      </c>
      <c r="JO460" s="156"/>
      <c r="JP460" s="153">
        <v>0.6</v>
      </c>
      <c r="JQ460" s="154"/>
      <c r="JR460" s="155" t="s">
        <v>244</v>
      </c>
      <c r="JS460" s="156"/>
      <c r="JT460" s="153">
        <v>0.6</v>
      </c>
      <c r="JU460" s="154"/>
      <c r="JV460" s="155" t="s">
        <v>244</v>
      </c>
      <c r="JW460" s="156"/>
      <c r="JX460" s="153">
        <v>0.6</v>
      </c>
      <c r="JY460" s="154"/>
      <c r="JZ460" s="155" t="s">
        <v>244</v>
      </c>
      <c r="KA460" s="156"/>
      <c r="KB460" s="153">
        <v>0.6</v>
      </c>
      <c r="KC460" s="154"/>
      <c r="KD460" s="155" t="s">
        <v>244</v>
      </c>
      <c r="KE460" s="156"/>
      <c r="KF460" s="153">
        <v>0.6</v>
      </c>
      <c r="KG460" s="154"/>
      <c r="KH460" s="155" t="s">
        <v>244</v>
      </c>
      <c r="KI460" s="156"/>
      <c r="KJ460" s="153">
        <v>0.6</v>
      </c>
      <c r="KK460" s="154"/>
      <c r="KL460" s="155" t="s">
        <v>244</v>
      </c>
      <c r="KM460" s="156"/>
      <c r="KN460" s="153">
        <v>0.6</v>
      </c>
      <c r="KO460" s="154"/>
      <c r="KP460" s="155" t="s">
        <v>244</v>
      </c>
      <c r="KQ460" s="156"/>
      <c r="KR460" s="153">
        <v>0.6</v>
      </c>
      <c r="KS460" s="154"/>
      <c r="KT460" s="155" t="s">
        <v>244</v>
      </c>
      <c r="KU460" s="156"/>
      <c r="KV460" s="153">
        <v>0.6</v>
      </c>
      <c r="KW460" s="154"/>
      <c r="KX460" s="155" t="s">
        <v>244</v>
      </c>
      <c r="KY460" s="156"/>
      <c r="KZ460" s="153">
        <v>0.6</v>
      </c>
      <c r="LA460" s="154"/>
      <c r="LB460" s="155" t="s">
        <v>244</v>
      </c>
      <c r="LC460" s="156"/>
      <c r="LD460" s="153">
        <v>0.6</v>
      </c>
      <c r="LE460" s="154"/>
      <c r="LF460" s="155" t="s">
        <v>244</v>
      </c>
      <c r="LG460" s="156"/>
      <c r="LH460" s="153">
        <v>0.6</v>
      </c>
      <c r="LI460" s="154"/>
      <c r="LJ460" s="155" t="s">
        <v>244</v>
      </c>
      <c r="LK460" s="156"/>
      <c r="LL460" s="153">
        <v>0.63</v>
      </c>
      <c r="LM460" s="154"/>
      <c r="LN460" s="155" t="s">
        <v>244</v>
      </c>
      <c r="LO460" s="156"/>
      <c r="LP460" s="153">
        <v>0.63</v>
      </c>
      <c r="LQ460" s="154"/>
      <c r="LR460" s="155" t="s">
        <v>244</v>
      </c>
      <c r="LS460" s="156"/>
      <c r="LT460" s="153">
        <v>0.63</v>
      </c>
      <c r="LU460" s="154"/>
      <c r="LV460" s="155" t="s">
        <v>244</v>
      </c>
      <c r="LW460" s="156"/>
      <c r="LX460" s="153">
        <v>0.63</v>
      </c>
      <c r="LY460" s="154"/>
      <c r="LZ460" s="155" t="s">
        <v>244</v>
      </c>
      <c r="MA460" s="156"/>
      <c r="MB460" s="153">
        <v>0.63</v>
      </c>
      <c r="MC460" s="154"/>
      <c r="MD460" s="155" t="s">
        <v>244</v>
      </c>
      <c r="ME460" s="156"/>
    </row>
    <row r="461" spans="2:343" ht="23.5" customHeight="1" x14ac:dyDescent="0.4">
      <c r="B461" s="206"/>
      <c r="C461" s="207"/>
      <c r="D461" s="170"/>
      <c r="E461" s="158"/>
      <c r="F461" s="180"/>
      <c r="G461" s="181"/>
      <c r="H461" s="170"/>
      <c r="I461" s="158"/>
      <c r="J461" s="180"/>
      <c r="K461" s="181"/>
      <c r="L461" s="170"/>
      <c r="M461" s="158"/>
      <c r="N461" s="180"/>
      <c r="O461" s="181"/>
      <c r="P461" s="170"/>
      <c r="Q461" s="158"/>
      <c r="R461" s="180"/>
      <c r="S461" s="181"/>
      <c r="T461" s="170"/>
      <c r="U461" s="158"/>
      <c r="V461" s="180"/>
      <c r="W461" s="181"/>
      <c r="X461" s="170"/>
      <c r="Y461" s="158"/>
      <c r="Z461" s="180"/>
      <c r="AA461" s="181"/>
      <c r="AB461" s="170"/>
      <c r="AC461" s="158"/>
      <c r="AD461" s="180"/>
      <c r="AE461" s="181"/>
      <c r="AF461" s="170"/>
      <c r="AG461" s="158"/>
      <c r="AH461" s="180"/>
      <c r="AI461" s="181"/>
      <c r="AJ461" s="170"/>
      <c r="AK461" s="158"/>
      <c r="AL461" s="180"/>
      <c r="AM461" s="181"/>
      <c r="AN461" s="170"/>
      <c r="AO461" s="158"/>
      <c r="AP461" s="180"/>
      <c r="AQ461" s="181"/>
      <c r="AR461" s="170"/>
      <c r="AS461" s="158"/>
      <c r="AT461" s="180"/>
      <c r="AU461" s="181"/>
      <c r="AV461" s="157">
        <f t="shared" ref="AV461" si="31">6.15</f>
        <v>6.15</v>
      </c>
      <c r="AW461" s="158"/>
      <c r="AX461" s="159" t="s">
        <v>134</v>
      </c>
      <c r="AY461" s="160"/>
      <c r="AZ461" s="157">
        <f t="shared" ref="AZ461" si="32">6.15</f>
        <v>6.15</v>
      </c>
      <c r="BA461" s="158"/>
      <c r="BB461" s="159" t="s">
        <v>134</v>
      </c>
      <c r="BC461" s="160"/>
      <c r="BD461" s="157">
        <f t="shared" ref="BD461" si="33">6.15</f>
        <v>6.15</v>
      </c>
      <c r="BE461" s="158"/>
      <c r="BF461" s="159" t="s">
        <v>134</v>
      </c>
      <c r="BG461" s="160"/>
      <c r="BH461" s="157">
        <f t="shared" ref="BH461" si="34">6.15</f>
        <v>6.15</v>
      </c>
      <c r="BI461" s="158"/>
      <c r="BJ461" s="159" t="s">
        <v>134</v>
      </c>
      <c r="BK461" s="160"/>
      <c r="BL461" s="157">
        <f t="shared" ref="BL461" si="35">6.15</f>
        <v>6.15</v>
      </c>
      <c r="BM461" s="158"/>
      <c r="BN461" s="159" t="s">
        <v>134</v>
      </c>
      <c r="BO461" s="160"/>
      <c r="BP461" s="157">
        <v>6.1000000000000005</v>
      </c>
      <c r="BQ461" s="158"/>
      <c r="BR461" s="159" t="s">
        <v>134</v>
      </c>
      <c r="BS461" s="160"/>
      <c r="BT461" s="157">
        <v>6.1000000000000005</v>
      </c>
      <c r="BU461" s="158"/>
      <c r="BV461" s="159" t="s">
        <v>134</v>
      </c>
      <c r="BW461" s="160"/>
      <c r="BX461" s="157">
        <v>6.1000000000000005</v>
      </c>
      <c r="BY461" s="158"/>
      <c r="BZ461" s="159" t="s">
        <v>134</v>
      </c>
      <c r="CA461" s="160"/>
      <c r="CB461" s="157">
        <v>6.1000000000000005</v>
      </c>
      <c r="CC461" s="158"/>
      <c r="CD461" s="159" t="s">
        <v>134</v>
      </c>
      <c r="CE461" s="160"/>
      <c r="CF461" s="157">
        <v>6.1000000000000005</v>
      </c>
      <c r="CG461" s="158"/>
      <c r="CH461" s="159" t="s">
        <v>134</v>
      </c>
      <c r="CI461" s="160"/>
      <c r="CJ461" s="157">
        <v>6.1000000000000005</v>
      </c>
      <c r="CK461" s="158"/>
      <c r="CL461" s="159" t="s">
        <v>134</v>
      </c>
      <c r="CM461" s="160"/>
      <c r="CN461" s="157">
        <v>6.1000000000000005</v>
      </c>
      <c r="CO461" s="158"/>
      <c r="CP461" s="159" t="s">
        <v>134</v>
      </c>
      <c r="CQ461" s="160"/>
      <c r="CR461" s="157">
        <v>6.1000000000000005</v>
      </c>
      <c r="CS461" s="158"/>
      <c r="CT461" s="159" t="s">
        <v>134</v>
      </c>
      <c r="CU461" s="160"/>
      <c r="CV461" s="157">
        <v>6.1000000000000005</v>
      </c>
      <c r="CW461" s="158"/>
      <c r="CX461" s="159" t="s">
        <v>134</v>
      </c>
      <c r="CY461" s="160"/>
      <c r="CZ461" s="157">
        <v>10.220000000000001</v>
      </c>
      <c r="DA461" s="158"/>
      <c r="DB461" s="159" t="s">
        <v>134</v>
      </c>
      <c r="DC461" s="160"/>
      <c r="DD461" s="157">
        <v>10.220000000000001</v>
      </c>
      <c r="DE461" s="158"/>
      <c r="DF461" s="159" t="s">
        <v>134</v>
      </c>
      <c r="DG461" s="160"/>
      <c r="DH461" s="157">
        <v>10.220000000000001</v>
      </c>
      <c r="DI461" s="158"/>
      <c r="DJ461" s="159" t="s">
        <v>134</v>
      </c>
      <c r="DK461" s="160"/>
      <c r="DL461" s="157">
        <v>10.220000000000001</v>
      </c>
      <c r="DM461" s="158"/>
      <c r="DN461" s="159" t="s">
        <v>134</v>
      </c>
      <c r="DO461" s="160"/>
      <c r="DP461" s="157">
        <v>10.220000000000001</v>
      </c>
      <c r="DQ461" s="158"/>
      <c r="DR461" s="159" t="s">
        <v>134</v>
      </c>
      <c r="DS461" s="160"/>
      <c r="DT461" s="157">
        <v>10.220000000000001</v>
      </c>
      <c r="DU461" s="158"/>
      <c r="DV461" s="159" t="s">
        <v>134</v>
      </c>
      <c r="DW461" s="160"/>
      <c r="DX461" s="157">
        <v>10.220000000000001</v>
      </c>
      <c r="DY461" s="158"/>
      <c r="DZ461" s="159" t="s">
        <v>134</v>
      </c>
      <c r="EA461" s="160"/>
      <c r="EB461" s="157">
        <v>10.220000000000001</v>
      </c>
      <c r="EC461" s="158"/>
      <c r="ED461" s="159" t="s">
        <v>134</v>
      </c>
      <c r="EE461" s="160"/>
      <c r="EF461" s="157">
        <v>10.220000000000001</v>
      </c>
      <c r="EG461" s="158"/>
      <c r="EH461" s="159" t="s">
        <v>134</v>
      </c>
      <c r="EI461" s="160"/>
      <c r="EJ461" s="157">
        <v>10.220000000000001</v>
      </c>
      <c r="EK461" s="158"/>
      <c r="EL461" s="159" t="s">
        <v>134</v>
      </c>
      <c r="EM461" s="160"/>
      <c r="EN461" s="157">
        <v>10.220000000000001</v>
      </c>
      <c r="EO461" s="158"/>
      <c r="EP461" s="159" t="s">
        <v>134</v>
      </c>
      <c r="EQ461" s="160"/>
      <c r="ER461" s="157">
        <v>10.220000000000001</v>
      </c>
      <c r="ES461" s="158"/>
      <c r="ET461" s="159" t="s">
        <v>134</v>
      </c>
      <c r="EU461" s="160"/>
      <c r="EV461" s="157">
        <v>10.220000000000001</v>
      </c>
      <c r="EW461" s="158"/>
      <c r="EX461" s="159" t="s">
        <v>134</v>
      </c>
      <c r="EY461" s="160"/>
      <c r="EZ461" s="157">
        <v>10.220000000000001</v>
      </c>
      <c r="FA461" s="158"/>
      <c r="FB461" s="159" t="s">
        <v>134</v>
      </c>
      <c r="FC461" s="160"/>
      <c r="FD461" s="157">
        <v>14.35</v>
      </c>
      <c r="FE461" s="158"/>
      <c r="FF461" s="159" t="s">
        <v>134</v>
      </c>
      <c r="FG461" s="160"/>
      <c r="FH461" s="157">
        <v>14.35</v>
      </c>
      <c r="FI461" s="158"/>
      <c r="FJ461" s="159" t="s">
        <v>134</v>
      </c>
      <c r="FK461" s="160"/>
      <c r="FL461" s="157">
        <v>14.35</v>
      </c>
      <c r="FM461" s="158"/>
      <c r="FN461" s="159" t="s">
        <v>134</v>
      </c>
      <c r="FO461" s="160"/>
      <c r="FP461" s="157">
        <v>14.299999999999999</v>
      </c>
      <c r="FQ461" s="158"/>
      <c r="FR461" s="159" t="s">
        <v>134</v>
      </c>
      <c r="FS461" s="160"/>
      <c r="FT461" s="157">
        <v>14.299999999999999</v>
      </c>
      <c r="FU461" s="158"/>
      <c r="FV461" s="159" t="s">
        <v>134</v>
      </c>
      <c r="FW461" s="160"/>
      <c r="FX461" s="157">
        <v>14.299999999999999</v>
      </c>
      <c r="FY461" s="158"/>
      <c r="FZ461" s="159" t="s">
        <v>134</v>
      </c>
      <c r="GA461" s="160"/>
      <c r="GB461" s="157">
        <v>14.299999999999999</v>
      </c>
      <c r="GC461" s="158"/>
      <c r="GD461" s="159" t="s">
        <v>134</v>
      </c>
      <c r="GE461" s="160"/>
      <c r="GF461" s="157">
        <v>14.299999999999999</v>
      </c>
      <c r="GG461" s="158"/>
      <c r="GH461" s="159" t="s">
        <v>134</v>
      </c>
      <c r="GI461" s="160"/>
      <c r="GJ461" s="157">
        <v>14.299999999999999</v>
      </c>
      <c r="GK461" s="158"/>
      <c r="GL461" s="159" t="s">
        <v>134</v>
      </c>
      <c r="GM461" s="160"/>
      <c r="GN461" s="157">
        <v>14.299999999999999</v>
      </c>
      <c r="GO461" s="158"/>
      <c r="GP461" s="159" t="s">
        <v>134</v>
      </c>
      <c r="GQ461" s="160"/>
      <c r="GR461" s="157">
        <v>14.299999999999999</v>
      </c>
      <c r="GS461" s="158"/>
      <c r="GT461" s="159" t="s">
        <v>134</v>
      </c>
      <c r="GU461" s="160"/>
      <c r="GV461" s="157">
        <v>14.299999999999999</v>
      </c>
      <c r="GW461" s="158"/>
      <c r="GX461" s="159" t="s">
        <v>134</v>
      </c>
      <c r="GY461" s="160"/>
      <c r="GZ461" s="157">
        <v>14.299999999999999</v>
      </c>
      <c r="HA461" s="158"/>
      <c r="HB461" s="159" t="s">
        <v>134</v>
      </c>
      <c r="HC461" s="160"/>
      <c r="HD461" s="157">
        <v>14.299999999999999</v>
      </c>
      <c r="HE461" s="158"/>
      <c r="HF461" s="159" t="s">
        <v>134</v>
      </c>
      <c r="HG461" s="160"/>
      <c r="HH461" s="157">
        <v>14.299999999999999</v>
      </c>
      <c r="HI461" s="158"/>
      <c r="HJ461" s="159" t="s">
        <v>134</v>
      </c>
      <c r="HK461" s="160"/>
      <c r="HL461" s="157">
        <v>14.299999999999999</v>
      </c>
      <c r="HM461" s="158"/>
      <c r="HN461" s="159" t="s">
        <v>134</v>
      </c>
      <c r="HO461" s="160"/>
      <c r="HP461" s="157">
        <v>14.299999999999999</v>
      </c>
      <c r="HQ461" s="158"/>
      <c r="HR461" s="159" t="s">
        <v>134</v>
      </c>
      <c r="HS461" s="160"/>
      <c r="HT461" s="157">
        <v>14.299999999999999</v>
      </c>
      <c r="HU461" s="158"/>
      <c r="HV461" s="159" t="s">
        <v>134</v>
      </c>
      <c r="HW461" s="160"/>
      <c r="HX461" s="157">
        <v>14.299999999999999</v>
      </c>
      <c r="HY461" s="158"/>
      <c r="HZ461" s="159" t="s">
        <v>134</v>
      </c>
      <c r="IA461" s="160"/>
      <c r="IB461" s="157">
        <v>14.299999999999999</v>
      </c>
      <c r="IC461" s="158"/>
      <c r="ID461" s="159" t="s">
        <v>134</v>
      </c>
      <c r="IE461" s="160"/>
      <c r="IF461" s="157">
        <v>14.299999999999999</v>
      </c>
      <c r="IG461" s="158"/>
      <c r="IH461" s="159" t="s">
        <v>134</v>
      </c>
      <c r="II461" s="160"/>
      <c r="IJ461" s="157">
        <v>14.299999999999999</v>
      </c>
      <c r="IK461" s="158"/>
      <c r="IL461" s="159" t="s">
        <v>134</v>
      </c>
      <c r="IM461" s="160"/>
      <c r="IN461" s="157">
        <v>14.299999999999999</v>
      </c>
      <c r="IO461" s="158"/>
      <c r="IP461" s="159" t="s">
        <v>134</v>
      </c>
      <c r="IQ461" s="160"/>
      <c r="IR461" s="157">
        <v>14.299999999999999</v>
      </c>
      <c r="IS461" s="158"/>
      <c r="IT461" s="159" t="s">
        <v>134</v>
      </c>
      <c r="IU461" s="160"/>
      <c r="IV461" s="157">
        <v>14.299999999999999</v>
      </c>
      <c r="IW461" s="158"/>
      <c r="IX461" s="159" t="s">
        <v>134</v>
      </c>
      <c r="IY461" s="160"/>
      <c r="IZ461" s="157">
        <v>14.299999999999999</v>
      </c>
      <c r="JA461" s="158"/>
      <c r="JB461" s="159" t="s">
        <v>134</v>
      </c>
      <c r="JC461" s="160"/>
      <c r="JD461" s="157">
        <v>14.299999999999999</v>
      </c>
      <c r="JE461" s="158"/>
      <c r="JF461" s="159" t="s">
        <v>134</v>
      </c>
      <c r="JG461" s="160"/>
      <c r="JH461" s="157">
        <v>14.299999999999999</v>
      </c>
      <c r="JI461" s="158"/>
      <c r="JJ461" s="159" t="s">
        <v>134</v>
      </c>
      <c r="JK461" s="160"/>
      <c r="JL461" s="157">
        <v>14.299999999999999</v>
      </c>
      <c r="JM461" s="158"/>
      <c r="JN461" s="159" t="s">
        <v>134</v>
      </c>
      <c r="JO461" s="160"/>
      <c r="JP461" s="157">
        <v>14.299999999999999</v>
      </c>
      <c r="JQ461" s="158"/>
      <c r="JR461" s="159" t="s">
        <v>134</v>
      </c>
      <c r="JS461" s="160"/>
      <c r="JT461" s="157">
        <v>14.299999999999999</v>
      </c>
      <c r="JU461" s="158"/>
      <c r="JV461" s="159" t="s">
        <v>134</v>
      </c>
      <c r="JW461" s="160"/>
      <c r="JX461" s="157">
        <v>14.299999999999999</v>
      </c>
      <c r="JY461" s="158"/>
      <c r="JZ461" s="159" t="s">
        <v>134</v>
      </c>
      <c r="KA461" s="160"/>
      <c r="KB461" s="157">
        <v>14.299999999999999</v>
      </c>
      <c r="KC461" s="158"/>
      <c r="KD461" s="159" t="s">
        <v>134</v>
      </c>
      <c r="KE461" s="160"/>
      <c r="KF461" s="157">
        <v>14.299999999999999</v>
      </c>
      <c r="KG461" s="158"/>
      <c r="KH461" s="159" t="s">
        <v>134</v>
      </c>
      <c r="KI461" s="160"/>
      <c r="KJ461" s="157">
        <v>14.299999999999999</v>
      </c>
      <c r="KK461" s="158"/>
      <c r="KL461" s="159" t="s">
        <v>134</v>
      </c>
      <c r="KM461" s="160"/>
      <c r="KN461" s="157">
        <v>14.299999999999999</v>
      </c>
      <c r="KO461" s="158"/>
      <c r="KP461" s="159" t="s">
        <v>134</v>
      </c>
      <c r="KQ461" s="160"/>
      <c r="KR461" s="157">
        <v>14.299999999999999</v>
      </c>
      <c r="KS461" s="158"/>
      <c r="KT461" s="159" t="s">
        <v>134</v>
      </c>
      <c r="KU461" s="160"/>
      <c r="KV461" s="157">
        <v>14.299999999999999</v>
      </c>
      <c r="KW461" s="158"/>
      <c r="KX461" s="159" t="s">
        <v>134</v>
      </c>
      <c r="KY461" s="160"/>
      <c r="KZ461" s="157">
        <v>14.299999999999999</v>
      </c>
      <c r="LA461" s="158"/>
      <c r="LB461" s="159" t="s">
        <v>134</v>
      </c>
      <c r="LC461" s="160"/>
      <c r="LD461" s="157">
        <v>14.299999999999999</v>
      </c>
      <c r="LE461" s="158"/>
      <c r="LF461" s="159" t="s">
        <v>134</v>
      </c>
      <c r="LG461" s="160"/>
      <c r="LH461" s="157">
        <v>14.299999999999999</v>
      </c>
      <c r="LI461" s="158"/>
      <c r="LJ461" s="159" t="s">
        <v>134</v>
      </c>
      <c r="LK461" s="160"/>
      <c r="LL461" s="157">
        <v>15.05</v>
      </c>
      <c r="LM461" s="158"/>
      <c r="LN461" s="159" t="s">
        <v>134</v>
      </c>
      <c r="LO461" s="160"/>
      <c r="LP461" s="157">
        <v>15.05</v>
      </c>
      <c r="LQ461" s="158"/>
      <c r="LR461" s="159" t="s">
        <v>134</v>
      </c>
      <c r="LS461" s="160"/>
      <c r="LT461" s="157">
        <v>15.05</v>
      </c>
      <c r="LU461" s="158"/>
      <c r="LV461" s="159" t="s">
        <v>134</v>
      </c>
      <c r="LW461" s="160"/>
      <c r="LX461" s="157">
        <v>15.05</v>
      </c>
      <c r="LY461" s="158"/>
      <c r="LZ461" s="159" t="s">
        <v>134</v>
      </c>
      <c r="MA461" s="160"/>
      <c r="MB461" s="157">
        <v>15.05</v>
      </c>
      <c r="MC461" s="158"/>
      <c r="MD461" s="159" t="s">
        <v>134</v>
      </c>
      <c r="ME461" s="160"/>
    </row>
    <row r="462" spans="2:343" ht="23.5" customHeight="1" x14ac:dyDescent="0.4">
      <c r="B462" s="204" t="s">
        <v>212</v>
      </c>
      <c r="C462" s="205"/>
      <c r="D462" s="169" t="s">
        <v>8</v>
      </c>
      <c r="E462" s="154"/>
      <c r="F462" s="178" t="s">
        <v>8</v>
      </c>
      <c r="G462" s="179"/>
      <c r="H462" s="169" t="s">
        <v>8</v>
      </c>
      <c r="I462" s="154"/>
      <c r="J462" s="178" t="s">
        <v>8</v>
      </c>
      <c r="K462" s="179"/>
      <c r="L462" s="169" t="s">
        <v>8</v>
      </c>
      <c r="M462" s="154"/>
      <c r="N462" s="178" t="s">
        <v>8</v>
      </c>
      <c r="O462" s="179"/>
      <c r="P462" s="169" t="s">
        <v>8</v>
      </c>
      <c r="Q462" s="154"/>
      <c r="R462" s="178" t="s">
        <v>8</v>
      </c>
      <c r="S462" s="179"/>
      <c r="T462" s="169" t="s">
        <v>8</v>
      </c>
      <c r="U462" s="154"/>
      <c r="V462" s="178" t="s">
        <v>8</v>
      </c>
      <c r="W462" s="179"/>
      <c r="X462" s="169" t="s">
        <v>8</v>
      </c>
      <c r="Y462" s="154"/>
      <c r="Z462" s="178" t="s">
        <v>8</v>
      </c>
      <c r="AA462" s="179"/>
      <c r="AB462" s="169" t="s">
        <v>8</v>
      </c>
      <c r="AC462" s="154"/>
      <c r="AD462" s="178" t="s">
        <v>8</v>
      </c>
      <c r="AE462" s="179"/>
      <c r="AF462" s="169" t="s">
        <v>8</v>
      </c>
      <c r="AG462" s="154"/>
      <c r="AH462" s="178" t="s">
        <v>8</v>
      </c>
      <c r="AI462" s="179"/>
      <c r="AJ462" s="169" t="s">
        <v>8</v>
      </c>
      <c r="AK462" s="154"/>
      <c r="AL462" s="178" t="s">
        <v>8</v>
      </c>
      <c r="AM462" s="179"/>
      <c r="AN462" s="169" t="s">
        <v>8</v>
      </c>
      <c r="AO462" s="154"/>
      <c r="AP462" s="178" t="s">
        <v>8</v>
      </c>
      <c r="AQ462" s="179"/>
      <c r="AR462" s="169" t="s">
        <v>8</v>
      </c>
      <c r="AS462" s="154"/>
      <c r="AT462" s="178" t="s">
        <v>8</v>
      </c>
      <c r="AU462" s="179"/>
      <c r="AV462" s="153">
        <v>0.6</v>
      </c>
      <c r="AW462" s="154"/>
      <c r="AX462" s="155" t="s">
        <v>244</v>
      </c>
      <c r="AY462" s="156"/>
      <c r="AZ462" s="153">
        <v>0.6</v>
      </c>
      <c r="BA462" s="154"/>
      <c r="BB462" s="155" t="s">
        <v>244</v>
      </c>
      <c r="BC462" s="156"/>
      <c r="BD462" s="153">
        <v>0.6</v>
      </c>
      <c r="BE462" s="154"/>
      <c r="BF462" s="155" t="s">
        <v>244</v>
      </c>
      <c r="BG462" s="156"/>
      <c r="BH462" s="153">
        <v>0.6</v>
      </c>
      <c r="BI462" s="154"/>
      <c r="BJ462" s="155" t="s">
        <v>244</v>
      </c>
      <c r="BK462" s="156"/>
      <c r="BL462" s="169">
        <f>3.15+0.15</f>
        <v>3.3</v>
      </c>
      <c r="BM462" s="154"/>
      <c r="BN462" s="155" t="s">
        <v>134</v>
      </c>
      <c r="BO462" s="156"/>
      <c r="BP462" s="169">
        <v>3.25</v>
      </c>
      <c r="BQ462" s="154"/>
      <c r="BR462" s="155" t="s">
        <v>134</v>
      </c>
      <c r="BS462" s="156"/>
      <c r="BT462" s="169">
        <v>3.25</v>
      </c>
      <c r="BU462" s="154"/>
      <c r="BV462" s="155" t="s">
        <v>134</v>
      </c>
      <c r="BW462" s="156"/>
      <c r="BX462" s="153">
        <v>0.6</v>
      </c>
      <c r="BY462" s="154"/>
      <c r="BZ462" s="155" t="s">
        <v>244</v>
      </c>
      <c r="CA462" s="156"/>
      <c r="CB462" s="153">
        <v>0.6</v>
      </c>
      <c r="CC462" s="154"/>
      <c r="CD462" s="155" t="s">
        <v>244</v>
      </c>
      <c r="CE462" s="156"/>
      <c r="CF462" s="153">
        <v>0.6</v>
      </c>
      <c r="CG462" s="154"/>
      <c r="CH462" s="155" t="s">
        <v>244</v>
      </c>
      <c r="CI462" s="156"/>
      <c r="CJ462" s="153">
        <v>0.6</v>
      </c>
      <c r="CK462" s="154"/>
      <c r="CL462" s="155" t="s">
        <v>244</v>
      </c>
      <c r="CM462" s="156"/>
      <c r="CN462" s="153">
        <v>0.6</v>
      </c>
      <c r="CO462" s="154"/>
      <c r="CP462" s="155" t="s">
        <v>244</v>
      </c>
      <c r="CQ462" s="156"/>
      <c r="CR462" s="153">
        <v>0.6</v>
      </c>
      <c r="CS462" s="154"/>
      <c r="CT462" s="155" t="s">
        <v>244</v>
      </c>
      <c r="CU462" s="156"/>
      <c r="CV462" s="153">
        <v>0.6</v>
      </c>
      <c r="CW462" s="154"/>
      <c r="CX462" s="155" t="s">
        <v>244</v>
      </c>
      <c r="CY462" s="156"/>
      <c r="CZ462" s="153">
        <v>0.6</v>
      </c>
      <c r="DA462" s="154"/>
      <c r="DB462" s="155" t="s">
        <v>244</v>
      </c>
      <c r="DC462" s="156"/>
      <c r="DD462" s="153">
        <v>0.6</v>
      </c>
      <c r="DE462" s="154"/>
      <c r="DF462" s="155" t="s">
        <v>244</v>
      </c>
      <c r="DG462" s="156"/>
      <c r="DH462" s="153">
        <v>0.6</v>
      </c>
      <c r="DI462" s="154"/>
      <c r="DJ462" s="155" t="s">
        <v>244</v>
      </c>
      <c r="DK462" s="156"/>
      <c r="DL462" s="153">
        <v>0.6</v>
      </c>
      <c r="DM462" s="154"/>
      <c r="DN462" s="155" t="s">
        <v>244</v>
      </c>
      <c r="DO462" s="156"/>
      <c r="DP462" s="153">
        <v>0.6</v>
      </c>
      <c r="DQ462" s="154"/>
      <c r="DR462" s="155" t="s">
        <v>244</v>
      </c>
      <c r="DS462" s="156"/>
      <c r="DT462" s="153">
        <v>0.6</v>
      </c>
      <c r="DU462" s="154"/>
      <c r="DV462" s="155" t="s">
        <v>244</v>
      </c>
      <c r="DW462" s="156"/>
      <c r="DX462" s="169">
        <v>3.36</v>
      </c>
      <c r="DY462" s="154"/>
      <c r="DZ462" s="155" t="s">
        <v>134</v>
      </c>
      <c r="EA462" s="156"/>
      <c r="EB462" s="169">
        <v>3.36</v>
      </c>
      <c r="EC462" s="154"/>
      <c r="ED462" s="155" t="s">
        <v>134</v>
      </c>
      <c r="EE462" s="156"/>
      <c r="EF462" s="169">
        <v>3.36</v>
      </c>
      <c r="EG462" s="154"/>
      <c r="EH462" s="155" t="s">
        <v>134</v>
      </c>
      <c r="EI462" s="156"/>
      <c r="EJ462" s="169">
        <v>3.36</v>
      </c>
      <c r="EK462" s="154"/>
      <c r="EL462" s="155" t="s">
        <v>134</v>
      </c>
      <c r="EM462" s="156"/>
      <c r="EN462" s="169">
        <v>3.36</v>
      </c>
      <c r="EO462" s="154"/>
      <c r="EP462" s="155" t="s">
        <v>134</v>
      </c>
      <c r="EQ462" s="156"/>
      <c r="ER462" s="169">
        <v>3.36</v>
      </c>
      <c r="ES462" s="154"/>
      <c r="ET462" s="155" t="s">
        <v>134</v>
      </c>
      <c r="EU462" s="156"/>
      <c r="EV462" s="169">
        <v>3.36</v>
      </c>
      <c r="EW462" s="154"/>
      <c r="EX462" s="155" t="s">
        <v>134</v>
      </c>
      <c r="EY462" s="156"/>
      <c r="EZ462" s="169">
        <v>3.36</v>
      </c>
      <c r="FA462" s="154"/>
      <c r="FB462" s="155" t="s">
        <v>134</v>
      </c>
      <c r="FC462" s="156"/>
      <c r="FD462" s="169" t="s">
        <v>8</v>
      </c>
      <c r="FE462" s="154"/>
      <c r="FF462" s="155" t="s">
        <v>8</v>
      </c>
      <c r="FG462" s="156"/>
      <c r="FH462" s="169" t="s">
        <v>8</v>
      </c>
      <c r="FI462" s="154"/>
      <c r="FJ462" s="155" t="s">
        <v>8</v>
      </c>
      <c r="FK462" s="156"/>
      <c r="FL462" s="169" t="s">
        <v>8</v>
      </c>
      <c r="FM462" s="154"/>
      <c r="FN462" s="155" t="s">
        <v>8</v>
      </c>
      <c r="FO462" s="156"/>
      <c r="FP462" s="169" t="s">
        <v>8</v>
      </c>
      <c r="FQ462" s="154"/>
      <c r="FR462" s="155" t="s">
        <v>8</v>
      </c>
      <c r="FS462" s="156"/>
      <c r="FT462" s="169" t="s">
        <v>8</v>
      </c>
      <c r="FU462" s="154"/>
      <c r="FV462" s="155" t="s">
        <v>8</v>
      </c>
      <c r="FW462" s="156"/>
      <c r="FX462" s="169" t="s">
        <v>8</v>
      </c>
      <c r="FY462" s="154"/>
      <c r="FZ462" s="155" t="s">
        <v>8</v>
      </c>
      <c r="GA462" s="156"/>
      <c r="GB462" s="169" t="s">
        <v>8</v>
      </c>
      <c r="GC462" s="154"/>
      <c r="GD462" s="155" t="s">
        <v>8</v>
      </c>
      <c r="GE462" s="156"/>
      <c r="GF462" s="169" t="s">
        <v>8</v>
      </c>
      <c r="GG462" s="154"/>
      <c r="GH462" s="155" t="s">
        <v>8</v>
      </c>
      <c r="GI462" s="156"/>
      <c r="GJ462" s="153">
        <v>0.6</v>
      </c>
      <c r="GK462" s="154"/>
      <c r="GL462" s="155" t="s">
        <v>244</v>
      </c>
      <c r="GM462" s="156"/>
      <c r="GN462" s="153">
        <v>0.6</v>
      </c>
      <c r="GO462" s="154"/>
      <c r="GP462" s="155" t="s">
        <v>244</v>
      </c>
      <c r="GQ462" s="156"/>
      <c r="GR462" s="153">
        <v>0.6</v>
      </c>
      <c r="GS462" s="154"/>
      <c r="GT462" s="155" t="s">
        <v>244</v>
      </c>
      <c r="GU462" s="156"/>
      <c r="GV462" s="153">
        <v>0.6</v>
      </c>
      <c r="GW462" s="154"/>
      <c r="GX462" s="155" t="s">
        <v>244</v>
      </c>
      <c r="GY462" s="156"/>
      <c r="GZ462" s="153">
        <v>0.6</v>
      </c>
      <c r="HA462" s="154"/>
      <c r="HB462" s="155" t="s">
        <v>244</v>
      </c>
      <c r="HC462" s="156"/>
      <c r="HD462" s="153">
        <v>0.6</v>
      </c>
      <c r="HE462" s="154"/>
      <c r="HF462" s="155" t="s">
        <v>244</v>
      </c>
      <c r="HG462" s="156"/>
      <c r="HH462" s="153">
        <v>0.6</v>
      </c>
      <c r="HI462" s="154"/>
      <c r="HJ462" s="155" t="s">
        <v>244</v>
      </c>
      <c r="HK462" s="156"/>
      <c r="HL462" s="153">
        <v>0.6</v>
      </c>
      <c r="HM462" s="154"/>
      <c r="HN462" s="155" t="s">
        <v>244</v>
      </c>
      <c r="HO462" s="156"/>
      <c r="HP462" s="169" t="s">
        <v>8</v>
      </c>
      <c r="HQ462" s="154"/>
      <c r="HR462" s="155" t="s">
        <v>8</v>
      </c>
      <c r="HS462" s="156"/>
      <c r="HT462" s="169" t="s">
        <v>8</v>
      </c>
      <c r="HU462" s="154"/>
      <c r="HV462" s="155" t="s">
        <v>8</v>
      </c>
      <c r="HW462" s="156"/>
      <c r="HX462" s="169" t="s">
        <v>8</v>
      </c>
      <c r="HY462" s="154"/>
      <c r="HZ462" s="155" t="s">
        <v>8</v>
      </c>
      <c r="IA462" s="156"/>
      <c r="IB462" s="153">
        <v>0.6</v>
      </c>
      <c r="IC462" s="154"/>
      <c r="ID462" s="155" t="s">
        <v>244</v>
      </c>
      <c r="IE462" s="156"/>
      <c r="IF462" s="153">
        <v>0.6</v>
      </c>
      <c r="IG462" s="154"/>
      <c r="IH462" s="155" t="s">
        <v>244</v>
      </c>
      <c r="II462" s="156"/>
      <c r="IJ462" s="153">
        <v>0.6</v>
      </c>
      <c r="IK462" s="154"/>
      <c r="IL462" s="155" t="s">
        <v>244</v>
      </c>
      <c r="IM462" s="156"/>
      <c r="IN462" s="153">
        <v>0.6</v>
      </c>
      <c r="IO462" s="154"/>
      <c r="IP462" s="155" t="s">
        <v>244</v>
      </c>
      <c r="IQ462" s="156"/>
      <c r="IR462" s="153">
        <v>0.6</v>
      </c>
      <c r="IS462" s="154"/>
      <c r="IT462" s="155" t="s">
        <v>244</v>
      </c>
      <c r="IU462" s="156"/>
      <c r="IV462" s="153">
        <v>0.6</v>
      </c>
      <c r="IW462" s="154"/>
      <c r="IX462" s="155" t="s">
        <v>244</v>
      </c>
      <c r="IY462" s="156"/>
      <c r="IZ462" s="153">
        <v>0.6</v>
      </c>
      <c r="JA462" s="154"/>
      <c r="JB462" s="155" t="s">
        <v>244</v>
      </c>
      <c r="JC462" s="156"/>
      <c r="JD462" s="153">
        <v>0.6</v>
      </c>
      <c r="JE462" s="154"/>
      <c r="JF462" s="155" t="s">
        <v>244</v>
      </c>
      <c r="JG462" s="156"/>
      <c r="JH462" s="153">
        <v>0.6</v>
      </c>
      <c r="JI462" s="154"/>
      <c r="JJ462" s="155" t="s">
        <v>244</v>
      </c>
      <c r="JK462" s="156"/>
      <c r="JL462" s="153">
        <v>0.6</v>
      </c>
      <c r="JM462" s="154"/>
      <c r="JN462" s="155" t="s">
        <v>244</v>
      </c>
      <c r="JO462" s="156"/>
      <c r="JP462" s="153">
        <v>0.6</v>
      </c>
      <c r="JQ462" s="154"/>
      <c r="JR462" s="155" t="s">
        <v>244</v>
      </c>
      <c r="JS462" s="156"/>
      <c r="JT462" s="153">
        <v>0.6</v>
      </c>
      <c r="JU462" s="154"/>
      <c r="JV462" s="155" t="s">
        <v>244</v>
      </c>
      <c r="JW462" s="156"/>
      <c r="JX462" s="153">
        <v>0.6</v>
      </c>
      <c r="JY462" s="154"/>
      <c r="JZ462" s="155" t="s">
        <v>244</v>
      </c>
      <c r="KA462" s="156"/>
      <c r="KB462" s="153">
        <v>0.6</v>
      </c>
      <c r="KC462" s="154"/>
      <c r="KD462" s="155" t="s">
        <v>244</v>
      </c>
      <c r="KE462" s="156"/>
      <c r="KF462" s="153">
        <v>0.6</v>
      </c>
      <c r="KG462" s="154"/>
      <c r="KH462" s="155" t="s">
        <v>244</v>
      </c>
      <c r="KI462" s="156"/>
      <c r="KJ462" s="153">
        <v>0.6</v>
      </c>
      <c r="KK462" s="154"/>
      <c r="KL462" s="155" t="s">
        <v>244</v>
      </c>
      <c r="KM462" s="156"/>
      <c r="KN462" s="153">
        <v>0.6</v>
      </c>
      <c r="KO462" s="154"/>
      <c r="KP462" s="155" t="s">
        <v>244</v>
      </c>
      <c r="KQ462" s="156"/>
      <c r="KR462" s="153">
        <v>0.6</v>
      </c>
      <c r="KS462" s="154"/>
      <c r="KT462" s="155" t="s">
        <v>244</v>
      </c>
      <c r="KU462" s="156"/>
      <c r="KV462" s="153">
        <v>0.6</v>
      </c>
      <c r="KW462" s="154"/>
      <c r="KX462" s="155" t="s">
        <v>244</v>
      </c>
      <c r="KY462" s="156"/>
      <c r="KZ462" s="153">
        <v>0.6</v>
      </c>
      <c r="LA462" s="154"/>
      <c r="LB462" s="155" t="s">
        <v>244</v>
      </c>
      <c r="LC462" s="156"/>
      <c r="LD462" s="153">
        <v>0.6</v>
      </c>
      <c r="LE462" s="154"/>
      <c r="LF462" s="155" t="s">
        <v>244</v>
      </c>
      <c r="LG462" s="156"/>
      <c r="LH462" s="153">
        <v>0.6</v>
      </c>
      <c r="LI462" s="154"/>
      <c r="LJ462" s="155" t="s">
        <v>244</v>
      </c>
      <c r="LK462" s="156"/>
      <c r="LL462" s="153">
        <v>0.63</v>
      </c>
      <c r="LM462" s="154"/>
      <c r="LN462" s="155" t="s">
        <v>244</v>
      </c>
      <c r="LO462" s="156"/>
      <c r="LP462" s="153">
        <v>0.63</v>
      </c>
      <c r="LQ462" s="154"/>
      <c r="LR462" s="155" t="s">
        <v>244</v>
      </c>
      <c r="LS462" s="156"/>
      <c r="LT462" s="153">
        <v>0.63</v>
      </c>
      <c r="LU462" s="154"/>
      <c r="LV462" s="155" t="s">
        <v>244</v>
      </c>
      <c r="LW462" s="156"/>
      <c r="LX462" s="153">
        <v>0.63</v>
      </c>
      <c r="LY462" s="154"/>
      <c r="LZ462" s="155" t="s">
        <v>244</v>
      </c>
      <c r="MA462" s="156"/>
      <c r="MB462" s="153">
        <v>0.63</v>
      </c>
      <c r="MC462" s="154"/>
      <c r="MD462" s="155" t="s">
        <v>244</v>
      </c>
      <c r="ME462" s="156"/>
    </row>
    <row r="463" spans="2:343" ht="23.5" customHeight="1" x14ac:dyDescent="0.4">
      <c r="B463" s="206"/>
      <c r="C463" s="207"/>
      <c r="D463" s="170"/>
      <c r="E463" s="158"/>
      <c r="F463" s="180"/>
      <c r="G463" s="181"/>
      <c r="H463" s="170"/>
      <c r="I463" s="158"/>
      <c r="J463" s="180"/>
      <c r="K463" s="181"/>
      <c r="L463" s="170"/>
      <c r="M463" s="158"/>
      <c r="N463" s="180"/>
      <c r="O463" s="181"/>
      <c r="P463" s="170"/>
      <c r="Q463" s="158"/>
      <c r="R463" s="180"/>
      <c r="S463" s="181"/>
      <c r="T463" s="170"/>
      <c r="U463" s="158"/>
      <c r="V463" s="180"/>
      <c r="W463" s="181"/>
      <c r="X463" s="170"/>
      <c r="Y463" s="158"/>
      <c r="Z463" s="180"/>
      <c r="AA463" s="181"/>
      <c r="AB463" s="170"/>
      <c r="AC463" s="158"/>
      <c r="AD463" s="180"/>
      <c r="AE463" s="181"/>
      <c r="AF463" s="170"/>
      <c r="AG463" s="158"/>
      <c r="AH463" s="180"/>
      <c r="AI463" s="181"/>
      <c r="AJ463" s="170"/>
      <c r="AK463" s="158"/>
      <c r="AL463" s="180"/>
      <c r="AM463" s="181"/>
      <c r="AN463" s="170"/>
      <c r="AO463" s="158"/>
      <c r="AP463" s="180"/>
      <c r="AQ463" s="181"/>
      <c r="AR463" s="170"/>
      <c r="AS463" s="158"/>
      <c r="AT463" s="180"/>
      <c r="AU463" s="181"/>
      <c r="AV463" s="157">
        <f t="shared" ref="AV463" si="36">6.15</f>
        <v>6.15</v>
      </c>
      <c r="AW463" s="158"/>
      <c r="AX463" s="159" t="s">
        <v>134</v>
      </c>
      <c r="AY463" s="160"/>
      <c r="AZ463" s="157">
        <f t="shared" ref="AZ463" si="37">6.15</f>
        <v>6.15</v>
      </c>
      <c r="BA463" s="158"/>
      <c r="BB463" s="159" t="s">
        <v>134</v>
      </c>
      <c r="BC463" s="160"/>
      <c r="BD463" s="157">
        <f t="shared" ref="BD463" si="38">6.15</f>
        <v>6.15</v>
      </c>
      <c r="BE463" s="158"/>
      <c r="BF463" s="159" t="s">
        <v>134</v>
      </c>
      <c r="BG463" s="160"/>
      <c r="BH463" s="157">
        <f t="shared" ref="BH463" si="39">6.15</f>
        <v>6.15</v>
      </c>
      <c r="BI463" s="158"/>
      <c r="BJ463" s="159" t="s">
        <v>134</v>
      </c>
      <c r="BK463" s="160"/>
      <c r="BL463" s="170"/>
      <c r="BM463" s="158"/>
      <c r="BN463" s="159"/>
      <c r="BO463" s="160"/>
      <c r="BP463" s="170">
        <v>-0.05</v>
      </c>
      <c r="BQ463" s="158"/>
      <c r="BR463" s="159"/>
      <c r="BS463" s="160"/>
      <c r="BT463" s="170">
        <v>-0.05</v>
      </c>
      <c r="BU463" s="158"/>
      <c r="BV463" s="159"/>
      <c r="BW463" s="160"/>
      <c r="BX463" s="157">
        <v>6.1000000000000005</v>
      </c>
      <c r="BY463" s="158"/>
      <c r="BZ463" s="159" t="s">
        <v>134</v>
      </c>
      <c r="CA463" s="160"/>
      <c r="CB463" s="157">
        <v>6.1000000000000005</v>
      </c>
      <c r="CC463" s="158"/>
      <c r="CD463" s="159" t="s">
        <v>134</v>
      </c>
      <c r="CE463" s="160"/>
      <c r="CF463" s="157">
        <v>6.1000000000000005</v>
      </c>
      <c r="CG463" s="158"/>
      <c r="CH463" s="159" t="s">
        <v>134</v>
      </c>
      <c r="CI463" s="160"/>
      <c r="CJ463" s="157">
        <v>6.1000000000000005</v>
      </c>
      <c r="CK463" s="158"/>
      <c r="CL463" s="159" t="s">
        <v>134</v>
      </c>
      <c r="CM463" s="160"/>
      <c r="CN463" s="157">
        <v>6.1000000000000005</v>
      </c>
      <c r="CO463" s="158"/>
      <c r="CP463" s="159" t="s">
        <v>134</v>
      </c>
      <c r="CQ463" s="160"/>
      <c r="CR463" s="157">
        <v>6.1000000000000005</v>
      </c>
      <c r="CS463" s="158"/>
      <c r="CT463" s="159" t="s">
        <v>134</v>
      </c>
      <c r="CU463" s="160"/>
      <c r="CV463" s="157">
        <v>6.1000000000000005</v>
      </c>
      <c r="CW463" s="158"/>
      <c r="CX463" s="159" t="s">
        <v>134</v>
      </c>
      <c r="CY463" s="160"/>
      <c r="CZ463" s="157">
        <v>10.220000000000001</v>
      </c>
      <c r="DA463" s="158"/>
      <c r="DB463" s="159" t="s">
        <v>134</v>
      </c>
      <c r="DC463" s="160"/>
      <c r="DD463" s="157">
        <v>10.220000000000001</v>
      </c>
      <c r="DE463" s="158"/>
      <c r="DF463" s="159" t="s">
        <v>134</v>
      </c>
      <c r="DG463" s="160"/>
      <c r="DH463" s="157">
        <v>10.220000000000001</v>
      </c>
      <c r="DI463" s="158"/>
      <c r="DJ463" s="159" t="s">
        <v>134</v>
      </c>
      <c r="DK463" s="160"/>
      <c r="DL463" s="157">
        <v>10.220000000000001</v>
      </c>
      <c r="DM463" s="158"/>
      <c r="DN463" s="159" t="s">
        <v>134</v>
      </c>
      <c r="DO463" s="160"/>
      <c r="DP463" s="157">
        <v>10.220000000000001</v>
      </c>
      <c r="DQ463" s="158"/>
      <c r="DR463" s="159" t="s">
        <v>134</v>
      </c>
      <c r="DS463" s="160"/>
      <c r="DT463" s="157">
        <v>10.220000000000001</v>
      </c>
      <c r="DU463" s="158"/>
      <c r="DV463" s="159" t="s">
        <v>134</v>
      </c>
      <c r="DW463" s="160"/>
      <c r="DX463" s="170"/>
      <c r="DY463" s="158"/>
      <c r="DZ463" s="159"/>
      <c r="EA463" s="160"/>
      <c r="EB463" s="170"/>
      <c r="EC463" s="158"/>
      <c r="ED463" s="159"/>
      <c r="EE463" s="160"/>
      <c r="EF463" s="170"/>
      <c r="EG463" s="158"/>
      <c r="EH463" s="159"/>
      <c r="EI463" s="160"/>
      <c r="EJ463" s="170"/>
      <c r="EK463" s="158"/>
      <c r="EL463" s="159"/>
      <c r="EM463" s="160"/>
      <c r="EN463" s="170"/>
      <c r="EO463" s="158"/>
      <c r="EP463" s="159"/>
      <c r="EQ463" s="160"/>
      <c r="ER463" s="170"/>
      <c r="ES463" s="158"/>
      <c r="ET463" s="159"/>
      <c r="EU463" s="160"/>
      <c r="EV463" s="170"/>
      <c r="EW463" s="158"/>
      <c r="EX463" s="159"/>
      <c r="EY463" s="160"/>
      <c r="EZ463" s="170"/>
      <c r="FA463" s="158"/>
      <c r="FB463" s="159"/>
      <c r="FC463" s="160"/>
      <c r="FD463" s="170"/>
      <c r="FE463" s="158"/>
      <c r="FF463" s="159"/>
      <c r="FG463" s="160"/>
      <c r="FH463" s="170"/>
      <c r="FI463" s="158"/>
      <c r="FJ463" s="159"/>
      <c r="FK463" s="160"/>
      <c r="FL463" s="170"/>
      <c r="FM463" s="158"/>
      <c r="FN463" s="159"/>
      <c r="FO463" s="160"/>
      <c r="FP463" s="170">
        <v>-0.05</v>
      </c>
      <c r="FQ463" s="158"/>
      <c r="FR463" s="159"/>
      <c r="FS463" s="160"/>
      <c r="FT463" s="170">
        <v>-0.05</v>
      </c>
      <c r="FU463" s="158"/>
      <c r="FV463" s="159"/>
      <c r="FW463" s="160"/>
      <c r="FX463" s="170">
        <v>-0.05</v>
      </c>
      <c r="FY463" s="158"/>
      <c r="FZ463" s="159"/>
      <c r="GA463" s="160"/>
      <c r="GB463" s="170">
        <v>-0.05</v>
      </c>
      <c r="GC463" s="158"/>
      <c r="GD463" s="159"/>
      <c r="GE463" s="160"/>
      <c r="GF463" s="170">
        <v>-0.05</v>
      </c>
      <c r="GG463" s="158"/>
      <c r="GH463" s="159"/>
      <c r="GI463" s="160"/>
      <c r="GJ463" s="157">
        <v>14.299999999999999</v>
      </c>
      <c r="GK463" s="158"/>
      <c r="GL463" s="159" t="s">
        <v>134</v>
      </c>
      <c r="GM463" s="160"/>
      <c r="GN463" s="157">
        <v>14.299999999999999</v>
      </c>
      <c r="GO463" s="158"/>
      <c r="GP463" s="159" t="s">
        <v>134</v>
      </c>
      <c r="GQ463" s="160"/>
      <c r="GR463" s="157">
        <v>14.299999999999999</v>
      </c>
      <c r="GS463" s="158"/>
      <c r="GT463" s="159" t="s">
        <v>134</v>
      </c>
      <c r="GU463" s="160"/>
      <c r="GV463" s="157">
        <v>14.299999999999999</v>
      </c>
      <c r="GW463" s="158"/>
      <c r="GX463" s="159" t="s">
        <v>134</v>
      </c>
      <c r="GY463" s="160"/>
      <c r="GZ463" s="157">
        <v>14.299999999999999</v>
      </c>
      <c r="HA463" s="158"/>
      <c r="HB463" s="159" t="s">
        <v>134</v>
      </c>
      <c r="HC463" s="160"/>
      <c r="HD463" s="157">
        <v>14.299999999999999</v>
      </c>
      <c r="HE463" s="158"/>
      <c r="HF463" s="159" t="s">
        <v>134</v>
      </c>
      <c r="HG463" s="160"/>
      <c r="HH463" s="157">
        <v>14.299999999999999</v>
      </c>
      <c r="HI463" s="158"/>
      <c r="HJ463" s="159" t="s">
        <v>134</v>
      </c>
      <c r="HK463" s="160"/>
      <c r="HL463" s="157">
        <v>14.299999999999999</v>
      </c>
      <c r="HM463" s="158"/>
      <c r="HN463" s="159" t="s">
        <v>134</v>
      </c>
      <c r="HO463" s="160"/>
      <c r="HP463" s="170"/>
      <c r="HQ463" s="158"/>
      <c r="HR463" s="159"/>
      <c r="HS463" s="160"/>
      <c r="HT463" s="170"/>
      <c r="HU463" s="158"/>
      <c r="HV463" s="159"/>
      <c r="HW463" s="160"/>
      <c r="HX463" s="170"/>
      <c r="HY463" s="158"/>
      <c r="HZ463" s="159"/>
      <c r="IA463" s="160"/>
      <c r="IB463" s="157">
        <v>14.299999999999999</v>
      </c>
      <c r="IC463" s="158"/>
      <c r="ID463" s="159" t="s">
        <v>134</v>
      </c>
      <c r="IE463" s="160"/>
      <c r="IF463" s="157">
        <v>14.299999999999999</v>
      </c>
      <c r="IG463" s="158"/>
      <c r="IH463" s="159" t="s">
        <v>134</v>
      </c>
      <c r="II463" s="160"/>
      <c r="IJ463" s="157">
        <v>14.299999999999999</v>
      </c>
      <c r="IK463" s="158"/>
      <c r="IL463" s="159" t="s">
        <v>134</v>
      </c>
      <c r="IM463" s="160"/>
      <c r="IN463" s="157">
        <v>14.299999999999999</v>
      </c>
      <c r="IO463" s="158"/>
      <c r="IP463" s="159" t="s">
        <v>134</v>
      </c>
      <c r="IQ463" s="160"/>
      <c r="IR463" s="157">
        <v>14.299999999999999</v>
      </c>
      <c r="IS463" s="158"/>
      <c r="IT463" s="159" t="s">
        <v>134</v>
      </c>
      <c r="IU463" s="160"/>
      <c r="IV463" s="157">
        <v>14.299999999999999</v>
      </c>
      <c r="IW463" s="158"/>
      <c r="IX463" s="159" t="s">
        <v>134</v>
      </c>
      <c r="IY463" s="160"/>
      <c r="IZ463" s="157">
        <v>14.299999999999999</v>
      </c>
      <c r="JA463" s="158"/>
      <c r="JB463" s="159" t="s">
        <v>134</v>
      </c>
      <c r="JC463" s="160"/>
      <c r="JD463" s="157">
        <v>14.299999999999999</v>
      </c>
      <c r="JE463" s="158"/>
      <c r="JF463" s="159" t="s">
        <v>134</v>
      </c>
      <c r="JG463" s="160"/>
      <c r="JH463" s="157">
        <v>14.299999999999999</v>
      </c>
      <c r="JI463" s="158"/>
      <c r="JJ463" s="159" t="s">
        <v>134</v>
      </c>
      <c r="JK463" s="160"/>
      <c r="JL463" s="157">
        <v>14.299999999999999</v>
      </c>
      <c r="JM463" s="158"/>
      <c r="JN463" s="159" t="s">
        <v>134</v>
      </c>
      <c r="JO463" s="160"/>
      <c r="JP463" s="157">
        <v>14.299999999999999</v>
      </c>
      <c r="JQ463" s="158"/>
      <c r="JR463" s="159" t="s">
        <v>134</v>
      </c>
      <c r="JS463" s="160"/>
      <c r="JT463" s="157">
        <v>14.299999999999999</v>
      </c>
      <c r="JU463" s="158"/>
      <c r="JV463" s="159" t="s">
        <v>134</v>
      </c>
      <c r="JW463" s="160"/>
      <c r="JX463" s="157">
        <v>14.299999999999999</v>
      </c>
      <c r="JY463" s="158"/>
      <c r="JZ463" s="159" t="s">
        <v>134</v>
      </c>
      <c r="KA463" s="160"/>
      <c r="KB463" s="157">
        <v>14.299999999999999</v>
      </c>
      <c r="KC463" s="158"/>
      <c r="KD463" s="159" t="s">
        <v>134</v>
      </c>
      <c r="KE463" s="160"/>
      <c r="KF463" s="157">
        <v>14.299999999999999</v>
      </c>
      <c r="KG463" s="158"/>
      <c r="KH463" s="159" t="s">
        <v>134</v>
      </c>
      <c r="KI463" s="160"/>
      <c r="KJ463" s="157">
        <v>14.299999999999999</v>
      </c>
      <c r="KK463" s="158"/>
      <c r="KL463" s="159" t="s">
        <v>134</v>
      </c>
      <c r="KM463" s="160"/>
      <c r="KN463" s="157">
        <v>14.299999999999999</v>
      </c>
      <c r="KO463" s="158"/>
      <c r="KP463" s="159" t="s">
        <v>134</v>
      </c>
      <c r="KQ463" s="160"/>
      <c r="KR463" s="157">
        <v>14.299999999999999</v>
      </c>
      <c r="KS463" s="158"/>
      <c r="KT463" s="159" t="s">
        <v>134</v>
      </c>
      <c r="KU463" s="160"/>
      <c r="KV463" s="157">
        <v>14.299999999999999</v>
      </c>
      <c r="KW463" s="158"/>
      <c r="KX463" s="159" t="s">
        <v>134</v>
      </c>
      <c r="KY463" s="160"/>
      <c r="KZ463" s="157">
        <v>14.299999999999999</v>
      </c>
      <c r="LA463" s="158"/>
      <c r="LB463" s="159" t="s">
        <v>134</v>
      </c>
      <c r="LC463" s="160"/>
      <c r="LD463" s="157">
        <v>14.299999999999999</v>
      </c>
      <c r="LE463" s="158"/>
      <c r="LF463" s="159" t="s">
        <v>134</v>
      </c>
      <c r="LG463" s="160"/>
      <c r="LH463" s="157">
        <v>14.299999999999999</v>
      </c>
      <c r="LI463" s="158"/>
      <c r="LJ463" s="159" t="s">
        <v>134</v>
      </c>
      <c r="LK463" s="160"/>
      <c r="LL463" s="157">
        <v>15.05</v>
      </c>
      <c r="LM463" s="158"/>
      <c r="LN463" s="159" t="s">
        <v>134</v>
      </c>
      <c r="LO463" s="160"/>
      <c r="LP463" s="157">
        <v>15.05</v>
      </c>
      <c r="LQ463" s="158"/>
      <c r="LR463" s="159" t="s">
        <v>134</v>
      </c>
      <c r="LS463" s="160"/>
      <c r="LT463" s="157">
        <v>15.05</v>
      </c>
      <c r="LU463" s="158"/>
      <c r="LV463" s="159" t="s">
        <v>134</v>
      </c>
      <c r="LW463" s="160"/>
      <c r="LX463" s="157">
        <v>15.05</v>
      </c>
      <c r="LY463" s="158"/>
      <c r="LZ463" s="159" t="s">
        <v>134</v>
      </c>
      <c r="MA463" s="160"/>
      <c r="MB463" s="157">
        <v>15.05</v>
      </c>
      <c r="MC463" s="158"/>
      <c r="MD463" s="159" t="s">
        <v>134</v>
      </c>
      <c r="ME463" s="160"/>
    </row>
    <row r="464" spans="2:343" ht="23.5" customHeight="1" x14ac:dyDescent="0.4">
      <c r="B464" s="204" t="s">
        <v>58</v>
      </c>
      <c r="C464" s="205"/>
      <c r="D464" s="169" t="s">
        <v>8</v>
      </c>
      <c r="E464" s="154"/>
      <c r="F464" s="178" t="s">
        <v>8</v>
      </c>
      <c r="G464" s="179"/>
      <c r="H464" s="169" t="s">
        <v>8</v>
      </c>
      <c r="I464" s="154"/>
      <c r="J464" s="178" t="s">
        <v>8</v>
      </c>
      <c r="K464" s="179"/>
      <c r="L464" s="169" t="s">
        <v>8</v>
      </c>
      <c r="M464" s="154"/>
      <c r="N464" s="178" t="s">
        <v>8</v>
      </c>
      <c r="O464" s="179"/>
      <c r="P464" s="169" t="s">
        <v>8</v>
      </c>
      <c r="Q464" s="154"/>
      <c r="R464" s="178" t="s">
        <v>8</v>
      </c>
      <c r="S464" s="179"/>
      <c r="T464" s="169" t="s">
        <v>8</v>
      </c>
      <c r="U464" s="154"/>
      <c r="V464" s="178" t="s">
        <v>8</v>
      </c>
      <c r="W464" s="179"/>
      <c r="X464" s="169" t="s">
        <v>8</v>
      </c>
      <c r="Y464" s="154"/>
      <c r="Z464" s="178" t="s">
        <v>8</v>
      </c>
      <c r="AA464" s="179"/>
      <c r="AB464" s="169" t="s">
        <v>8</v>
      </c>
      <c r="AC464" s="154"/>
      <c r="AD464" s="178" t="s">
        <v>8</v>
      </c>
      <c r="AE464" s="179"/>
      <c r="AF464" s="169" t="s">
        <v>8</v>
      </c>
      <c r="AG464" s="154"/>
      <c r="AH464" s="178" t="s">
        <v>8</v>
      </c>
      <c r="AI464" s="179"/>
      <c r="AJ464" s="169" t="s">
        <v>8</v>
      </c>
      <c r="AK464" s="154"/>
      <c r="AL464" s="178" t="s">
        <v>8</v>
      </c>
      <c r="AM464" s="179"/>
      <c r="AN464" s="169" t="s">
        <v>8</v>
      </c>
      <c r="AO464" s="154"/>
      <c r="AP464" s="178" t="s">
        <v>8</v>
      </c>
      <c r="AQ464" s="179"/>
      <c r="AR464" s="169" t="s">
        <v>8</v>
      </c>
      <c r="AS464" s="154"/>
      <c r="AT464" s="178" t="s">
        <v>8</v>
      </c>
      <c r="AU464" s="179"/>
      <c r="AV464" s="153">
        <v>0.6</v>
      </c>
      <c r="AW464" s="154"/>
      <c r="AX464" s="155" t="s">
        <v>244</v>
      </c>
      <c r="AY464" s="156"/>
      <c r="AZ464" s="153">
        <v>0.6</v>
      </c>
      <c r="BA464" s="154"/>
      <c r="BB464" s="155" t="s">
        <v>244</v>
      </c>
      <c r="BC464" s="156"/>
      <c r="BD464" s="153">
        <v>0.6</v>
      </c>
      <c r="BE464" s="154"/>
      <c r="BF464" s="155" t="s">
        <v>244</v>
      </c>
      <c r="BG464" s="156"/>
      <c r="BH464" s="153">
        <v>0.6</v>
      </c>
      <c r="BI464" s="154"/>
      <c r="BJ464" s="155" t="s">
        <v>244</v>
      </c>
      <c r="BK464" s="156"/>
      <c r="BL464" s="153">
        <v>0.6</v>
      </c>
      <c r="BM464" s="154"/>
      <c r="BN464" s="155" t="s">
        <v>244</v>
      </c>
      <c r="BO464" s="156"/>
      <c r="BP464" s="153">
        <v>0.6</v>
      </c>
      <c r="BQ464" s="154"/>
      <c r="BR464" s="155" t="s">
        <v>244</v>
      </c>
      <c r="BS464" s="156"/>
      <c r="BT464" s="153">
        <v>0.6</v>
      </c>
      <c r="BU464" s="154"/>
      <c r="BV464" s="155" t="s">
        <v>244</v>
      </c>
      <c r="BW464" s="156"/>
      <c r="BX464" s="153">
        <v>0.6</v>
      </c>
      <c r="BY464" s="154"/>
      <c r="BZ464" s="155" t="s">
        <v>244</v>
      </c>
      <c r="CA464" s="156"/>
      <c r="CB464" s="153">
        <v>0.6</v>
      </c>
      <c r="CC464" s="154"/>
      <c r="CD464" s="155" t="s">
        <v>244</v>
      </c>
      <c r="CE464" s="156"/>
      <c r="CF464" s="153">
        <v>0.6</v>
      </c>
      <c r="CG464" s="154"/>
      <c r="CH464" s="155" t="s">
        <v>244</v>
      </c>
      <c r="CI464" s="156"/>
      <c r="CJ464" s="153">
        <v>0.6</v>
      </c>
      <c r="CK464" s="154"/>
      <c r="CL464" s="155" t="s">
        <v>244</v>
      </c>
      <c r="CM464" s="156"/>
      <c r="CN464" s="153">
        <v>0.6</v>
      </c>
      <c r="CO464" s="154"/>
      <c r="CP464" s="155" t="s">
        <v>244</v>
      </c>
      <c r="CQ464" s="156"/>
      <c r="CR464" s="153">
        <v>0.6</v>
      </c>
      <c r="CS464" s="154"/>
      <c r="CT464" s="155" t="s">
        <v>244</v>
      </c>
      <c r="CU464" s="156"/>
      <c r="CV464" s="153">
        <v>0.6</v>
      </c>
      <c r="CW464" s="154"/>
      <c r="CX464" s="155" t="s">
        <v>244</v>
      </c>
      <c r="CY464" s="156"/>
      <c r="CZ464" s="153">
        <v>0.6</v>
      </c>
      <c r="DA464" s="154"/>
      <c r="DB464" s="155" t="s">
        <v>244</v>
      </c>
      <c r="DC464" s="156"/>
      <c r="DD464" s="153">
        <v>0.6</v>
      </c>
      <c r="DE464" s="154"/>
      <c r="DF464" s="155" t="s">
        <v>244</v>
      </c>
      <c r="DG464" s="156"/>
      <c r="DH464" s="153">
        <v>0.6</v>
      </c>
      <c r="DI464" s="154"/>
      <c r="DJ464" s="155" t="s">
        <v>244</v>
      </c>
      <c r="DK464" s="156"/>
      <c r="DL464" s="153">
        <v>0.6</v>
      </c>
      <c r="DM464" s="154"/>
      <c r="DN464" s="155" t="s">
        <v>244</v>
      </c>
      <c r="DO464" s="156"/>
      <c r="DP464" s="153">
        <v>0.6</v>
      </c>
      <c r="DQ464" s="154"/>
      <c r="DR464" s="155" t="s">
        <v>244</v>
      </c>
      <c r="DS464" s="156"/>
      <c r="DT464" s="153">
        <v>0.6</v>
      </c>
      <c r="DU464" s="154"/>
      <c r="DV464" s="155" t="s">
        <v>244</v>
      </c>
      <c r="DW464" s="156"/>
      <c r="DX464" s="153">
        <v>0.6</v>
      </c>
      <c r="DY464" s="154"/>
      <c r="DZ464" s="155" t="s">
        <v>244</v>
      </c>
      <c r="EA464" s="156"/>
      <c r="EB464" s="153">
        <v>0.6</v>
      </c>
      <c r="EC464" s="154"/>
      <c r="ED464" s="155" t="s">
        <v>244</v>
      </c>
      <c r="EE464" s="156"/>
      <c r="EF464" s="153">
        <v>0.6</v>
      </c>
      <c r="EG464" s="154"/>
      <c r="EH464" s="155" t="s">
        <v>244</v>
      </c>
      <c r="EI464" s="156"/>
      <c r="EJ464" s="153">
        <v>0.6</v>
      </c>
      <c r="EK464" s="154"/>
      <c r="EL464" s="155" t="s">
        <v>244</v>
      </c>
      <c r="EM464" s="156"/>
      <c r="EN464" s="153">
        <v>0.6</v>
      </c>
      <c r="EO464" s="154"/>
      <c r="EP464" s="155" t="s">
        <v>244</v>
      </c>
      <c r="EQ464" s="156"/>
      <c r="ER464" s="153">
        <v>0.6</v>
      </c>
      <c r="ES464" s="154"/>
      <c r="ET464" s="155" t="s">
        <v>244</v>
      </c>
      <c r="EU464" s="156"/>
      <c r="EV464" s="153">
        <v>0.6</v>
      </c>
      <c r="EW464" s="154"/>
      <c r="EX464" s="155" t="s">
        <v>244</v>
      </c>
      <c r="EY464" s="156"/>
      <c r="EZ464" s="153">
        <v>0.6</v>
      </c>
      <c r="FA464" s="154"/>
      <c r="FB464" s="155" t="s">
        <v>244</v>
      </c>
      <c r="FC464" s="156"/>
      <c r="FD464" s="153">
        <v>0.6</v>
      </c>
      <c r="FE464" s="154"/>
      <c r="FF464" s="155" t="s">
        <v>244</v>
      </c>
      <c r="FG464" s="156"/>
      <c r="FH464" s="153">
        <v>0.6</v>
      </c>
      <c r="FI464" s="154"/>
      <c r="FJ464" s="155" t="s">
        <v>244</v>
      </c>
      <c r="FK464" s="156"/>
      <c r="FL464" s="153">
        <v>0.6</v>
      </c>
      <c r="FM464" s="154"/>
      <c r="FN464" s="155" t="s">
        <v>244</v>
      </c>
      <c r="FO464" s="156"/>
      <c r="FP464" s="153">
        <v>0.6</v>
      </c>
      <c r="FQ464" s="154"/>
      <c r="FR464" s="155" t="s">
        <v>244</v>
      </c>
      <c r="FS464" s="156"/>
      <c r="FT464" s="153">
        <v>0.6</v>
      </c>
      <c r="FU464" s="154"/>
      <c r="FV464" s="155" t="s">
        <v>244</v>
      </c>
      <c r="FW464" s="156"/>
      <c r="FX464" s="153">
        <v>0.6</v>
      </c>
      <c r="FY464" s="154"/>
      <c r="FZ464" s="155" t="s">
        <v>244</v>
      </c>
      <c r="GA464" s="156"/>
      <c r="GB464" s="153">
        <v>0.6</v>
      </c>
      <c r="GC464" s="154"/>
      <c r="GD464" s="155" t="s">
        <v>244</v>
      </c>
      <c r="GE464" s="156"/>
      <c r="GF464" s="153">
        <v>0.6</v>
      </c>
      <c r="GG464" s="154"/>
      <c r="GH464" s="155" t="s">
        <v>244</v>
      </c>
      <c r="GI464" s="156"/>
      <c r="GJ464" s="153">
        <v>0.6</v>
      </c>
      <c r="GK464" s="154"/>
      <c r="GL464" s="155" t="s">
        <v>244</v>
      </c>
      <c r="GM464" s="156"/>
      <c r="GN464" s="153">
        <v>0.6</v>
      </c>
      <c r="GO464" s="154"/>
      <c r="GP464" s="155" t="s">
        <v>244</v>
      </c>
      <c r="GQ464" s="156"/>
      <c r="GR464" s="153">
        <v>0.6</v>
      </c>
      <c r="GS464" s="154"/>
      <c r="GT464" s="155" t="s">
        <v>244</v>
      </c>
      <c r="GU464" s="156"/>
      <c r="GV464" s="153">
        <v>0.6</v>
      </c>
      <c r="GW464" s="154"/>
      <c r="GX464" s="155" t="s">
        <v>244</v>
      </c>
      <c r="GY464" s="156"/>
      <c r="GZ464" s="153">
        <v>0.6</v>
      </c>
      <c r="HA464" s="154"/>
      <c r="HB464" s="155" t="s">
        <v>244</v>
      </c>
      <c r="HC464" s="156"/>
      <c r="HD464" s="153">
        <v>0.6</v>
      </c>
      <c r="HE464" s="154"/>
      <c r="HF464" s="155" t="s">
        <v>244</v>
      </c>
      <c r="HG464" s="156"/>
      <c r="HH464" s="153">
        <v>0.6</v>
      </c>
      <c r="HI464" s="154"/>
      <c r="HJ464" s="155" t="s">
        <v>244</v>
      </c>
      <c r="HK464" s="156"/>
      <c r="HL464" s="153">
        <v>0.6</v>
      </c>
      <c r="HM464" s="154"/>
      <c r="HN464" s="155" t="s">
        <v>244</v>
      </c>
      <c r="HO464" s="156"/>
      <c r="HP464" s="153">
        <v>0.6</v>
      </c>
      <c r="HQ464" s="154"/>
      <c r="HR464" s="155" t="s">
        <v>244</v>
      </c>
      <c r="HS464" s="156"/>
      <c r="HT464" s="153">
        <v>0.6</v>
      </c>
      <c r="HU464" s="154"/>
      <c r="HV464" s="155" t="s">
        <v>244</v>
      </c>
      <c r="HW464" s="156"/>
      <c r="HX464" s="153">
        <v>0.6</v>
      </c>
      <c r="HY464" s="154"/>
      <c r="HZ464" s="155" t="s">
        <v>244</v>
      </c>
      <c r="IA464" s="156"/>
      <c r="IB464" s="153">
        <v>0.6</v>
      </c>
      <c r="IC464" s="154"/>
      <c r="ID464" s="155" t="s">
        <v>244</v>
      </c>
      <c r="IE464" s="156"/>
      <c r="IF464" s="153">
        <v>0.6</v>
      </c>
      <c r="IG464" s="154"/>
      <c r="IH464" s="155" t="s">
        <v>244</v>
      </c>
      <c r="II464" s="156"/>
      <c r="IJ464" s="153">
        <v>0.6</v>
      </c>
      <c r="IK464" s="154"/>
      <c r="IL464" s="155" t="s">
        <v>244</v>
      </c>
      <c r="IM464" s="156"/>
      <c r="IN464" s="153">
        <v>0.6</v>
      </c>
      <c r="IO464" s="154"/>
      <c r="IP464" s="155" t="s">
        <v>244</v>
      </c>
      <c r="IQ464" s="156"/>
      <c r="IR464" s="153">
        <v>0.6</v>
      </c>
      <c r="IS464" s="154"/>
      <c r="IT464" s="155" t="s">
        <v>244</v>
      </c>
      <c r="IU464" s="156"/>
      <c r="IV464" s="153">
        <v>0.6</v>
      </c>
      <c r="IW464" s="154"/>
      <c r="IX464" s="155" t="s">
        <v>244</v>
      </c>
      <c r="IY464" s="156"/>
      <c r="IZ464" s="153">
        <v>0.6</v>
      </c>
      <c r="JA464" s="154"/>
      <c r="JB464" s="155" t="s">
        <v>244</v>
      </c>
      <c r="JC464" s="156"/>
      <c r="JD464" s="153">
        <v>0.6</v>
      </c>
      <c r="JE464" s="154"/>
      <c r="JF464" s="155" t="s">
        <v>244</v>
      </c>
      <c r="JG464" s="156"/>
      <c r="JH464" s="153">
        <v>0.6</v>
      </c>
      <c r="JI464" s="154"/>
      <c r="JJ464" s="155" t="s">
        <v>244</v>
      </c>
      <c r="JK464" s="156"/>
      <c r="JL464" s="153">
        <v>0.6</v>
      </c>
      <c r="JM464" s="154"/>
      <c r="JN464" s="155" t="s">
        <v>244</v>
      </c>
      <c r="JO464" s="156"/>
      <c r="JP464" s="153">
        <v>0.6</v>
      </c>
      <c r="JQ464" s="154"/>
      <c r="JR464" s="155" t="s">
        <v>244</v>
      </c>
      <c r="JS464" s="156"/>
      <c r="JT464" s="153">
        <v>0.6</v>
      </c>
      <c r="JU464" s="154"/>
      <c r="JV464" s="155" t="s">
        <v>244</v>
      </c>
      <c r="JW464" s="156"/>
      <c r="JX464" s="153">
        <v>0.6</v>
      </c>
      <c r="JY464" s="154"/>
      <c r="JZ464" s="155" t="s">
        <v>244</v>
      </c>
      <c r="KA464" s="156"/>
      <c r="KB464" s="153">
        <v>0.6</v>
      </c>
      <c r="KC464" s="154"/>
      <c r="KD464" s="155" t="s">
        <v>244</v>
      </c>
      <c r="KE464" s="156"/>
      <c r="KF464" s="153">
        <v>0.6</v>
      </c>
      <c r="KG464" s="154"/>
      <c r="KH464" s="155" t="s">
        <v>244</v>
      </c>
      <c r="KI464" s="156"/>
      <c r="KJ464" s="153">
        <v>0.6</v>
      </c>
      <c r="KK464" s="154"/>
      <c r="KL464" s="155" t="s">
        <v>244</v>
      </c>
      <c r="KM464" s="156"/>
      <c r="KN464" s="153">
        <v>0.6</v>
      </c>
      <c r="KO464" s="154"/>
      <c r="KP464" s="155" t="s">
        <v>244</v>
      </c>
      <c r="KQ464" s="156"/>
      <c r="KR464" s="153">
        <v>0.6</v>
      </c>
      <c r="KS464" s="154"/>
      <c r="KT464" s="155" t="s">
        <v>244</v>
      </c>
      <c r="KU464" s="156"/>
      <c r="KV464" s="153">
        <v>0.6</v>
      </c>
      <c r="KW464" s="154"/>
      <c r="KX464" s="155" t="s">
        <v>244</v>
      </c>
      <c r="KY464" s="156"/>
      <c r="KZ464" s="153">
        <v>0.6</v>
      </c>
      <c r="LA464" s="154"/>
      <c r="LB464" s="155" t="s">
        <v>244</v>
      </c>
      <c r="LC464" s="156"/>
      <c r="LD464" s="153">
        <v>0.6</v>
      </c>
      <c r="LE464" s="154"/>
      <c r="LF464" s="155" t="s">
        <v>244</v>
      </c>
      <c r="LG464" s="156"/>
      <c r="LH464" s="153">
        <v>0.6</v>
      </c>
      <c r="LI464" s="154"/>
      <c r="LJ464" s="155" t="s">
        <v>244</v>
      </c>
      <c r="LK464" s="156"/>
      <c r="LL464" s="153">
        <v>0.63</v>
      </c>
      <c r="LM464" s="154"/>
      <c r="LN464" s="155" t="s">
        <v>244</v>
      </c>
      <c r="LO464" s="156"/>
      <c r="LP464" s="153">
        <v>0.63</v>
      </c>
      <c r="LQ464" s="154"/>
      <c r="LR464" s="155" t="s">
        <v>244</v>
      </c>
      <c r="LS464" s="156"/>
      <c r="LT464" s="153">
        <v>0.63</v>
      </c>
      <c r="LU464" s="154"/>
      <c r="LV464" s="155" t="s">
        <v>244</v>
      </c>
      <c r="LW464" s="156"/>
      <c r="LX464" s="153">
        <v>0.63</v>
      </c>
      <c r="LY464" s="154"/>
      <c r="LZ464" s="155" t="s">
        <v>244</v>
      </c>
      <c r="MA464" s="156"/>
      <c r="MB464" s="153">
        <v>0.63</v>
      </c>
      <c r="MC464" s="154"/>
      <c r="MD464" s="155" t="s">
        <v>244</v>
      </c>
      <c r="ME464" s="156"/>
    </row>
    <row r="465" spans="2:343" ht="23.5" customHeight="1" x14ac:dyDescent="0.4">
      <c r="B465" s="206"/>
      <c r="C465" s="207"/>
      <c r="D465" s="170"/>
      <c r="E465" s="158"/>
      <c r="F465" s="180"/>
      <c r="G465" s="181"/>
      <c r="H465" s="170"/>
      <c r="I465" s="158"/>
      <c r="J465" s="180"/>
      <c r="K465" s="181"/>
      <c r="L465" s="170"/>
      <c r="M465" s="158"/>
      <c r="N465" s="180"/>
      <c r="O465" s="181"/>
      <c r="P465" s="170"/>
      <c r="Q465" s="158"/>
      <c r="R465" s="180"/>
      <c r="S465" s="181"/>
      <c r="T465" s="170"/>
      <c r="U465" s="158"/>
      <c r="V465" s="180"/>
      <c r="W465" s="181"/>
      <c r="X465" s="170"/>
      <c r="Y465" s="158"/>
      <c r="Z465" s="180"/>
      <c r="AA465" s="181"/>
      <c r="AB465" s="170"/>
      <c r="AC465" s="158"/>
      <c r="AD465" s="180"/>
      <c r="AE465" s="181"/>
      <c r="AF465" s="170"/>
      <c r="AG465" s="158"/>
      <c r="AH465" s="180"/>
      <c r="AI465" s="181"/>
      <c r="AJ465" s="170"/>
      <c r="AK465" s="158"/>
      <c r="AL465" s="180"/>
      <c r="AM465" s="181"/>
      <c r="AN465" s="170"/>
      <c r="AO465" s="158"/>
      <c r="AP465" s="180"/>
      <c r="AQ465" s="181"/>
      <c r="AR465" s="170"/>
      <c r="AS465" s="158"/>
      <c r="AT465" s="180"/>
      <c r="AU465" s="181"/>
      <c r="AV465" s="157">
        <f t="shared" ref="AV465" si="40">6.15</f>
        <v>6.15</v>
      </c>
      <c r="AW465" s="158"/>
      <c r="AX465" s="159" t="s">
        <v>134</v>
      </c>
      <c r="AY465" s="160"/>
      <c r="AZ465" s="157">
        <f t="shared" ref="AZ465" si="41">6.15</f>
        <v>6.15</v>
      </c>
      <c r="BA465" s="158"/>
      <c r="BB465" s="159" t="s">
        <v>134</v>
      </c>
      <c r="BC465" s="160"/>
      <c r="BD465" s="157">
        <f t="shared" ref="BD465" si="42">6.15</f>
        <v>6.15</v>
      </c>
      <c r="BE465" s="158"/>
      <c r="BF465" s="159" t="s">
        <v>134</v>
      </c>
      <c r="BG465" s="160"/>
      <c r="BH465" s="157">
        <f t="shared" ref="BH465" si="43">6.15</f>
        <v>6.15</v>
      </c>
      <c r="BI465" s="158"/>
      <c r="BJ465" s="159" t="s">
        <v>134</v>
      </c>
      <c r="BK465" s="160"/>
      <c r="BL465" s="157">
        <f t="shared" ref="BL465" si="44">6.15</f>
        <v>6.15</v>
      </c>
      <c r="BM465" s="158"/>
      <c r="BN465" s="159" t="s">
        <v>134</v>
      </c>
      <c r="BO465" s="160"/>
      <c r="BP465" s="157">
        <v>6.1000000000000005</v>
      </c>
      <c r="BQ465" s="158"/>
      <c r="BR465" s="159" t="s">
        <v>134</v>
      </c>
      <c r="BS465" s="160"/>
      <c r="BT465" s="157">
        <v>6.1000000000000005</v>
      </c>
      <c r="BU465" s="158"/>
      <c r="BV465" s="159" t="s">
        <v>134</v>
      </c>
      <c r="BW465" s="160"/>
      <c r="BX465" s="157">
        <v>6.1000000000000005</v>
      </c>
      <c r="BY465" s="158"/>
      <c r="BZ465" s="159" t="s">
        <v>134</v>
      </c>
      <c r="CA465" s="160"/>
      <c r="CB465" s="157">
        <v>6.1000000000000005</v>
      </c>
      <c r="CC465" s="158"/>
      <c r="CD465" s="159" t="s">
        <v>134</v>
      </c>
      <c r="CE465" s="160"/>
      <c r="CF465" s="157">
        <v>6.1000000000000005</v>
      </c>
      <c r="CG465" s="158"/>
      <c r="CH465" s="159" t="s">
        <v>134</v>
      </c>
      <c r="CI465" s="160"/>
      <c r="CJ465" s="157">
        <v>6.1000000000000005</v>
      </c>
      <c r="CK465" s="158"/>
      <c r="CL465" s="159" t="s">
        <v>134</v>
      </c>
      <c r="CM465" s="160"/>
      <c r="CN465" s="157">
        <v>6.1000000000000005</v>
      </c>
      <c r="CO465" s="158"/>
      <c r="CP465" s="159" t="s">
        <v>134</v>
      </c>
      <c r="CQ465" s="160"/>
      <c r="CR465" s="157">
        <v>6.1000000000000005</v>
      </c>
      <c r="CS465" s="158"/>
      <c r="CT465" s="159" t="s">
        <v>134</v>
      </c>
      <c r="CU465" s="160"/>
      <c r="CV465" s="157">
        <v>6.1000000000000005</v>
      </c>
      <c r="CW465" s="158"/>
      <c r="CX465" s="159" t="s">
        <v>134</v>
      </c>
      <c r="CY465" s="160"/>
      <c r="CZ465" s="157">
        <v>10.220000000000001</v>
      </c>
      <c r="DA465" s="158"/>
      <c r="DB465" s="159" t="s">
        <v>134</v>
      </c>
      <c r="DC465" s="160"/>
      <c r="DD465" s="157">
        <v>10.220000000000001</v>
      </c>
      <c r="DE465" s="158"/>
      <c r="DF465" s="159" t="s">
        <v>134</v>
      </c>
      <c r="DG465" s="160"/>
      <c r="DH465" s="157">
        <v>10.220000000000001</v>
      </c>
      <c r="DI465" s="158"/>
      <c r="DJ465" s="159" t="s">
        <v>134</v>
      </c>
      <c r="DK465" s="160"/>
      <c r="DL465" s="157">
        <v>10.220000000000001</v>
      </c>
      <c r="DM465" s="158"/>
      <c r="DN465" s="159" t="s">
        <v>134</v>
      </c>
      <c r="DO465" s="160"/>
      <c r="DP465" s="157">
        <v>10.220000000000001</v>
      </c>
      <c r="DQ465" s="158"/>
      <c r="DR465" s="159" t="s">
        <v>134</v>
      </c>
      <c r="DS465" s="160"/>
      <c r="DT465" s="157">
        <v>10.220000000000001</v>
      </c>
      <c r="DU465" s="158"/>
      <c r="DV465" s="159" t="s">
        <v>134</v>
      </c>
      <c r="DW465" s="160"/>
      <c r="DX465" s="157">
        <v>10.220000000000001</v>
      </c>
      <c r="DY465" s="158"/>
      <c r="DZ465" s="159" t="s">
        <v>134</v>
      </c>
      <c r="EA465" s="160"/>
      <c r="EB465" s="157">
        <v>10.220000000000001</v>
      </c>
      <c r="EC465" s="158"/>
      <c r="ED465" s="159" t="s">
        <v>134</v>
      </c>
      <c r="EE465" s="160"/>
      <c r="EF465" s="157">
        <v>10.220000000000001</v>
      </c>
      <c r="EG465" s="158"/>
      <c r="EH465" s="159" t="s">
        <v>134</v>
      </c>
      <c r="EI465" s="160"/>
      <c r="EJ465" s="157">
        <v>10.220000000000001</v>
      </c>
      <c r="EK465" s="158"/>
      <c r="EL465" s="159" t="s">
        <v>134</v>
      </c>
      <c r="EM465" s="160"/>
      <c r="EN465" s="157">
        <v>10.220000000000001</v>
      </c>
      <c r="EO465" s="158"/>
      <c r="EP465" s="159" t="s">
        <v>134</v>
      </c>
      <c r="EQ465" s="160"/>
      <c r="ER465" s="157">
        <v>10.220000000000001</v>
      </c>
      <c r="ES465" s="158"/>
      <c r="ET465" s="159" t="s">
        <v>134</v>
      </c>
      <c r="EU465" s="160"/>
      <c r="EV465" s="157">
        <v>10.220000000000001</v>
      </c>
      <c r="EW465" s="158"/>
      <c r="EX465" s="159" t="s">
        <v>134</v>
      </c>
      <c r="EY465" s="160"/>
      <c r="EZ465" s="157">
        <v>10.220000000000001</v>
      </c>
      <c r="FA465" s="158"/>
      <c r="FB465" s="159" t="s">
        <v>134</v>
      </c>
      <c r="FC465" s="160"/>
      <c r="FD465" s="157">
        <v>14.35</v>
      </c>
      <c r="FE465" s="158"/>
      <c r="FF465" s="159" t="s">
        <v>134</v>
      </c>
      <c r="FG465" s="160"/>
      <c r="FH465" s="157">
        <v>14.35</v>
      </c>
      <c r="FI465" s="158"/>
      <c r="FJ465" s="159" t="s">
        <v>134</v>
      </c>
      <c r="FK465" s="160"/>
      <c r="FL465" s="157">
        <v>14.35</v>
      </c>
      <c r="FM465" s="158"/>
      <c r="FN465" s="159" t="s">
        <v>134</v>
      </c>
      <c r="FO465" s="160"/>
      <c r="FP465" s="157">
        <v>14.299999999999999</v>
      </c>
      <c r="FQ465" s="158"/>
      <c r="FR465" s="159" t="s">
        <v>134</v>
      </c>
      <c r="FS465" s="160"/>
      <c r="FT465" s="157">
        <v>14.299999999999999</v>
      </c>
      <c r="FU465" s="158"/>
      <c r="FV465" s="159" t="s">
        <v>134</v>
      </c>
      <c r="FW465" s="160"/>
      <c r="FX465" s="157">
        <v>14.299999999999999</v>
      </c>
      <c r="FY465" s="158"/>
      <c r="FZ465" s="159" t="s">
        <v>134</v>
      </c>
      <c r="GA465" s="160"/>
      <c r="GB465" s="157">
        <v>14.299999999999999</v>
      </c>
      <c r="GC465" s="158"/>
      <c r="GD465" s="159" t="s">
        <v>134</v>
      </c>
      <c r="GE465" s="160"/>
      <c r="GF465" s="157">
        <v>14.299999999999999</v>
      </c>
      <c r="GG465" s="158"/>
      <c r="GH465" s="159" t="s">
        <v>134</v>
      </c>
      <c r="GI465" s="160"/>
      <c r="GJ465" s="157">
        <v>14.299999999999999</v>
      </c>
      <c r="GK465" s="158"/>
      <c r="GL465" s="159" t="s">
        <v>134</v>
      </c>
      <c r="GM465" s="160"/>
      <c r="GN465" s="157">
        <v>14.299999999999999</v>
      </c>
      <c r="GO465" s="158"/>
      <c r="GP465" s="159" t="s">
        <v>134</v>
      </c>
      <c r="GQ465" s="160"/>
      <c r="GR465" s="157">
        <v>14.299999999999999</v>
      </c>
      <c r="GS465" s="158"/>
      <c r="GT465" s="159" t="s">
        <v>134</v>
      </c>
      <c r="GU465" s="160"/>
      <c r="GV465" s="157">
        <v>14.299999999999999</v>
      </c>
      <c r="GW465" s="158"/>
      <c r="GX465" s="159" t="s">
        <v>134</v>
      </c>
      <c r="GY465" s="160"/>
      <c r="GZ465" s="157">
        <v>14.299999999999999</v>
      </c>
      <c r="HA465" s="158"/>
      <c r="HB465" s="159" t="s">
        <v>134</v>
      </c>
      <c r="HC465" s="160"/>
      <c r="HD465" s="157">
        <v>14.299999999999999</v>
      </c>
      <c r="HE465" s="158"/>
      <c r="HF465" s="159" t="s">
        <v>134</v>
      </c>
      <c r="HG465" s="160"/>
      <c r="HH465" s="157">
        <v>14.299999999999999</v>
      </c>
      <c r="HI465" s="158"/>
      <c r="HJ465" s="159" t="s">
        <v>134</v>
      </c>
      <c r="HK465" s="160"/>
      <c r="HL465" s="157">
        <v>14.299999999999999</v>
      </c>
      <c r="HM465" s="158"/>
      <c r="HN465" s="159" t="s">
        <v>134</v>
      </c>
      <c r="HO465" s="160"/>
      <c r="HP465" s="157">
        <v>14.299999999999999</v>
      </c>
      <c r="HQ465" s="158"/>
      <c r="HR465" s="159" t="s">
        <v>134</v>
      </c>
      <c r="HS465" s="160"/>
      <c r="HT465" s="157">
        <v>14.299999999999999</v>
      </c>
      <c r="HU465" s="158"/>
      <c r="HV465" s="159" t="s">
        <v>134</v>
      </c>
      <c r="HW465" s="160"/>
      <c r="HX465" s="157">
        <v>14.299999999999999</v>
      </c>
      <c r="HY465" s="158"/>
      <c r="HZ465" s="159" t="s">
        <v>134</v>
      </c>
      <c r="IA465" s="160"/>
      <c r="IB465" s="157">
        <v>14.299999999999999</v>
      </c>
      <c r="IC465" s="158"/>
      <c r="ID465" s="159" t="s">
        <v>134</v>
      </c>
      <c r="IE465" s="160"/>
      <c r="IF465" s="157">
        <v>14.299999999999999</v>
      </c>
      <c r="IG465" s="158"/>
      <c r="IH465" s="159" t="s">
        <v>134</v>
      </c>
      <c r="II465" s="160"/>
      <c r="IJ465" s="157">
        <v>14.299999999999999</v>
      </c>
      <c r="IK465" s="158"/>
      <c r="IL465" s="159" t="s">
        <v>134</v>
      </c>
      <c r="IM465" s="160"/>
      <c r="IN465" s="157">
        <v>14.299999999999999</v>
      </c>
      <c r="IO465" s="158"/>
      <c r="IP465" s="159" t="s">
        <v>134</v>
      </c>
      <c r="IQ465" s="160"/>
      <c r="IR465" s="157">
        <v>14.299999999999999</v>
      </c>
      <c r="IS465" s="158"/>
      <c r="IT465" s="159" t="s">
        <v>134</v>
      </c>
      <c r="IU465" s="160"/>
      <c r="IV465" s="157">
        <v>14.299999999999999</v>
      </c>
      <c r="IW465" s="158"/>
      <c r="IX465" s="159" t="s">
        <v>134</v>
      </c>
      <c r="IY465" s="160"/>
      <c r="IZ465" s="157">
        <v>14.299999999999999</v>
      </c>
      <c r="JA465" s="158"/>
      <c r="JB465" s="159" t="s">
        <v>134</v>
      </c>
      <c r="JC465" s="160"/>
      <c r="JD465" s="157">
        <v>14.299999999999999</v>
      </c>
      <c r="JE465" s="158"/>
      <c r="JF465" s="159" t="s">
        <v>134</v>
      </c>
      <c r="JG465" s="160"/>
      <c r="JH465" s="157">
        <v>14.299999999999999</v>
      </c>
      <c r="JI465" s="158"/>
      <c r="JJ465" s="159" t="s">
        <v>134</v>
      </c>
      <c r="JK465" s="160"/>
      <c r="JL465" s="157">
        <v>14.299999999999999</v>
      </c>
      <c r="JM465" s="158"/>
      <c r="JN465" s="159" t="s">
        <v>134</v>
      </c>
      <c r="JO465" s="160"/>
      <c r="JP465" s="157">
        <v>14.299999999999999</v>
      </c>
      <c r="JQ465" s="158"/>
      <c r="JR465" s="159" t="s">
        <v>134</v>
      </c>
      <c r="JS465" s="160"/>
      <c r="JT465" s="157">
        <v>14.299999999999999</v>
      </c>
      <c r="JU465" s="158"/>
      <c r="JV465" s="159" t="s">
        <v>134</v>
      </c>
      <c r="JW465" s="160"/>
      <c r="JX465" s="157">
        <v>14.299999999999999</v>
      </c>
      <c r="JY465" s="158"/>
      <c r="JZ465" s="159" t="s">
        <v>134</v>
      </c>
      <c r="KA465" s="160"/>
      <c r="KB465" s="157">
        <v>14.299999999999999</v>
      </c>
      <c r="KC465" s="158"/>
      <c r="KD465" s="159" t="s">
        <v>134</v>
      </c>
      <c r="KE465" s="160"/>
      <c r="KF465" s="157">
        <v>14.299999999999999</v>
      </c>
      <c r="KG465" s="158"/>
      <c r="KH465" s="159" t="s">
        <v>134</v>
      </c>
      <c r="KI465" s="160"/>
      <c r="KJ465" s="157">
        <v>14.299999999999999</v>
      </c>
      <c r="KK465" s="158"/>
      <c r="KL465" s="159" t="s">
        <v>134</v>
      </c>
      <c r="KM465" s="160"/>
      <c r="KN465" s="157">
        <v>14.299999999999999</v>
      </c>
      <c r="KO465" s="158"/>
      <c r="KP465" s="159" t="s">
        <v>134</v>
      </c>
      <c r="KQ465" s="160"/>
      <c r="KR465" s="157">
        <v>14.299999999999999</v>
      </c>
      <c r="KS465" s="158"/>
      <c r="KT465" s="159" t="s">
        <v>134</v>
      </c>
      <c r="KU465" s="160"/>
      <c r="KV465" s="157">
        <v>14.299999999999999</v>
      </c>
      <c r="KW465" s="158"/>
      <c r="KX465" s="159" t="s">
        <v>134</v>
      </c>
      <c r="KY465" s="160"/>
      <c r="KZ465" s="157">
        <v>14.299999999999999</v>
      </c>
      <c r="LA465" s="158"/>
      <c r="LB465" s="159" t="s">
        <v>134</v>
      </c>
      <c r="LC465" s="160"/>
      <c r="LD465" s="157">
        <v>14.299999999999999</v>
      </c>
      <c r="LE465" s="158"/>
      <c r="LF465" s="159" t="s">
        <v>134</v>
      </c>
      <c r="LG465" s="160"/>
      <c r="LH465" s="157">
        <v>14.299999999999999</v>
      </c>
      <c r="LI465" s="158"/>
      <c r="LJ465" s="159" t="s">
        <v>134</v>
      </c>
      <c r="LK465" s="160"/>
      <c r="LL465" s="157">
        <v>15.05</v>
      </c>
      <c r="LM465" s="158"/>
      <c r="LN465" s="159" t="s">
        <v>134</v>
      </c>
      <c r="LO465" s="160"/>
      <c r="LP465" s="157">
        <v>15.05</v>
      </c>
      <c r="LQ465" s="158"/>
      <c r="LR465" s="159" t="s">
        <v>134</v>
      </c>
      <c r="LS465" s="160"/>
      <c r="LT465" s="157">
        <v>15.05</v>
      </c>
      <c r="LU465" s="158"/>
      <c r="LV465" s="159" t="s">
        <v>134</v>
      </c>
      <c r="LW465" s="160"/>
      <c r="LX465" s="157">
        <v>15.05</v>
      </c>
      <c r="LY465" s="158"/>
      <c r="LZ465" s="159" t="s">
        <v>134</v>
      </c>
      <c r="MA465" s="160"/>
      <c r="MB465" s="157">
        <v>15.05</v>
      </c>
      <c r="MC465" s="158"/>
      <c r="MD465" s="159" t="s">
        <v>134</v>
      </c>
      <c r="ME465" s="160"/>
    </row>
    <row r="466" spans="2:343" ht="23.5" customHeight="1" x14ac:dyDescent="0.4">
      <c r="B466" s="204" t="s">
        <v>59</v>
      </c>
      <c r="C466" s="205"/>
      <c r="D466" s="169" t="s">
        <v>8</v>
      </c>
      <c r="E466" s="154"/>
      <c r="F466" s="178" t="s">
        <v>8</v>
      </c>
      <c r="G466" s="179"/>
      <c r="H466" s="169" t="s">
        <v>8</v>
      </c>
      <c r="I466" s="154"/>
      <c r="J466" s="178" t="s">
        <v>8</v>
      </c>
      <c r="K466" s="179"/>
      <c r="L466" s="169" t="s">
        <v>8</v>
      </c>
      <c r="M466" s="154"/>
      <c r="N466" s="178" t="s">
        <v>8</v>
      </c>
      <c r="O466" s="179"/>
      <c r="P466" s="169" t="s">
        <v>8</v>
      </c>
      <c r="Q466" s="154"/>
      <c r="R466" s="178" t="s">
        <v>8</v>
      </c>
      <c r="S466" s="179"/>
      <c r="T466" s="169" t="s">
        <v>8</v>
      </c>
      <c r="U466" s="154"/>
      <c r="V466" s="178" t="s">
        <v>8</v>
      </c>
      <c r="W466" s="179"/>
      <c r="X466" s="169" t="s">
        <v>8</v>
      </c>
      <c r="Y466" s="154"/>
      <c r="Z466" s="178" t="s">
        <v>8</v>
      </c>
      <c r="AA466" s="179"/>
      <c r="AB466" s="169" t="s">
        <v>8</v>
      </c>
      <c r="AC466" s="154"/>
      <c r="AD466" s="178" t="s">
        <v>8</v>
      </c>
      <c r="AE466" s="179"/>
      <c r="AF466" s="169" t="s">
        <v>8</v>
      </c>
      <c r="AG466" s="154"/>
      <c r="AH466" s="178" t="s">
        <v>8</v>
      </c>
      <c r="AI466" s="179"/>
      <c r="AJ466" s="169" t="s">
        <v>8</v>
      </c>
      <c r="AK466" s="154"/>
      <c r="AL466" s="178" t="s">
        <v>8</v>
      </c>
      <c r="AM466" s="179"/>
      <c r="AN466" s="169" t="s">
        <v>8</v>
      </c>
      <c r="AO466" s="154"/>
      <c r="AP466" s="178" t="s">
        <v>8</v>
      </c>
      <c r="AQ466" s="179"/>
      <c r="AR466" s="169" t="s">
        <v>8</v>
      </c>
      <c r="AS466" s="154"/>
      <c r="AT466" s="178" t="s">
        <v>8</v>
      </c>
      <c r="AU466" s="179"/>
      <c r="AV466" s="153">
        <v>0.6</v>
      </c>
      <c r="AW466" s="154"/>
      <c r="AX466" s="155" t="s">
        <v>244</v>
      </c>
      <c r="AY466" s="156"/>
      <c r="AZ466" s="153">
        <v>0.6</v>
      </c>
      <c r="BA466" s="154"/>
      <c r="BB466" s="155" t="s">
        <v>244</v>
      </c>
      <c r="BC466" s="156"/>
      <c r="BD466" s="153">
        <v>0.6</v>
      </c>
      <c r="BE466" s="154"/>
      <c r="BF466" s="155" t="s">
        <v>244</v>
      </c>
      <c r="BG466" s="156"/>
      <c r="BH466" s="153">
        <v>0.6</v>
      </c>
      <c r="BI466" s="154"/>
      <c r="BJ466" s="155" t="s">
        <v>244</v>
      </c>
      <c r="BK466" s="156"/>
      <c r="BL466" s="153">
        <v>0.6</v>
      </c>
      <c r="BM466" s="154"/>
      <c r="BN466" s="155" t="s">
        <v>244</v>
      </c>
      <c r="BO466" s="156"/>
      <c r="BP466" s="153">
        <v>0.6</v>
      </c>
      <c r="BQ466" s="154"/>
      <c r="BR466" s="155" t="s">
        <v>244</v>
      </c>
      <c r="BS466" s="156"/>
      <c r="BT466" s="153">
        <v>0.6</v>
      </c>
      <c r="BU466" s="154"/>
      <c r="BV466" s="155" t="s">
        <v>244</v>
      </c>
      <c r="BW466" s="156"/>
      <c r="BX466" s="153">
        <v>0.6</v>
      </c>
      <c r="BY466" s="154"/>
      <c r="BZ466" s="155" t="s">
        <v>244</v>
      </c>
      <c r="CA466" s="156"/>
      <c r="CB466" s="153">
        <v>0.6</v>
      </c>
      <c r="CC466" s="154"/>
      <c r="CD466" s="155" t="s">
        <v>244</v>
      </c>
      <c r="CE466" s="156"/>
      <c r="CF466" s="153">
        <v>0.6</v>
      </c>
      <c r="CG466" s="154"/>
      <c r="CH466" s="155" t="s">
        <v>244</v>
      </c>
      <c r="CI466" s="156"/>
      <c r="CJ466" s="153">
        <v>0.6</v>
      </c>
      <c r="CK466" s="154"/>
      <c r="CL466" s="155" t="s">
        <v>244</v>
      </c>
      <c r="CM466" s="156"/>
      <c r="CN466" s="153">
        <v>0.6</v>
      </c>
      <c r="CO466" s="154"/>
      <c r="CP466" s="155" t="s">
        <v>244</v>
      </c>
      <c r="CQ466" s="156"/>
      <c r="CR466" s="153">
        <v>0.6</v>
      </c>
      <c r="CS466" s="154"/>
      <c r="CT466" s="155" t="s">
        <v>244</v>
      </c>
      <c r="CU466" s="156"/>
      <c r="CV466" s="153">
        <v>0.6</v>
      </c>
      <c r="CW466" s="154"/>
      <c r="CX466" s="155" t="s">
        <v>244</v>
      </c>
      <c r="CY466" s="156"/>
      <c r="CZ466" s="153">
        <v>0.6</v>
      </c>
      <c r="DA466" s="154"/>
      <c r="DB466" s="155" t="s">
        <v>244</v>
      </c>
      <c r="DC466" s="156"/>
      <c r="DD466" s="153">
        <v>0.6</v>
      </c>
      <c r="DE466" s="154"/>
      <c r="DF466" s="155" t="s">
        <v>244</v>
      </c>
      <c r="DG466" s="156"/>
      <c r="DH466" s="153">
        <v>0.6</v>
      </c>
      <c r="DI466" s="154"/>
      <c r="DJ466" s="155" t="s">
        <v>244</v>
      </c>
      <c r="DK466" s="156"/>
      <c r="DL466" s="153">
        <v>0.6</v>
      </c>
      <c r="DM466" s="154"/>
      <c r="DN466" s="155" t="s">
        <v>244</v>
      </c>
      <c r="DO466" s="156"/>
      <c r="DP466" s="153">
        <v>0.6</v>
      </c>
      <c r="DQ466" s="154"/>
      <c r="DR466" s="155" t="s">
        <v>244</v>
      </c>
      <c r="DS466" s="156"/>
      <c r="DT466" s="153">
        <v>0.6</v>
      </c>
      <c r="DU466" s="154"/>
      <c r="DV466" s="155" t="s">
        <v>244</v>
      </c>
      <c r="DW466" s="156"/>
      <c r="DX466" s="153">
        <v>0.6</v>
      </c>
      <c r="DY466" s="154"/>
      <c r="DZ466" s="155" t="s">
        <v>244</v>
      </c>
      <c r="EA466" s="156"/>
      <c r="EB466" s="153">
        <v>0.6</v>
      </c>
      <c r="EC466" s="154"/>
      <c r="ED466" s="155" t="s">
        <v>244</v>
      </c>
      <c r="EE466" s="156"/>
      <c r="EF466" s="153">
        <v>0.6</v>
      </c>
      <c r="EG466" s="154"/>
      <c r="EH466" s="155" t="s">
        <v>244</v>
      </c>
      <c r="EI466" s="156"/>
      <c r="EJ466" s="153">
        <v>0.6</v>
      </c>
      <c r="EK466" s="154"/>
      <c r="EL466" s="155" t="s">
        <v>244</v>
      </c>
      <c r="EM466" s="156"/>
      <c r="EN466" s="153">
        <v>0.6</v>
      </c>
      <c r="EO466" s="154"/>
      <c r="EP466" s="155" t="s">
        <v>244</v>
      </c>
      <c r="EQ466" s="156"/>
      <c r="ER466" s="153">
        <v>0.6</v>
      </c>
      <c r="ES466" s="154"/>
      <c r="ET466" s="155" t="s">
        <v>244</v>
      </c>
      <c r="EU466" s="156"/>
      <c r="EV466" s="153">
        <v>0.6</v>
      </c>
      <c r="EW466" s="154"/>
      <c r="EX466" s="155" t="s">
        <v>244</v>
      </c>
      <c r="EY466" s="156"/>
      <c r="EZ466" s="153">
        <v>0.6</v>
      </c>
      <c r="FA466" s="154"/>
      <c r="FB466" s="155" t="s">
        <v>244</v>
      </c>
      <c r="FC466" s="156"/>
      <c r="FD466" s="153">
        <v>0.6</v>
      </c>
      <c r="FE466" s="154"/>
      <c r="FF466" s="155" t="s">
        <v>244</v>
      </c>
      <c r="FG466" s="156"/>
      <c r="FH466" s="153">
        <v>0.6</v>
      </c>
      <c r="FI466" s="154"/>
      <c r="FJ466" s="155" t="s">
        <v>244</v>
      </c>
      <c r="FK466" s="156"/>
      <c r="FL466" s="153">
        <v>0.6</v>
      </c>
      <c r="FM466" s="154"/>
      <c r="FN466" s="155" t="s">
        <v>244</v>
      </c>
      <c r="FO466" s="156"/>
      <c r="FP466" s="153">
        <v>0.6</v>
      </c>
      <c r="FQ466" s="154"/>
      <c r="FR466" s="155" t="s">
        <v>244</v>
      </c>
      <c r="FS466" s="156"/>
      <c r="FT466" s="153">
        <v>0.6</v>
      </c>
      <c r="FU466" s="154"/>
      <c r="FV466" s="155" t="s">
        <v>244</v>
      </c>
      <c r="FW466" s="156"/>
      <c r="FX466" s="153">
        <v>0.6</v>
      </c>
      <c r="FY466" s="154"/>
      <c r="FZ466" s="155" t="s">
        <v>244</v>
      </c>
      <c r="GA466" s="156"/>
      <c r="GB466" s="153">
        <v>0.6</v>
      </c>
      <c r="GC466" s="154"/>
      <c r="GD466" s="155" t="s">
        <v>244</v>
      </c>
      <c r="GE466" s="156"/>
      <c r="GF466" s="153">
        <v>0.6</v>
      </c>
      <c r="GG466" s="154"/>
      <c r="GH466" s="155" t="s">
        <v>244</v>
      </c>
      <c r="GI466" s="156"/>
      <c r="GJ466" s="153">
        <v>0.6</v>
      </c>
      <c r="GK466" s="154"/>
      <c r="GL466" s="155" t="s">
        <v>244</v>
      </c>
      <c r="GM466" s="156"/>
      <c r="GN466" s="153">
        <v>0.6</v>
      </c>
      <c r="GO466" s="154"/>
      <c r="GP466" s="155" t="s">
        <v>244</v>
      </c>
      <c r="GQ466" s="156"/>
      <c r="GR466" s="153">
        <v>0.6</v>
      </c>
      <c r="GS466" s="154"/>
      <c r="GT466" s="155" t="s">
        <v>244</v>
      </c>
      <c r="GU466" s="156"/>
      <c r="GV466" s="153">
        <v>0.6</v>
      </c>
      <c r="GW466" s="154"/>
      <c r="GX466" s="155" t="s">
        <v>244</v>
      </c>
      <c r="GY466" s="156"/>
      <c r="GZ466" s="153">
        <v>0.6</v>
      </c>
      <c r="HA466" s="154"/>
      <c r="HB466" s="155" t="s">
        <v>244</v>
      </c>
      <c r="HC466" s="156"/>
      <c r="HD466" s="153">
        <v>0.6</v>
      </c>
      <c r="HE466" s="154"/>
      <c r="HF466" s="155" t="s">
        <v>244</v>
      </c>
      <c r="HG466" s="156"/>
      <c r="HH466" s="153">
        <v>0.6</v>
      </c>
      <c r="HI466" s="154"/>
      <c r="HJ466" s="155" t="s">
        <v>244</v>
      </c>
      <c r="HK466" s="156"/>
      <c r="HL466" s="153">
        <v>0.6</v>
      </c>
      <c r="HM466" s="154"/>
      <c r="HN466" s="155" t="s">
        <v>244</v>
      </c>
      <c r="HO466" s="156"/>
      <c r="HP466" s="153">
        <v>0.6</v>
      </c>
      <c r="HQ466" s="154"/>
      <c r="HR466" s="155" t="s">
        <v>244</v>
      </c>
      <c r="HS466" s="156"/>
      <c r="HT466" s="153">
        <v>0.6</v>
      </c>
      <c r="HU466" s="154"/>
      <c r="HV466" s="155" t="s">
        <v>244</v>
      </c>
      <c r="HW466" s="156"/>
      <c r="HX466" s="153">
        <v>0.6</v>
      </c>
      <c r="HY466" s="154"/>
      <c r="HZ466" s="155" t="s">
        <v>244</v>
      </c>
      <c r="IA466" s="156"/>
      <c r="IB466" s="153">
        <v>0.6</v>
      </c>
      <c r="IC466" s="154"/>
      <c r="ID466" s="155" t="s">
        <v>244</v>
      </c>
      <c r="IE466" s="156"/>
      <c r="IF466" s="153">
        <v>0.6</v>
      </c>
      <c r="IG466" s="154"/>
      <c r="IH466" s="155" t="s">
        <v>244</v>
      </c>
      <c r="II466" s="156"/>
      <c r="IJ466" s="153">
        <v>0.6</v>
      </c>
      <c r="IK466" s="154"/>
      <c r="IL466" s="155" t="s">
        <v>244</v>
      </c>
      <c r="IM466" s="156"/>
      <c r="IN466" s="153">
        <v>0.6</v>
      </c>
      <c r="IO466" s="154"/>
      <c r="IP466" s="155" t="s">
        <v>244</v>
      </c>
      <c r="IQ466" s="156"/>
      <c r="IR466" s="153">
        <v>0.6</v>
      </c>
      <c r="IS466" s="154"/>
      <c r="IT466" s="155" t="s">
        <v>244</v>
      </c>
      <c r="IU466" s="156"/>
      <c r="IV466" s="153">
        <v>0.6</v>
      </c>
      <c r="IW466" s="154"/>
      <c r="IX466" s="155" t="s">
        <v>244</v>
      </c>
      <c r="IY466" s="156"/>
      <c r="IZ466" s="153">
        <v>0.6</v>
      </c>
      <c r="JA466" s="154"/>
      <c r="JB466" s="155" t="s">
        <v>244</v>
      </c>
      <c r="JC466" s="156"/>
      <c r="JD466" s="153">
        <v>0.6</v>
      </c>
      <c r="JE466" s="154"/>
      <c r="JF466" s="155" t="s">
        <v>244</v>
      </c>
      <c r="JG466" s="156"/>
      <c r="JH466" s="153">
        <v>0.6</v>
      </c>
      <c r="JI466" s="154"/>
      <c r="JJ466" s="155" t="s">
        <v>244</v>
      </c>
      <c r="JK466" s="156"/>
      <c r="JL466" s="153">
        <v>0.6</v>
      </c>
      <c r="JM466" s="154"/>
      <c r="JN466" s="155" t="s">
        <v>244</v>
      </c>
      <c r="JO466" s="156"/>
      <c r="JP466" s="153">
        <v>0.6</v>
      </c>
      <c r="JQ466" s="154"/>
      <c r="JR466" s="155" t="s">
        <v>244</v>
      </c>
      <c r="JS466" s="156"/>
      <c r="JT466" s="153">
        <v>0.6</v>
      </c>
      <c r="JU466" s="154"/>
      <c r="JV466" s="155" t="s">
        <v>244</v>
      </c>
      <c r="JW466" s="156"/>
      <c r="JX466" s="153">
        <v>0.6</v>
      </c>
      <c r="JY466" s="154"/>
      <c r="JZ466" s="155" t="s">
        <v>244</v>
      </c>
      <c r="KA466" s="156"/>
      <c r="KB466" s="153">
        <v>0.6</v>
      </c>
      <c r="KC466" s="154"/>
      <c r="KD466" s="155" t="s">
        <v>244</v>
      </c>
      <c r="KE466" s="156"/>
      <c r="KF466" s="153">
        <v>0.6</v>
      </c>
      <c r="KG466" s="154"/>
      <c r="KH466" s="155" t="s">
        <v>244</v>
      </c>
      <c r="KI466" s="156"/>
      <c r="KJ466" s="153">
        <v>0.6</v>
      </c>
      <c r="KK466" s="154"/>
      <c r="KL466" s="155" t="s">
        <v>244</v>
      </c>
      <c r="KM466" s="156"/>
      <c r="KN466" s="153">
        <v>0.6</v>
      </c>
      <c r="KO466" s="154"/>
      <c r="KP466" s="155" t="s">
        <v>244</v>
      </c>
      <c r="KQ466" s="156"/>
      <c r="KR466" s="153">
        <v>0.6</v>
      </c>
      <c r="KS466" s="154"/>
      <c r="KT466" s="155" t="s">
        <v>244</v>
      </c>
      <c r="KU466" s="156"/>
      <c r="KV466" s="153">
        <v>0.6</v>
      </c>
      <c r="KW466" s="154"/>
      <c r="KX466" s="155" t="s">
        <v>244</v>
      </c>
      <c r="KY466" s="156"/>
      <c r="KZ466" s="153">
        <v>0.6</v>
      </c>
      <c r="LA466" s="154"/>
      <c r="LB466" s="155" t="s">
        <v>244</v>
      </c>
      <c r="LC466" s="156"/>
      <c r="LD466" s="153">
        <v>0.6</v>
      </c>
      <c r="LE466" s="154"/>
      <c r="LF466" s="155" t="s">
        <v>244</v>
      </c>
      <c r="LG466" s="156"/>
      <c r="LH466" s="153">
        <v>0.6</v>
      </c>
      <c r="LI466" s="154"/>
      <c r="LJ466" s="155" t="s">
        <v>244</v>
      </c>
      <c r="LK466" s="156"/>
      <c r="LL466" s="153">
        <v>0.63</v>
      </c>
      <c r="LM466" s="154"/>
      <c r="LN466" s="155" t="s">
        <v>244</v>
      </c>
      <c r="LO466" s="156"/>
      <c r="LP466" s="153">
        <v>0.63</v>
      </c>
      <c r="LQ466" s="154"/>
      <c r="LR466" s="155" t="s">
        <v>244</v>
      </c>
      <c r="LS466" s="156"/>
      <c r="LT466" s="153">
        <v>0.63</v>
      </c>
      <c r="LU466" s="154"/>
      <c r="LV466" s="155" t="s">
        <v>244</v>
      </c>
      <c r="LW466" s="156"/>
      <c r="LX466" s="153">
        <v>0.63</v>
      </c>
      <c r="LY466" s="154"/>
      <c r="LZ466" s="155" t="s">
        <v>244</v>
      </c>
      <c r="MA466" s="156"/>
      <c r="MB466" s="153">
        <v>0.63</v>
      </c>
      <c r="MC466" s="154"/>
      <c r="MD466" s="155" t="s">
        <v>244</v>
      </c>
      <c r="ME466" s="156"/>
    </row>
    <row r="467" spans="2:343" ht="23.5" customHeight="1" x14ac:dyDescent="0.4">
      <c r="B467" s="206"/>
      <c r="C467" s="207"/>
      <c r="D467" s="170"/>
      <c r="E467" s="158"/>
      <c r="F467" s="180"/>
      <c r="G467" s="181"/>
      <c r="H467" s="170"/>
      <c r="I467" s="158"/>
      <c r="J467" s="180"/>
      <c r="K467" s="181"/>
      <c r="L467" s="170"/>
      <c r="M467" s="158"/>
      <c r="N467" s="180"/>
      <c r="O467" s="181"/>
      <c r="P467" s="170"/>
      <c r="Q467" s="158"/>
      <c r="R467" s="180"/>
      <c r="S467" s="181"/>
      <c r="T467" s="170"/>
      <c r="U467" s="158"/>
      <c r="V467" s="180"/>
      <c r="W467" s="181"/>
      <c r="X467" s="170"/>
      <c r="Y467" s="158"/>
      <c r="Z467" s="180"/>
      <c r="AA467" s="181"/>
      <c r="AB467" s="170"/>
      <c r="AC467" s="158"/>
      <c r="AD467" s="180"/>
      <c r="AE467" s="181"/>
      <c r="AF467" s="170"/>
      <c r="AG467" s="158"/>
      <c r="AH467" s="180"/>
      <c r="AI467" s="181"/>
      <c r="AJ467" s="170"/>
      <c r="AK467" s="158"/>
      <c r="AL467" s="180"/>
      <c r="AM467" s="181"/>
      <c r="AN467" s="170"/>
      <c r="AO467" s="158"/>
      <c r="AP467" s="180"/>
      <c r="AQ467" s="181"/>
      <c r="AR467" s="170"/>
      <c r="AS467" s="158"/>
      <c r="AT467" s="180"/>
      <c r="AU467" s="181"/>
      <c r="AV467" s="157">
        <f t="shared" ref="AV467" si="45">6.15</f>
        <v>6.15</v>
      </c>
      <c r="AW467" s="158"/>
      <c r="AX467" s="159" t="s">
        <v>134</v>
      </c>
      <c r="AY467" s="160"/>
      <c r="AZ467" s="157">
        <f t="shared" ref="AZ467" si="46">6.15</f>
        <v>6.15</v>
      </c>
      <c r="BA467" s="158"/>
      <c r="BB467" s="159" t="s">
        <v>134</v>
      </c>
      <c r="BC467" s="160"/>
      <c r="BD467" s="157">
        <f t="shared" ref="BD467" si="47">6.15</f>
        <v>6.15</v>
      </c>
      <c r="BE467" s="158"/>
      <c r="BF467" s="159" t="s">
        <v>134</v>
      </c>
      <c r="BG467" s="160"/>
      <c r="BH467" s="157">
        <f t="shared" ref="BH467" si="48">6.15</f>
        <v>6.15</v>
      </c>
      <c r="BI467" s="158"/>
      <c r="BJ467" s="159" t="s">
        <v>134</v>
      </c>
      <c r="BK467" s="160"/>
      <c r="BL467" s="157">
        <f t="shared" ref="BL467" si="49">6.15</f>
        <v>6.15</v>
      </c>
      <c r="BM467" s="158"/>
      <c r="BN467" s="159" t="s">
        <v>134</v>
      </c>
      <c r="BO467" s="160"/>
      <c r="BP467" s="157">
        <v>6.1000000000000005</v>
      </c>
      <c r="BQ467" s="158"/>
      <c r="BR467" s="159" t="s">
        <v>134</v>
      </c>
      <c r="BS467" s="160"/>
      <c r="BT467" s="157">
        <v>6.1000000000000005</v>
      </c>
      <c r="BU467" s="158"/>
      <c r="BV467" s="159" t="s">
        <v>134</v>
      </c>
      <c r="BW467" s="160"/>
      <c r="BX467" s="157">
        <v>6.1000000000000005</v>
      </c>
      <c r="BY467" s="158"/>
      <c r="BZ467" s="159" t="s">
        <v>134</v>
      </c>
      <c r="CA467" s="160"/>
      <c r="CB467" s="157">
        <v>6.1000000000000005</v>
      </c>
      <c r="CC467" s="158"/>
      <c r="CD467" s="159" t="s">
        <v>134</v>
      </c>
      <c r="CE467" s="160"/>
      <c r="CF467" s="157">
        <v>6.1000000000000005</v>
      </c>
      <c r="CG467" s="158"/>
      <c r="CH467" s="159" t="s">
        <v>134</v>
      </c>
      <c r="CI467" s="160"/>
      <c r="CJ467" s="157">
        <v>6.1000000000000005</v>
      </c>
      <c r="CK467" s="158"/>
      <c r="CL467" s="159" t="s">
        <v>134</v>
      </c>
      <c r="CM467" s="160"/>
      <c r="CN467" s="157">
        <v>6.1000000000000005</v>
      </c>
      <c r="CO467" s="158"/>
      <c r="CP467" s="159" t="s">
        <v>134</v>
      </c>
      <c r="CQ467" s="160"/>
      <c r="CR467" s="157">
        <v>6.1000000000000005</v>
      </c>
      <c r="CS467" s="158"/>
      <c r="CT467" s="159" t="s">
        <v>134</v>
      </c>
      <c r="CU467" s="160"/>
      <c r="CV467" s="157">
        <v>6.1000000000000005</v>
      </c>
      <c r="CW467" s="158"/>
      <c r="CX467" s="159" t="s">
        <v>134</v>
      </c>
      <c r="CY467" s="160"/>
      <c r="CZ467" s="157">
        <v>10.220000000000001</v>
      </c>
      <c r="DA467" s="158"/>
      <c r="DB467" s="159" t="s">
        <v>134</v>
      </c>
      <c r="DC467" s="160"/>
      <c r="DD467" s="157">
        <v>10.220000000000001</v>
      </c>
      <c r="DE467" s="158"/>
      <c r="DF467" s="159" t="s">
        <v>134</v>
      </c>
      <c r="DG467" s="160"/>
      <c r="DH467" s="157">
        <v>10.220000000000001</v>
      </c>
      <c r="DI467" s="158"/>
      <c r="DJ467" s="159" t="s">
        <v>134</v>
      </c>
      <c r="DK467" s="160"/>
      <c r="DL467" s="157">
        <v>10.220000000000001</v>
      </c>
      <c r="DM467" s="158"/>
      <c r="DN467" s="159" t="s">
        <v>134</v>
      </c>
      <c r="DO467" s="160"/>
      <c r="DP467" s="157">
        <v>10.220000000000001</v>
      </c>
      <c r="DQ467" s="158"/>
      <c r="DR467" s="159" t="s">
        <v>134</v>
      </c>
      <c r="DS467" s="160"/>
      <c r="DT467" s="157">
        <v>10.220000000000001</v>
      </c>
      <c r="DU467" s="158"/>
      <c r="DV467" s="159" t="s">
        <v>134</v>
      </c>
      <c r="DW467" s="160"/>
      <c r="DX467" s="157">
        <v>10.220000000000001</v>
      </c>
      <c r="DY467" s="158"/>
      <c r="DZ467" s="159" t="s">
        <v>134</v>
      </c>
      <c r="EA467" s="160"/>
      <c r="EB467" s="157">
        <v>10.220000000000001</v>
      </c>
      <c r="EC467" s="158"/>
      <c r="ED467" s="159" t="s">
        <v>134</v>
      </c>
      <c r="EE467" s="160"/>
      <c r="EF467" s="157">
        <v>10.220000000000001</v>
      </c>
      <c r="EG467" s="158"/>
      <c r="EH467" s="159" t="s">
        <v>134</v>
      </c>
      <c r="EI467" s="160"/>
      <c r="EJ467" s="157">
        <v>10.220000000000001</v>
      </c>
      <c r="EK467" s="158"/>
      <c r="EL467" s="159" t="s">
        <v>134</v>
      </c>
      <c r="EM467" s="160"/>
      <c r="EN467" s="157">
        <v>10.220000000000001</v>
      </c>
      <c r="EO467" s="158"/>
      <c r="EP467" s="159" t="s">
        <v>134</v>
      </c>
      <c r="EQ467" s="160"/>
      <c r="ER467" s="157">
        <v>10.220000000000001</v>
      </c>
      <c r="ES467" s="158"/>
      <c r="ET467" s="159" t="s">
        <v>134</v>
      </c>
      <c r="EU467" s="160"/>
      <c r="EV467" s="157">
        <v>10.220000000000001</v>
      </c>
      <c r="EW467" s="158"/>
      <c r="EX467" s="159" t="s">
        <v>134</v>
      </c>
      <c r="EY467" s="160"/>
      <c r="EZ467" s="157">
        <v>10.220000000000001</v>
      </c>
      <c r="FA467" s="158"/>
      <c r="FB467" s="159" t="s">
        <v>134</v>
      </c>
      <c r="FC467" s="160"/>
      <c r="FD467" s="157">
        <v>14.35</v>
      </c>
      <c r="FE467" s="158"/>
      <c r="FF467" s="159" t="s">
        <v>134</v>
      </c>
      <c r="FG467" s="160"/>
      <c r="FH467" s="157">
        <v>14.35</v>
      </c>
      <c r="FI467" s="158"/>
      <c r="FJ467" s="159" t="s">
        <v>134</v>
      </c>
      <c r="FK467" s="160"/>
      <c r="FL467" s="157">
        <v>14.35</v>
      </c>
      <c r="FM467" s="158"/>
      <c r="FN467" s="159" t="s">
        <v>134</v>
      </c>
      <c r="FO467" s="160"/>
      <c r="FP467" s="157">
        <v>14.299999999999999</v>
      </c>
      <c r="FQ467" s="158"/>
      <c r="FR467" s="159" t="s">
        <v>134</v>
      </c>
      <c r="FS467" s="160"/>
      <c r="FT467" s="157">
        <v>14.299999999999999</v>
      </c>
      <c r="FU467" s="158"/>
      <c r="FV467" s="159" t="s">
        <v>134</v>
      </c>
      <c r="FW467" s="160"/>
      <c r="FX467" s="157">
        <v>14.299999999999999</v>
      </c>
      <c r="FY467" s="158"/>
      <c r="FZ467" s="159" t="s">
        <v>134</v>
      </c>
      <c r="GA467" s="160"/>
      <c r="GB467" s="157">
        <v>14.299999999999999</v>
      </c>
      <c r="GC467" s="158"/>
      <c r="GD467" s="159" t="s">
        <v>134</v>
      </c>
      <c r="GE467" s="160"/>
      <c r="GF467" s="157">
        <v>14.299999999999999</v>
      </c>
      <c r="GG467" s="158"/>
      <c r="GH467" s="159" t="s">
        <v>134</v>
      </c>
      <c r="GI467" s="160"/>
      <c r="GJ467" s="157">
        <v>14.299999999999999</v>
      </c>
      <c r="GK467" s="158"/>
      <c r="GL467" s="159" t="s">
        <v>134</v>
      </c>
      <c r="GM467" s="160"/>
      <c r="GN467" s="157">
        <v>14.299999999999999</v>
      </c>
      <c r="GO467" s="158"/>
      <c r="GP467" s="159" t="s">
        <v>134</v>
      </c>
      <c r="GQ467" s="160"/>
      <c r="GR467" s="157">
        <v>14.299999999999999</v>
      </c>
      <c r="GS467" s="158"/>
      <c r="GT467" s="159" t="s">
        <v>134</v>
      </c>
      <c r="GU467" s="160"/>
      <c r="GV467" s="157">
        <v>14.299999999999999</v>
      </c>
      <c r="GW467" s="158"/>
      <c r="GX467" s="159" t="s">
        <v>134</v>
      </c>
      <c r="GY467" s="160"/>
      <c r="GZ467" s="157">
        <v>14.299999999999999</v>
      </c>
      <c r="HA467" s="158"/>
      <c r="HB467" s="159" t="s">
        <v>134</v>
      </c>
      <c r="HC467" s="160"/>
      <c r="HD467" s="157">
        <v>14.299999999999999</v>
      </c>
      <c r="HE467" s="158"/>
      <c r="HF467" s="159" t="s">
        <v>134</v>
      </c>
      <c r="HG467" s="160"/>
      <c r="HH467" s="157">
        <v>14.299999999999999</v>
      </c>
      <c r="HI467" s="158"/>
      <c r="HJ467" s="159" t="s">
        <v>134</v>
      </c>
      <c r="HK467" s="160"/>
      <c r="HL467" s="157">
        <v>14.299999999999999</v>
      </c>
      <c r="HM467" s="158"/>
      <c r="HN467" s="159" t="s">
        <v>134</v>
      </c>
      <c r="HO467" s="160"/>
      <c r="HP467" s="157">
        <v>14.299999999999999</v>
      </c>
      <c r="HQ467" s="158"/>
      <c r="HR467" s="159" t="s">
        <v>134</v>
      </c>
      <c r="HS467" s="160"/>
      <c r="HT467" s="157">
        <v>14.299999999999999</v>
      </c>
      <c r="HU467" s="158"/>
      <c r="HV467" s="159" t="s">
        <v>134</v>
      </c>
      <c r="HW467" s="160"/>
      <c r="HX467" s="157">
        <v>14.299999999999999</v>
      </c>
      <c r="HY467" s="158"/>
      <c r="HZ467" s="159" t="s">
        <v>134</v>
      </c>
      <c r="IA467" s="160"/>
      <c r="IB467" s="157">
        <v>14.299999999999999</v>
      </c>
      <c r="IC467" s="158"/>
      <c r="ID467" s="159" t="s">
        <v>134</v>
      </c>
      <c r="IE467" s="160"/>
      <c r="IF467" s="157">
        <v>14.299999999999999</v>
      </c>
      <c r="IG467" s="158"/>
      <c r="IH467" s="159" t="s">
        <v>134</v>
      </c>
      <c r="II467" s="160"/>
      <c r="IJ467" s="157">
        <v>14.299999999999999</v>
      </c>
      <c r="IK467" s="158"/>
      <c r="IL467" s="159" t="s">
        <v>134</v>
      </c>
      <c r="IM467" s="160"/>
      <c r="IN467" s="157">
        <v>14.299999999999999</v>
      </c>
      <c r="IO467" s="158"/>
      <c r="IP467" s="159" t="s">
        <v>134</v>
      </c>
      <c r="IQ467" s="160"/>
      <c r="IR467" s="157">
        <v>14.299999999999999</v>
      </c>
      <c r="IS467" s="158"/>
      <c r="IT467" s="159" t="s">
        <v>134</v>
      </c>
      <c r="IU467" s="160"/>
      <c r="IV467" s="157">
        <v>14.299999999999999</v>
      </c>
      <c r="IW467" s="158"/>
      <c r="IX467" s="159" t="s">
        <v>134</v>
      </c>
      <c r="IY467" s="160"/>
      <c r="IZ467" s="157">
        <v>14.299999999999999</v>
      </c>
      <c r="JA467" s="158"/>
      <c r="JB467" s="159" t="s">
        <v>134</v>
      </c>
      <c r="JC467" s="160"/>
      <c r="JD467" s="157">
        <v>14.299999999999999</v>
      </c>
      <c r="JE467" s="158"/>
      <c r="JF467" s="159" t="s">
        <v>134</v>
      </c>
      <c r="JG467" s="160"/>
      <c r="JH467" s="157">
        <v>14.299999999999999</v>
      </c>
      <c r="JI467" s="158"/>
      <c r="JJ467" s="159" t="s">
        <v>134</v>
      </c>
      <c r="JK467" s="160"/>
      <c r="JL467" s="157">
        <v>14.299999999999999</v>
      </c>
      <c r="JM467" s="158"/>
      <c r="JN467" s="159" t="s">
        <v>134</v>
      </c>
      <c r="JO467" s="160"/>
      <c r="JP467" s="157">
        <v>14.299999999999999</v>
      </c>
      <c r="JQ467" s="158"/>
      <c r="JR467" s="159" t="s">
        <v>134</v>
      </c>
      <c r="JS467" s="160"/>
      <c r="JT467" s="157">
        <v>14.299999999999999</v>
      </c>
      <c r="JU467" s="158"/>
      <c r="JV467" s="159" t="s">
        <v>134</v>
      </c>
      <c r="JW467" s="160"/>
      <c r="JX467" s="157">
        <v>14.299999999999999</v>
      </c>
      <c r="JY467" s="158"/>
      <c r="JZ467" s="159" t="s">
        <v>134</v>
      </c>
      <c r="KA467" s="160"/>
      <c r="KB467" s="157">
        <v>14.299999999999999</v>
      </c>
      <c r="KC467" s="158"/>
      <c r="KD467" s="159" t="s">
        <v>134</v>
      </c>
      <c r="KE467" s="160"/>
      <c r="KF467" s="157">
        <v>14.299999999999999</v>
      </c>
      <c r="KG467" s="158"/>
      <c r="KH467" s="159" t="s">
        <v>134</v>
      </c>
      <c r="KI467" s="160"/>
      <c r="KJ467" s="157">
        <v>14.299999999999999</v>
      </c>
      <c r="KK467" s="158"/>
      <c r="KL467" s="159" t="s">
        <v>134</v>
      </c>
      <c r="KM467" s="160"/>
      <c r="KN467" s="157">
        <v>14.299999999999999</v>
      </c>
      <c r="KO467" s="158"/>
      <c r="KP467" s="159" t="s">
        <v>134</v>
      </c>
      <c r="KQ467" s="160"/>
      <c r="KR467" s="157">
        <v>14.299999999999999</v>
      </c>
      <c r="KS467" s="158"/>
      <c r="KT467" s="159" t="s">
        <v>134</v>
      </c>
      <c r="KU467" s="160"/>
      <c r="KV467" s="157">
        <v>14.299999999999999</v>
      </c>
      <c r="KW467" s="158"/>
      <c r="KX467" s="159" t="s">
        <v>134</v>
      </c>
      <c r="KY467" s="160"/>
      <c r="KZ467" s="157">
        <v>14.299999999999999</v>
      </c>
      <c r="LA467" s="158"/>
      <c r="LB467" s="159" t="s">
        <v>134</v>
      </c>
      <c r="LC467" s="160"/>
      <c r="LD467" s="157">
        <v>14.299999999999999</v>
      </c>
      <c r="LE467" s="158"/>
      <c r="LF467" s="159" t="s">
        <v>134</v>
      </c>
      <c r="LG467" s="160"/>
      <c r="LH467" s="157">
        <v>14.299999999999999</v>
      </c>
      <c r="LI467" s="158"/>
      <c r="LJ467" s="159" t="s">
        <v>134</v>
      </c>
      <c r="LK467" s="160"/>
      <c r="LL467" s="157">
        <v>15.05</v>
      </c>
      <c r="LM467" s="158"/>
      <c r="LN467" s="159" t="s">
        <v>134</v>
      </c>
      <c r="LO467" s="160"/>
      <c r="LP467" s="157">
        <v>15.05</v>
      </c>
      <c r="LQ467" s="158"/>
      <c r="LR467" s="159" t="s">
        <v>134</v>
      </c>
      <c r="LS467" s="160"/>
      <c r="LT467" s="157">
        <v>15.05</v>
      </c>
      <c r="LU467" s="158"/>
      <c r="LV467" s="159" t="s">
        <v>134</v>
      </c>
      <c r="LW467" s="160"/>
      <c r="LX467" s="157">
        <v>15.05</v>
      </c>
      <c r="LY467" s="158"/>
      <c r="LZ467" s="159" t="s">
        <v>134</v>
      </c>
      <c r="MA467" s="160"/>
      <c r="MB467" s="157">
        <v>15.05</v>
      </c>
      <c r="MC467" s="158"/>
      <c r="MD467" s="159" t="s">
        <v>134</v>
      </c>
      <c r="ME467" s="160"/>
    </row>
    <row r="468" spans="2:343" ht="23.5" customHeight="1" x14ac:dyDescent="0.4">
      <c r="B468" s="204" t="s">
        <v>63</v>
      </c>
      <c r="C468" s="205"/>
      <c r="D468" s="169" t="s">
        <v>8</v>
      </c>
      <c r="E468" s="154"/>
      <c r="F468" s="178" t="s">
        <v>8</v>
      </c>
      <c r="G468" s="179"/>
      <c r="H468" s="169" t="s">
        <v>8</v>
      </c>
      <c r="I468" s="154"/>
      <c r="J468" s="178" t="s">
        <v>8</v>
      </c>
      <c r="K468" s="179"/>
      <c r="L468" s="169" t="s">
        <v>8</v>
      </c>
      <c r="M468" s="154"/>
      <c r="N468" s="178" t="s">
        <v>8</v>
      </c>
      <c r="O468" s="179"/>
      <c r="P468" s="169" t="s">
        <v>8</v>
      </c>
      <c r="Q468" s="154"/>
      <c r="R468" s="178" t="s">
        <v>8</v>
      </c>
      <c r="S468" s="179"/>
      <c r="T468" s="169" t="s">
        <v>8</v>
      </c>
      <c r="U468" s="154"/>
      <c r="V468" s="178" t="s">
        <v>8</v>
      </c>
      <c r="W468" s="179"/>
      <c r="X468" s="169" t="s">
        <v>8</v>
      </c>
      <c r="Y468" s="154"/>
      <c r="Z468" s="178" t="s">
        <v>8</v>
      </c>
      <c r="AA468" s="179"/>
      <c r="AB468" s="169" t="s">
        <v>8</v>
      </c>
      <c r="AC468" s="154"/>
      <c r="AD468" s="178" t="s">
        <v>8</v>
      </c>
      <c r="AE468" s="179"/>
      <c r="AF468" s="169" t="s">
        <v>8</v>
      </c>
      <c r="AG468" s="154"/>
      <c r="AH468" s="178" t="s">
        <v>8</v>
      </c>
      <c r="AI468" s="179"/>
      <c r="AJ468" s="169" t="s">
        <v>8</v>
      </c>
      <c r="AK468" s="154"/>
      <c r="AL468" s="178" t="s">
        <v>8</v>
      </c>
      <c r="AM468" s="179"/>
      <c r="AN468" s="169" t="s">
        <v>8</v>
      </c>
      <c r="AO468" s="154"/>
      <c r="AP468" s="178" t="s">
        <v>8</v>
      </c>
      <c r="AQ468" s="179"/>
      <c r="AR468" s="169" t="s">
        <v>8</v>
      </c>
      <c r="AS468" s="154"/>
      <c r="AT468" s="178" t="s">
        <v>8</v>
      </c>
      <c r="AU468" s="179"/>
      <c r="AV468" s="153">
        <v>0.6</v>
      </c>
      <c r="AW468" s="154"/>
      <c r="AX468" s="155" t="s">
        <v>244</v>
      </c>
      <c r="AY468" s="156"/>
      <c r="AZ468" s="153">
        <v>0.6</v>
      </c>
      <c r="BA468" s="154"/>
      <c r="BB468" s="155" t="s">
        <v>244</v>
      </c>
      <c r="BC468" s="156"/>
      <c r="BD468" s="153">
        <v>0.6</v>
      </c>
      <c r="BE468" s="154"/>
      <c r="BF468" s="155" t="s">
        <v>244</v>
      </c>
      <c r="BG468" s="156"/>
      <c r="BH468" s="153">
        <v>0.6</v>
      </c>
      <c r="BI468" s="154"/>
      <c r="BJ468" s="155" t="s">
        <v>244</v>
      </c>
      <c r="BK468" s="156"/>
      <c r="BL468" s="153">
        <v>0.6</v>
      </c>
      <c r="BM468" s="154"/>
      <c r="BN468" s="155" t="s">
        <v>244</v>
      </c>
      <c r="BO468" s="156"/>
      <c r="BP468" s="153">
        <v>0.6</v>
      </c>
      <c r="BQ468" s="154"/>
      <c r="BR468" s="155" t="s">
        <v>244</v>
      </c>
      <c r="BS468" s="156"/>
      <c r="BT468" s="153">
        <v>0.6</v>
      </c>
      <c r="BU468" s="154"/>
      <c r="BV468" s="155" t="s">
        <v>244</v>
      </c>
      <c r="BW468" s="156"/>
      <c r="BX468" s="153">
        <v>0.6</v>
      </c>
      <c r="BY468" s="154"/>
      <c r="BZ468" s="155" t="s">
        <v>244</v>
      </c>
      <c r="CA468" s="156"/>
      <c r="CB468" s="153">
        <v>0.6</v>
      </c>
      <c r="CC468" s="154"/>
      <c r="CD468" s="155" t="s">
        <v>244</v>
      </c>
      <c r="CE468" s="156"/>
      <c r="CF468" s="153">
        <v>0.6</v>
      </c>
      <c r="CG468" s="154"/>
      <c r="CH468" s="155" t="s">
        <v>244</v>
      </c>
      <c r="CI468" s="156"/>
      <c r="CJ468" s="153">
        <v>0.6</v>
      </c>
      <c r="CK468" s="154"/>
      <c r="CL468" s="155" t="s">
        <v>244</v>
      </c>
      <c r="CM468" s="156"/>
      <c r="CN468" s="153">
        <v>0.6</v>
      </c>
      <c r="CO468" s="154"/>
      <c r="CP468" s="155" t="s">
        <v>244</v>
      </c>
      <c r="CQ468" s="156"/>
      <c r="CR468" s="153">
        <v>0.6</v>
      </c>
      <c r="CS468" s="154"/>
      <c r="CT468" s="155" t="s">
        <v>244</v>
      </c>
      <c r="CU468" s="156"/>
      <c r="CV468" s="153">
        <v>0.6</v>
      </c>
      <c r="CW468" s="154"/>
      <c r="CX468" s="155" t="s">
        <v>244</v>
      </c>
      <c r="CY468" s="156"/>
      <c r="CZ468" s="153">
        <v>0.6</v>
      </c>
      <c r="DA468" s="154"/>
      <c r="DB468" s="155" t="s">
        <v>244</v>
      </c>
      <c r="DC468" s="156"/>
      <c r="DD468" s="153">
        <v>0.6</v>
      </c>
      <c r="DE468" s="154"/>
      <c r="DF468" s="155" t="s">
        <v>244</v>
      </c>
      <c r="DG468" s="156"/>
      <c r="DH468" s="153">
        <v>0.6</v>
      </c>
      <c r="DI468" s="154"/>
      <c r="DJ468" s="155" t="s">
        <v>244</v>
      </c>
      <c r="DK468" s="156"/>
      <c r="DL468" s="153">
        <v>0.6</v>
      </c>
      <c r="DM468" s="154"/>
      <c r="DN468" s="155" t="s">
        <v>244</v>
      </c>
      <c r="DO468" s="156"/>
      <c r="DP468" s="153">
        <v>0.6</v>
      </c>
      <c r="DQ468" s="154"/>
      <c r="DR468" s="155" t="s">
        <v>244</v>
      </c>
      <c r="DS468" s="156"/>
      <c r="DT468" s="153">
        <v>0.6</v>
      </c>
      <c r="DU468" s="154"/>
      <c r="DV468" s="155" t="s">
        <v>244</v>
      </c>
      <c r="DW468" s="156"/>
      <c r="DX468" s="153">
        <v>0.6</v>
      </c>
      <c r="DY468" s="154"/>
      <c r="DZ468" s="155" t="s">
        <v>244</v>
      </c>
      <c r="EA468" s="156"/>
      <c r="EB468" s="153">
        <v>0.6</v>
      </c>
      <c r="EC468" s="154"/>
      <c r="ED468" s="155" t="s">
        <v>244</v>
      </c>
      <c r="EE468" s="156"/>
      <c r="EF468" s="153">
        <v>0.6</v>
      </c>
      <c r="EG468" s="154"/>
      <c r="EH468" s="155" t="s">
        <v>244</v>
      </c>
      <c r="EI468" s="156"/>
      <c r="EJ468" s="153">
        <v>0.6</v>
      </c>
      <c r="EK468" s="154"/>
      <c r="EL468" s="155" t="s">
        <v>244</v>
      </c>
      <c r="EM468" s="156"/>
      <c r="EN468" s="153">
        <v>0.6</v>
      </c>
      <c r="EO468" s="154"/>
      <c r="EP468" s="155" t="s">
        <v>244</v>
      </c>
      <c r="EQ468" s="156"/>
      <c r="ER468" s="153">
        <v>0.6</v>
      </c>
      <c r="ES468" s="154"/>
      <c r="ET468" s="155" t="s">
        <v>244</v>
      </c>
      <c r="EU468" s="156"/>
      <c r="EV468" s="153">
        <v>0.6</v>
      </c>
      <c r="EW468" s="154"/>
      <c r="EX468" s="155" t="s">
        <v>244</v>
      </c>
      <c r="EY468" s="156"/>
      <c r="EZ468" s="153">
        <v>0.6</v>
      </c>
      <c r="FA468" s="154"/>
      <c r="FB468" s="155" t="s">
        <v>244</v>
      </c>
      <c r="FC468" s="156"/>
      <c r="FD468" s="153">
        <v>0.6</v>
      </c>
      <c r="FE468" s="154"/>
      <c r="FF468" s="155" t="s">
        <v>244</v>
      </c>
      <c r="FG468" s="156"/>
      <c r="FH468" s="153">
        <v>0.6</v>
      </c>
      <c r="FI468" s="154"/>
      <c r="FJ468" s="155" t="s">
        <v>244</v>
      </c>
      <c r="FK468" s="156"/>
      <c r="FL468" s="153">
        <v>0.6</v>
      </c>
      <c r="FM468" s="154"/>
      <c r="FN468" s="155" t="s">
        <v>244</v>
      </c>
      <c r="FO468" s="156"/>
      <c r="FP468" s="153">
        <v>0.6</v>
      </c>
      <c r="FQ468" s="154"/>
      <c r="FR468" s="155" t="s">
        <v>244</v>
      </c>
      <c r="FS468" s="156"/>
      <c r="FT468" s="153">
        <v>0.6</v>
      </c>
      <c r="FU468" s="154"/>
      <c r="FV468" s="155" t="s">
        <v>244</v>
      </c>
      <c r="FW468" s="156"/>
      <c r="FX468" s="153">
        <v>0.6</v>
      </c>
      <c r="FY468" s="154"/>
      <c r="FZ468" s="155" t="s">
        <v>244</v>
      </c>
      <c r="GA468" s="156"/>
      <c r="GB468" s="153">
        <v>0.6</v>
      </c>
      <c r="GC468" s="154"/>
      <c r="GD468" s="155" t="s">
        <v>244</v>
      </c>
      <c r="GE468" s="156"/>
      <c r="GF468" s="153">
        <v>0.6</v>
      </c>
      <c r="GG468" s="154"/>
      <c r="GH468" s="155" t="s">
        <v>244</v>
      </c>
      <c r="GI468" s="156"/>
      <c r="GJ468" s="153">
        <v>0.6</v>
      </c>
      <c r="GK468" s="154"/>
      <c r="GL468" s="155" t="s">
        <v>244</v>
      </c>
      <c r="GM468" s="156"/>
      <c r="GN468" s="153">
        <v>0.6</v>
      </c>
      <c r="GO468" s="154"/>
      <c r="GP468" s="155" t="s">
        <v>244</v>
      </c>
      <c r="GQ468" s="156"/>
      <c r="GR468" s="153">
        <v>0.6</v>
      </c>
      <c r="GS468" s="154"/>
      <c r="GT468" s="155" t="s">
        <v>244</v>
      </c>
      <c r="GU468" s="156"/>
      <c r="GV468" s="153">
        <v>0.6</v>
      </c>
      <c r="GW468" s="154"/>
      <c r="GX468" s="155" t="s">
        <v>244</v>
      </c>
      <c r="GY468" s="156"/>
      <c r="GZ468" s="153">
        <v>0.6</v>
      </c>
      <c r="HA468" s="154"/>
      <c r="HB468" s="155" t="s">
        <v>244</v>
      </c>
      <c r="HC468" s="156"/>
      <c r="HD468" s="153">
        <v>0.6</v>
      </c>
      <c r="HE468" s="154"/>
      <c r="HF468" s="155" t="s">
        <v>244</v>
      </c>
      <c r="HG468" s="156"/>
      <c r="HH468" s="153">
        <v>0.6</v>
      </c>
      <c r="HI468" s="154"/>
      <c r="HJ468" s="155" t="s">
        <v>244</v>
      </c>
      <c r="HK468" s="156"/>
      <c r="HL468" s="153">
        <v>0.6</v>
      </c>
      <c r="HM468" s="154"/>
      <c r="HN468" s="155" t="s">
        <v>244</v>
      </c>
      <c r="HO468" s="156"/>
      <c r="HP468" s="153">
        <v>0.6</v>
      </c>
      <c r="HQ468" s="154"/>
      <c r="HR468" s="155" t="s">
        <v>244</v>
      </c>
      <c r="HS468" s="156"/>
      <c r="HT468" s="153">
        <v>0.6</v>
      </c>
      <c r="HU468" s="154"/>
      <c r="HV468" s="155" t="s">
        <v>244</v>
      </c>
      <c r="HW468" s="156"/>
      <c r="HX468" s="153">
        <v>0.6</v>
      </c>
      <c r="HY468" s="154"/>
      <c r="HZ468" s="155" t="s">
        <v>244</v>
      </c>
      <c r="IA468" s="156"/>
      <c r="IB468" s="153">
        <v>0.6</v>
      </c>
      <c r="IC468" s="154"/>
      <c r="ID468" s="155" t="s">
        <v>244</v>
      </c>
      <c r="IE468" s="156"/>
      <c r="IF468" s="153">
        <v>0.6</v>
      </c>
      <c r="IG468" s="154"/>
      <c r="IH468" s="155" t="s">
        <v>244</v>
      </c>
      <c r="II468" s="156"/>
      <c r="IJ468" s="153">
        <v>0.6</v>
      </c>
      <c r="IK468" s="154"/>
      <c r="IL468" s="155" t="s">
        <v>244</v>
      </c>
      <c r="IM468" s="156"/>
      <c r="IN468" s="153">
        <v>0.6</v>
      </c>
      <c r="IO468" s="154"/>
      <c r="IP468" s="155" t="s">
        <v>244</v>
      </c>
      <c r="IQ468" s="156"/>
      <c r="IR468" s="153">
        <v>0.6</v>
      </c>
      <c r="IS468" s="154"/>
      <c r="IT468" s="155" t="s">
        <v>244</v>
      </c>
      <c r="IU468" s="156"/>
      <c r="IV468" s="153">
        <v>0.6</v>
      </c>
      <c r="IW468" s="154"/>
      <c r="IX468" s="155" t="s">
        <v>244</v>
      </c>
      <c r="IY468" s="156"/>
      <c r="IZ468" s="153">
        <v>0.6</v>
      </c>
      <c r="JA468" s="154"/>
      <c r="JB468" s="155" t="s">
        <v>244</v>
      </c>
      <c r="JC468" s="156"/>
      <c r="JD468" s="153">
        <v>0.6</v>
      </c>
      <c r="JE468" s="154"/>
      <c r="JF468" s="155" t="s">
        <v>244</v>
      </c>
      <c r="JG468" s="156"/>
      <c r="JH468" s="153">
        <v>0.6</v>
      </c>
      <c r="JI468" s="154"/>
      <c r="JJ468" s="155" t="s">
        <v>244</v>
      </c>
      <c r="JK468" s="156"/>
      <c r="JL468" s="153">
        <v>0.6</v>
      </c>
      <c r="JM468" s="154"/>
      <c r="JN468" s="155" t="s">
        <v>244</v>
      </c>
      <c r="JO468" s="156"/>
      <c r="JP468" s="153">
        <v>0.6</v>
      </c>
      <c r="JQ468" s="154"/>
      <c r="JR468" s="155" t="s">
        <v>244</v>
      </c>
      <c r="JS468" s="156"/>
      <c r="JT468" s="153">
        <v>0.6</v>
      </c>
      <c r="JU468" s="154"/>
      <c r="JV468" s="155" t="s">
        <v>244</v>
      </c>
      <c r="JW468" s="156"/>
      <c r="JX468" s="153">
        <v>0.6</v>
      </c>
      <c r="JY468" s="154"/>
      <c r="JZ468" s="155" t="s">
        <v>244</v>
      </c>
      <c r="KA468" s="156"/>
      <c r="KB468" s="153">
        <v>0.6</v>
      </c>
      <c r="KC468" s="154"/>
      <c r="KD468" s="155" t="s">
        <v>244</v>
      </c>
      <c r="KE468" s="156"/>
      <c r="KF468" s="153">
        <v>0.6</v>
      </c>
      <c r="KG468" s="154"/>
      <c r="KH468" s="155" t="s">
        <v>244</v>
      </c>
      <c r="KI468" s="156"/>
      <c r="KJ468" s="153">
        <v>0.6</v>
      </c>
      <c r="KK468" s="154"/>
      <c r="KL468" s="155" t="s">
        <v>244</v>
      </c>
      <c r="KM468" s="156"/>
      <c r="KN468" s="153">
        <v>0.6</v>
      </c>
      <c r="KO468" s="154"/>
      <c r="KP468" s="155" t="s">
        <v>244</v>
      </c>
      <c r="KQ468" s="156"/>
      <c r="KR468" s="153">
        <v>0.6</v>
      </c>
      <c r="KS468" s="154"/>
      <c r="KT468" s="155" t="s">
        <v>244</v>
      </c>
      <c r="KU468" s="156"/>
      <c r="KV468" s="153">
        <v>0.6</v>
      </c>
      <c r="KW468" s="154"/>
      <c r="KX468" s="155" t="s">
        <v>244</v>
      </c>
      <c r="KY468" s="156"/>
      <c r="KZ468" s="153">
        <v>0.6</v>
      </c>
      <c r="LA468" s="154"/>
      <c r="LB468" s="155" t="s">
        <v>244</v>
      </c>
      <c r="LC468" s="156"/>
      <c r="LD468" s="153">
        <v>0.6</v>
      </c>
      <c r="LE468" s="154"/>
      <c r="LF468" s="155" t="s">
        <v>244</v>
      </c>
      <c r="LG468" s="156"/>
      <c r="LH468" s="153">
        <v>0.6</v>
      </c>
      <c r="LI468" s="154"/>
      <c r="LJ468" s="155" t="s">
        <v>244</v>
      </c>
      <c r="LK468" s="156"/>
      <c r="LL468" s="153">
        <v>0.63</v>
      </c>
      <c r="LM468" s="154"/>
      <c r="LN468" s="155" t="s">
        <v>244</v>
      </c>
      <c r="LO468" s="156"/>
      <c r="LP468" s="153">
        <v>0.63</v>
      </c>
      <c r="LQ468" s="154"/>
      <c r="LR468" s="155" t="s">
        <v>244</v>
      </c>
      <c r="LS468" s="156"/>
      <c r="LT468" s="153">
        <v>0.63</v>
      </c>
      <c r="LU468" s="154"/>
      <c r="LV468" s="155" t="s">
        <v>244</v>
      </c>
      <c r="LW468" s="156"/>
      <c r="LX468" s="153">
        <v>0.63</v>
      </c>
      <c r="LY468" s="154"/>
      <c r="LZ468" s="155" t="s">
        <v>244</v>
      </c>
      <c r="MA468" s="156"/>
      <c r="MB468" s="153">
        <v>0.63</v>
      </c>
      <c r="MC468" s="154"/>
      <c r="MD468" s="155" t="s">
        <v>244</v>
      </c>
      <c r="ME468" s="156"/>
    </row>
    <row r="469" spans="2:343" ht="23.5" customHeight="1" x14ac:dyDescent="0.4">
      <c r="B469" s="206"/>
      <c r="C469" s="207"/>
      <c r="D469" s="170"/>
      <c r="E469" s="158"/>
      <c r="F469" s="180"/>
      <c r="G469" s="181"/>
      <c r="H469" s="170"/>
      <c r="I469" s="158"/>
      <c r="J469" s="180"/>
      <c r="K469" s="181"/>
      <c r="L469" s="170"/>
      <c r="M469" s="158"/>
      <c r="N469" s="180"/>
      <c r="O469" s="181"/>
      <c r="P469" s="170"/>
      <c r="Q469" s="158"/>
      <c r="R469" s="180"/>
      <c r="S469" s="181"/>
      <c r="T469" s="170"/>
      <c r="U469" s="158"/>
      <c r="V469" s="180"/>
      <c r="W469" s="181"/>
      <c r="X469" s="170"/>
      <c r="Y469" s="158"/>
      <c r="Z469" s="180"/>
      <c r="AA469" s="181"/>
      <c r="AB469" s="170"/>
      <c r="AC469" s="158"/>
      <c r="AD469" s="180"/>
      <c r="AE469" s="181"/>
      <c r="AF469" s="170"/>
      <c r="AG469" s="158"/>
      <c r="AH469" s="180"/>
      <c r="AI469" s="181"/>
      <c r="AJ469" s="170"/>
      <c r="AK469" s="158"/>
      <c r="AL469" s="180"/>
      <c r="AM469" s="181"/>
      <c r="AN469" s="170"/>
      <c r="AO469" s="158"/>
      <c r="AP469" s="180"/>
      <c r="AQ469" s="181"/>
      <c r="AR469" s="170"/>
      <c r="AS469" s="158"/>
      <c r="AT469" s="180"/>
      <c r="AU469" s="181"/>
      <c r="AV469" s="157">
        <f t="shared" ref="AV469" si="50">6.15</f>
        <v>6.15</v>
      </c>
      <c r="AW469" s="158"/>
      <c r="AX469" s="159" t="s">
        <v>134</v>
      </c>
      <c r="AY469" s="160"/>
      <c r="AZ469" s="157">
        <f t="shared" ref="AZ469" si="51">6.15</f>
        <v>6.15</v>
      </c>
      <c r="BA469" s="158"/>
      <c r="BB469" s="159" t="s">
        <v>134</v>
      </c>
      <c r="BC469" s="160"/>
      <c r="BD469" s="157">
        <f t="shared" ref="BD469" si="52">6.15</f>
        <v>6.15</v>
      </c>
      <c r="BE469" s="158"/>
      <c r="BF469" s="159" t="s">
        <v>134</v>
      </c>
      <c r="BG469" s="160"/>
      <c r="BH469" s="157">
        <f t="shared" ref="BH469" si="53">6.15</f>
        <v>6.15</v>
      </c>
      <c r="BI469" s="158"/>
      <c r="BJ469" s="159" t="s">
        <v>134</v>
      </c>
      <c r="BK469" s="160"/>
      <c r="BL469" s="157">
        <f t="shared" ref="BL469" si="54">6.15</f>
        <v>6.15</v>
      </c>
      <c r="BM469" s="158"/>
      <c r="BN469" s="159" t="s">
        <v>134</v>
      </c>
      <c r="BO469" s="160"/>
      <c r="BP469" s="157">
        <v>6.1000000000000005</v>
      </c>
      <c r="BQ469" s="158"/>
      <c r="BR469" s="159" t="s">
        <v>134</v>
      </c>
      <c r="BS469" s="160"/>
      <c r="BT469" s="157">
        <v>6.1000000000000005</v>
      </c>
      <c r="BU469" s="158"/>
      <c r="BV469" s="159" t="s">
        <v>134</v>
      </c>
      <c r="BW469" s="160"/>
      <c r="BX469" s="157">
        <v>6.1000000000000005</v>
      </c>
      <c r="BY469" s="158"/>
      <c r="BZ469" s="159" t="s">
        <v>134</v>
      </c>
      <c r="CA469" s="160"/>
      <c r="CB469" s="157">
        <v>6.1000000000000005</v>
      </c>
      <c r="CC469" s="158"/>
      <c r="CD469" s="159" t="s">
        <v>134</v>
      </c>
      <c r="CE469" s="160"/>
      <c r="CF469" s="157">
        <v>6.1000000000000005</v>
      </c>
      <c r="CG469" s="158"/>
      <c r="CH469" s="159" t="s">
        <v>134</v>
      </c>
      <c r="CI469" s="160"/>
      <c r="CJ469" s="157">
        <v>6.1000000000000005</v>
      </c>
      <c r="CK469" s="158"/>
      <c r="CL469" s="159" t="s">
        <v>134</v>
      </c>
      <c r="CM469" s="160"/>
      <c r="CN469" s="157">
        <v>6.1000000000000005</v>
      </c>
      <c r="CO469" s="158"/>
      <c r="CP469" s="159" t="s">
        <v>134</v>
      </c>
      <c r="CQ469" s="160"/>
      <c r="CR469" s="157">
        <v>6.1000000000000005</v>
      </c>
      <c r="CS469" s="158"/>
      <c r="CT469" s="159" t="s">
        <v>134</v>
      </c>
      <c r="CU469" s="160"/>
      <c r="CV469" s="157">
        <v>6.1000000000000005</v>
      </c>
      <c r="CW469" s="158"/>
      <c r="CX469" s="159" t="s">
        <v>134</v>
      </c>
      <c r="CY469" s="160"/>
      <c r="CZ469" s="157">
        <v>10.220000000000001</v>
      </c>
      <c r="DA469" s="158"/>
      <c r="DB469" s="159" t="s">
        <v>134</v>
      </c>
      <c r="DC469" s="160"/>
      <c r="DD469" s="157">
        <v>10.220000000000001</v>
      </c>
      <c r="DE469" s="158"/>
      <c r="DF469" s="159" t="s">
        <v>134</v>
      </c>
      <c r="DG469" s="160"/>
      <c r="DH469" s="157">
        <v>10.220000000000001</v>
      </c>
      <c r="DI469" s="158"/>
      <c r="DJ469" s="159" t="s">
        <v>134</v>
      </c>
      <c r="DK469" s="160"/>
      <c r="DL469" s="157">
        <v>10.220000000000001</v>
      </c>
      <c r="DM469" s="158"/>
      <c r="DN469" s="159" t="s">
        <v>134</v>
      </c>
      <c r="DO469" s="160"/>
      <c r="DP469" s="157">
        <v>10.220000000000001</v>
      </c>
      <c r="DQ469" s="158"/>
      <c r="DR469" s="159" t="s">
        <v>134</v>
      </c>
      <c r="DS469" s="160"/>
      <c r="DT469" s="157">
        <v>10.220000000000001</v>
      </c>
      <c r="DU469" s="158"/>
      <c r="DV469" s="159" t="s">
        <v>134</v>
      </c>
      <c r="DW469" s="160"/>
      <c r="DX469" s="157">
        <v>10.220000000000001</v>
      </c>
      <c r="DY469" s="158"/>
      <c r="DZ469" s="159" t="s">
        <v>134</v>
      </c>
      <c r="EA469" s="160"/>
      <c r="EB469" s="157">
        <v>10.220000000000001</v>
      </c>
      <c r="EC469" s="158"/>
      <c r="ED469" s="159" t="s">
        <v>134</v>
      </c>
      <c r="EE469" s="160"/>
      <c r="EF469" s="157">
        <v>10.220000000000001</v>
      </c>
      <c r="EG469" s="158"/>
      <c r="EH469" s="159" t="s">
        <v>134</v>
      </c>
      <c r="EI469" s="160"/>
      <c r="EJ469" s="157">
        <v>10.220000000000001</v>
      </c>
      <c r="EK469" s="158"/>
      <c r="EL469" s="159" t="s">
        <v>134</v>
      </c>
      <c r="EM469" s="160"/>
      <c r="EN469" s="157">
        <v>10.220000000000001</v>
      </c>
      <c r="EO469" s="158"/>
      <c r="EP469" s="159" t="s">
        <v>134</v>
      </c>
      <c r="EQ469" s="160"/>
      <c r="ER469" s="157">
        <v>10.220000000000001</v>
      </c>
      <c r="ES469" s="158"/>
      <c r="ET469" s="159" t="s">
        <v>134</v>
      </c>
      <c r="EU469" s="160"/>
      <c r="EV469" s="157">
        <v>10.220000000000001</v>
      </c>
      <c r="EW469" s="158"/>
      <c r="EX469" s="159" t="s">
        <v>134</v>
      </c>
      <c r="EY469" s="160"/>
      <c r="EZ469" s="157">
        <v>10.220000000000001</v>
      </c>
      <c r="FA469" s="158"/>
      <c r="FB469" s="159" t="s">
        <v>134</v>
      </c>
      <c r="FC469" s="160"/>
      <c r="FD469" s="157">
        <v>14.35</v>
      </c>
      <c r="FE469" s="158"/>
      <c r="FF469" s="159" t="s">
        <v>134</v>
      </c>
      <c r="FG469" s="160"/>
      <c r="FH469" s="157">
        <v>14.35</v>
      </c>
      <c r="FI469" s="158"/>
      <c r="FJ469" s="159" t="s">
        <v>134</v>
      </c>
      <c r="FK469" s="160"/>
      <c r="FL469" s="157">
        <v>14.35</v>
      </c>
      <c r="FM469" s="158"/>
      <c r="FN469" s="159" t="s">
        <v>134</v>
      </c>
      <c r="FO469" s="160"/>
      <c r="FP469" s="157">
        <v>14.299999999999999</v>
      </c>
      <c r="FQ469" s="158"/>
      <c r="FR469" s="159" t="s">
        <v>134</v>
      </c>
      <c r="FS469" s="160"/>
      <c r="FT469" s="157">
        <v>14.299999999999999</v>
      </c>
      <c r="FU469" s="158"/>
      <c r="FV469" s="159" t="s">
        <v>134</v>
      </c>
      <c r="FW469" s="160"/>
      <c r="FX469" s="157">
        <v>14.299999999999999</v>
      </c>
      <c r="FY469" s="158"/>
      <c r="FZ469" s="159" t="s">
        <v>134</v>
      </c>
      <c r="GA469" s="160"/>
      <c r="GB469" s="157">
        <v>14.299999999999999</v>
      </c>
      <c r="GC469" s="158"/>
      <c r="GD469" s="159" t="s">
        <v>134</v>
      </c>
      <c r="GE469" s="160"/>
      <c r="GF469" s="157">
        <v>14.299999999999999</v>
      </c>
      <c r="GG469" s="158"/>
      <c r="GH469" s="159" t="s">
        <v>134</v>
      </c>
      <c r="GI469" s="160"/>
      <c r="GJ469" s="157">
        <v>14.299999999999999</v>
      </c>
      <c r="GK469" s="158"/>
      <c r="GL469" s="159" t="s">
        <v>134</v>
      </c>
      <c r="GM469" s="160"/>
      <c r="GN469" s="157">
        <v>14.299999999999999</v>
      </c>
      <c r="GO469" s="158"/>
      <c r="GP469" s="159" t="s">
        <v>134</v>
      </c>
      <c r="GQ469" s="160"/>
      <c r="GR469" s="157">
        <v>14.299999999999999</v>
      </c>
      <c r="GS469" s="158"/>
      <c r="GT469" s="159" t="s">
        <v>134</v>
      </c>
      <c r="GU469" s="160"/>
      <c r="GV469" s="157">
        <v>14.299999999999999</v>
      </c>
      <c r="GW469" s="158"/>
      <c r="GX469" s="159" t="s">
        <v>134</v>
      </c>
      <c r="GY469" s="160"/>
      <c r="GZ469" s="157">
        <v>14.299999999999999</v>
      </c>
      <c r="HA469" s="158"/>
      <c r="HB469" s="159" t="s">
        <v>134</v>
      </c>
      <c r="HC469" s="160"/>
      <c r="HD469" s="157">
        <v>14.299999999999999</v>
      </c>
      <c r="HE469" s="158"/>
      <c r="HF469" s="159" t="s">
        <v>134</v>
      </c>
      <c r="HG469" s="160"/>
      <c r="HH469" s="157">
        <v>14.299999999999999</v>
      </c>
      <c r="HI469" s="158"/>
      <c r="HJ469" s="159" t="s">
        <v>134</v>
      </c>
      <c r="HK469" s="160"/>
      <c r="HL469" s="157">
        <v>14.299999999999999</v>
      </c>
      <c r="HM469" s="158"/>
      <c r="HN469" s="159" t="s">
        <v>134</v>
      </c>
      <c r="HO469" s="160"/>
      <c r="HP469" s="157">
        <v>14.299999999999999</v>
      </c>
      <c r="HQ469" s="158"/>
      <c r="HR469" s="159" t="s">
        <v>134</v>
      </c>
      <c r="HS469" s="160"/>
      <c r="HT469" s="157">
        <v>14.299999999999999</v>
      </c>
      <c r="HU469" s="158"/>
      <c r="HV469" s="159" t="s">
        <v>134</v>
      </c>
      <c r="HW469" s="160"/>
      <c r="HX469" s="157">
        <v>14.299999999999999</v>
      </c>
      <c r="HY469" s="158"/>
      <c r="HZ469" s="159" t="s">
        <v>134</v>
      </c>
      <c r="IA469" s="160"/>
      <c r="IB469" s="157">
        <v>14.299999999999999</v>
      </c>
      <c r="IC469" s="158"/>
      <c r="ID469" s="159" t="s">
        <v>134</v>
      </c>
      <c r="IE469" s="160"/>
      <c r="IF469" s="157">
        <v>14.299999999999999</v>
      </c>
      <c r="IG469" s="158"/>
      <c r="IH469" s="159" t="s">
        <v>134</v>
      </c>
      <c r="II469" s="160"/>
      <c r="IJ469" s="157">
        <v>14.299999999999999</v>
      </c>
      <c r="IK469" s="158"/>
      <c r="IL469" s="159" t="s">
        <v>134</v>
      </c>
      <c r="IM469" s="160"/>
      <c r="IN469" s="157">
        <v>14.299999999999999</v>
      </c>
      <c r="IO469" s="158"/>
      <c r="IP469" s="159" t="s">
        <v>134</v>
      </c>
      <c r="IQ469" s="160"/>
      <c r="IR469" s="157">
        <v>14.299999999999999</v>
      </c>
      <c r="IS469" s="158"/>
      <c r="IT469" s="159" t="s">
        <v>134</v>
      </c>
      <c r="IU469" s="160"/>
      <c r="IV469" s="157">
        <v>14.299999999999999</v>
      </c>
      <c r="IW469" s="158"/>
      <c r="IX469" s="159" t="s">
        <v>134</v>
      </c>
      <c r="IY469" s="160"/>
      <c r="IZ469" s="157">
        <v>14.299999999999999</v>
      </c>
      <c r="JA469" s="158"/>
      <c r="JB469" s="159" t="s">
        <v>134</v>
      </c>
      <c r="JC469" s="160"/>
      <c r="JD469" s="157">
        <v>14.299999999999999</v>
      </c>
      <c r="JE469" s="158"/>
      <c r="JF469" s="159" t="s">
        <v>134</v>
      </c>
      <c r="JG469" s="160"/>
      <c r="JH469" s="157">
        <v>14.299999999999999</v>
      </c>
      <c r="JI469" s="158"/>
      <c r="JJ469" s="159" t="s">
        <v>134</v>
      </c>
      <c r="JK469" s="160"/>
      <c r="JL469" s="157">
        <v>14.299999999999999</v>
      </c>
      <c r="JM469" s="158"/>
      <c r="JN469" s="159" t="s">
        <v>134</v>
      </c>
      <c r="JO469" s="160"/>
      <c r="JP469" s="157">
        <v>14.299999999999999</v>
      </c>
      <c r="JQ469" s="158"/>
      <c r="JR469" s="159" t="s">
        <v>134</v>
      </c>
      <c r="JS469" s="160"/>
      <c r="JT469" s="157">
        <v>14.299999999999999</v>
      </c>
      <c r="JU469" s="158"/>
      <c r="JV469" s="159" t="s">
        <v>134</v>
      </c>
      <c r="JW469" s="160"/>
      <c r="JX469" s="157">
        <v>14.299999999999999</v>
      </c>
      <c r="JY469" s="158"/>
      <c r="JZ469" s="159" t="s">
        <v>134</v>
      </c>
      <c r="KA469" s="160"/>
      <c r="KB469" s="157">
        <v>14.299999999999999</v>
      </c>
      <c r="KC469" s="158"/>
      <c r="KD469" s="159" t="s">
        <v>134</v>
      </c>
      <c r="KE469" s="160"/>
      <c r="KF469" s="157">
        <v>14.299999999999999</v>
      </c>
      <c r="KG469" s="158"/>
      <c r="KH469" s="159" t="s">
        <v>134</v>
      </c>
      <c r="KI469" s="160"/>
      <c r="KJ469" s="157">
        <v>14.299999999999999</v>
      </c>
      <c r="KK469" s="158"/>
      <c r="KL469" s="159" t="s">
        <v>134</v>
      </c>
      <c r="KM469" s="160"/>
      <c r="KN469" s="157">
        <v>14.299999999999999</v>
      </c>
      <c r="KO469" s="158"/>
      <c r="KP469" s="159" t="s">
        <v>134</v>
      </c>
      <c r="KQ469" s="160"/>
      <c r="KR469" s="157">
        <v>14.299999999999999</v>
      </c>
      <c r="KS469" s="158"/>
      <c r="KT469" s="159" t="s">
        <v>134</v>
      </c>
      <c r="KU469" s="160"/>
      <c r="KV469" s="157">
        <v>14.299999999999999</v>
      </c>
      <c r="KW469" s="158"/>
      <c r="KX469" s="159" t="s">
        <v>134</v>
      </c>
      <c r="KY469" s="160"/>
      <c r="KZ469" s="157">
        <v>14.299999999999999</v>
      </c>
      <c r="LA469" s="158"/>
      <c r="LB469" s="159" t="s">
        <v>134</v>
      </c>
      <c r="LC469" s="160"/>
      <c r="LD469" s="157">
        <v>14.299999999999999</v>
      </c>
      <c r="LE469" s="158"/>
      <c r="LF469" s="159" t="s">
        <v>134</v>
      </c>
      <c r="LG469" s="160"/>
      <c r="LH469" s="157">
        <v>14.299999999999999</v>
      </c>
      <c r="LI469" s="158"/>
      <c r="LJ469" s="159" t="s">
        <v>134</v>
      </c>
      <c r="LK469" s="160"/>
      <c r="LL469" s="157">
        <v>15.05</v>
      </c>
      <c r="LM469" s="158"/>
      <c r="LN469" s="159" t="s">
        <v>134</v>
      </c>
      <c r="LO469" s="160"/>
      <c r="LP469" s="157">
        <v>15.05</v>
      </c>
      <c r="LQ469" s="158"/>
      <c r="LR469" s="159" t="s">
        <v>134</v>
      </c>
      <c r="LS469" s="160"/>
      <c r="LT469" s="157">
        <v>15.05</v>
      </c>
      <c r="LU469" s="158"/>
      <c r="LV469" s="159" t="s">
        <v>134</v>
      </c>
      <c r="LW469" s="160"/>
      <c r="LX469" s="157">
        <v>15.05</v>
      </c>
      <c r="LY469" s="158"/>
      <c r="LZ469" s="159" t="s">
        <v>134</v>
      </c>
      <c r="MA469" s="160"/>
      <c r="MB469" s="157">
        <v>15.05</v>
      </c>
      <c r="MC469" s="158"/>
      <c r="MD469" s="159" t="s">
        <v>134</v>
      </c>
      <c r="ME469" s="160"/>
    </row>
    <row r="470" spans="2:343" ht="23.5" customHeight="1" x14ac:dyDescent="0.4">
      <c r="B470" s="204" t="s">
        <v>64</v>
      </c>
      <c r="C470" s="205"/>
      <c r="D470" s="169" t="s">
        <v>8</v>
      </c>
      <c r="E470" s="154"/>
      <c r="F470" s="178" t="s">
        <v>8</v>
      </c>
      <c r="G470" s="179"/>
      <c r="H470" s="169" t="s">
        <v>8</v>
      </c>
      <c r="I470" s="154"/>
      <c r="J470" s="178" t="s">
        <v>8</v>
      </c>
      <c r="K470" s="179"/>
      <c r="L470" s="169" t="s">
        <v>8</v>
      </c>
      <c r="M470" s="154"/>
      <c r="N470" s="178" t="s">
        <v>8</v>
      </c>
      <c r="O470" s="179"/>
      <c r="P470" s="169" t="s">
        <v>8</v>
      </c>
      <c r="Q470" s="154"/>
      <c r="R470" s="178" t="s">
        <v>8</v>
      </c>
      <c r="S470" s="179"/>
      <c r="T470" s="169" t="s">
        <v>8</v>
      </c>
      <c r="U470" s="154"/>
      <c r="V470" s="178" t="s">
        <v>8</v>
      </c>
      <c r="W470" s="179"/>
      <c r="X470" s="169" t="s">
        <v>8</v>
      </c>
      <c r="Y470" s="154"/>
      <c r="Z470" s="178" t="s">
        <v>8</v>
      </c>
      <c r="AA470" s="179"/>
      <c r="AB470" s="169" t="s">
        <v>8</v>
      </c>
      <c r="AC470" s="154"/>
      <c r="AD470" s="178" t="s">
        <v>8</v>
      </c>
      <c r="AE470" s="179"/>
      <c r="AF470" s="169" t="s">
        <v>8</v>
      </c>
      <c r="AG470" s="154"/>
      <c r="AH470" s="178" t="s">
        <v>8</v>
      </c>
      <c r="AI470" s="179"/>
      <c r="AJ470" s="169" t="s">
        <v>8</v>
      </c>
      <c r="AK470" s="154"/>
      <c r="AL470" s="178" t="s">
        <v>8</v>
      </c>
      <c r="AM470" s="179"/>
      <c r="AN470" s="169" t="s">
        <v>8</v>
      </c>
      <c r="AO470" s="154"/>
      <c r="AP470" s="178" t="s">
        <v>8</v>
      </c>
      <c r="AQ470" s="179"/>
      <c r="AR470" s="169" t="s">
        <v>8</v>
      </c>
      <c r="AS470" s="154"/>
      <c r="AT470" s="178" t="s">
        <v>8</v>
      </c>
      <c r="AU470" s="179"/>
      <c r="AV470" s="153">
        <v>0.6</v>
      </c>
      <c r="AW470" s="154"/>
      <c r="AX470" s="155" t="s">
        <v>244</v>
      </c>
      <c r="AY470" s="156"/>
      <c r="AZ470" s="153">
        <v>0.6</v>
      </c>
      <c r="BA470" s="154"/>
      <c r="BB470" s="155" t="s">
        <v>244</v>
      </c>
      <c r="BC470" s="156"/>
      <c r="BD470" s="153">
        <v>0.6</v>
      </c>
      <c r="BE470" s="154"/>
      <c r="BF470" s="155" t="s">
        <v>244</v>
      </c>
      <c r="BG470" s="156"/>
      <c r="BH470" s="153">
        <v>0.6</v>
      </c>
      <c r="BI470" s="154"/>
      <c r="BJ470" s="155" t="s">
        <v>244</v>
      </c>
      <c r="BK470" s="156"/>
      <c r="BL470" s="153">
        <v>0.6</v>
      </c>
      <c r="BM470" s="154"/>
      <c r="BN470" s="155" t="s">
        <v>244</v>
      </c>
      <c r="BO470" s="156"/>
      <c r="BP470" s="153">
        <v>0.6</v>
      </c>
      <c r="BQ470" s="154"/>
      <c r="BR470" s="155" t="s">
        <v>244</v>
      </c>
      <c r="BS470" s="156"/>
      <c r="BT470" s="153">
        <v>0.6</v>
      </c>
      <c r="BU470" s="154"/>
      <c r="BV470" s="155" t="s">
        <v>244</v>
      </c>
      <c r="BW470" s="156"/>
      <c r="BX470" s="153">
        <v>0.6</v>
      </c>
      <c r="BY470" s="154"/>
      <c r="BZ470" s="155" t="s">
        <v>244</v>
      </c>
      <c r="CA470" s="156"/>
      <c r="CB470" s="153">
        <v>0.6</v>
      </c>
      <c r="CC470" s="154"/>
      <c r="CD470" s="155" t="s">
        <v>244</v>
      </c>
      <c r="CE470" s="156"/>
      <c r="CF470" s="153">
        <v>0.6</v>
      </c>
      <c r="CG470" s="154"/>
      <c r="CH470" s="155" t="s">
        <v>244</v>
      </c>
      <c r="CI470" s="156"/>
      <c r="CJ470" s="153">
        <v>0.6</v>
      </c>
      <c r="CK470" s="154"/>
      <c r="CL470" s="155" t="s">
        <v>244</v>
      </c>
      <c r="CM470" s="156"/>
      <c r="CN470" s="153">
        <v>0.6</v>
      </c>
      <c r="CO470" s="154"/>
      <c r="CP470" s="155" t="s">
        <v>244</v>
      </c>
      <c r="CQ470" s="156"/>
      <c r="CR470" s="153">
        <v>0.6</v>
      </c>
      <c r="CS470" s="154"/>
      <c r="CT470" s="155" t="s">
        <v>244</v>
      </c>
      <c r="CU470" s="156"/>
      <c r="CV470" s="153">
        <v>0.6</v>
      </c>
      <c r="CW470" s="154"/>
      <c r="CX470" s="155" t="s">
        <v>244</v>
      </c>
      <c r="CY470" s="156"/>
      <c r="CZ470" s="153">
        <v>0.6</v>
      </c>
      <c r="DA470" s="154"/>
      <c r="DB470" s="155" t="s">
        <v>244</v>
      </c>
      <c r="DC470" s="156"/>
      <c r="DD470" s="153">
        <v>0.6</v>
      </c>
      <c r="DE470" s="154"/>
      <c r="DF470" s="155" t="s">
        <v>244</v>
      </c>
      <c r="DG470" s="156"/>
      <c r="DH470" s="153">
        <v>0.6</v>
      </c>
      <c r="DI470" s="154"/>
      <c r="DJ470" s="155" t="s">
        <v>244</v>
      </c>
      <c r="DK470" s="156"/>
      <c r="DL470" s="153">
        <v>0.6</v>
      </c>
      <c r="DM470" s="154"/>
      <c r="DN470" s="155" t="s">
        <v>244</v>
      </c>
      <c r="DO470" s="156"/>
      <c r="DP470" s="153">
        <v>0.6</v>
      </c>
      <c r="DQ470" s="154"/>
      <c r="DR470" s="155" t="s">
        <v>244</v>
      </c>
      <c r="DS470" s="156"/>
      <c r="DT470" s="153">
        <v>0.6</v>
      </c>
      <c r="DU470" s="154"/>
      <c r="DV470" s="155" t="s">
        <v>244</v>
      </c>
      <c r="DW470" s="156"/>
      <c r="DX470" s="153">
        <v>0.6</v>
      </c>
      <c r="DY470" s="154"/>
      <c r="DZ470" s="155" t="s">
        <v>244</v>
      </c>
      <c r="EA470" s="156"/>
      <c r="EB470" s="153">
        <v>0.6</v>
      </c>
      <c r="EC470" s="154"/>
      <c r="ED470" s="155" t="s">
        <v>244</v>
      </c>
      <c r="EE470" s="156"/>
      <c r="EF470" s="153">
        <v>0.6</v>
      </c>
      <c r="EG470" s="154"/>
      <c r="EH470" s="155" t="s">
        <v>244</v>
      </c>
      <c r="EI470" s="156"/>
      <c r="EJ470" s="153">
        <v>0.6</v>
      </c>
      <c r="EK470" s="154"/>
      <c r="EL470" s="155" t="s">
        <v>244</v>
      </c>
      <c r="EM470" s="156"/>
      <c r="EN470" s="153">
        <v>0.6</v>
      </c>
      <c r="EO470" s="154"/>
      <c r="EP470" s="155" t="s">
        <v>244</v>
      </c>
      <c r="EQ470" s="156"/>
      <c r="ER470" s="153">
        <v>0.6</v>
      </c>
      <c r="ES470" s="154"/>
      <c r="ET470" s="155" t="s">
        <v>244</v>
      </c>
      <c r="EU470" s="156"/>
      <c r="EV470" s="153">
        <v>0.6</v>
      </c>
      <c r="EW470" s="154"/>
      <c r="EX470" s="155" t="s">
        <v>244</v>
      </c>
      <c r="EY470" s="156"/>
      <c r="EZ470" s="153">
        <v>0.6</v>
      </c>
      <c r="FA470" s="154"/>
      <c r="FB470" s="155" t="s">
        <v>244</v>
      </c>
      <c r="FC470" s="156"/>
      <c r="FD470" s="153">
        <v>0.6</v>
      </c>
      <c r="FE470" s="154"/>
      <c r="FF470" s="155" t="s">
        <v>244</v>
      </c>
      <c r="FG470" s="156"/>
      <c r="FH470" s="153">
        <v>0.6</v>
      </c>
      <c r="FI470" s="154"/>
      <c r="FJ470" s="155" t="s">
        <v>244</v>
      </c>
      <c r="FK470" s="156"/>
      <c r="FL470" s="153">
        <v>0.6</v>
      </c>
      <c r="FM470" s="154"/>
      <c r="FN470" s="155" t="s">
        <v>244</v>
      </c>
      <c r="FO470" s="156"/>
      <c r="FP470" s="153">
        <v>0.6</v>
      </c>
      <c r="FQ470" s="154"/>
      <c r="FR470" s="155" t="s">
        <v>244</v>
      </c>
      <c r="FS470" s="156"/>
      <c r="FT470" s="153">
        <v>0.6</v>
      </c>
      <c r="FU470" s="154"/>
      <c r="FV470" s="155" t="s">
        <v>244</v>
      </c>
      <c r="FW470" s="156"/>
      <c r="FX470" s="153">
        <v>0.6</v>
      </c>
      <c r="FY470" s="154"/>
      <c r="FZ470" s="155" t="s">
        <v>244</v>
      </c>
      <c r="GA470" s="156"/>
      <c r="GB470" s="153">
        <v>0.6</v>
      </c>
      <c r="GC470" s="154"/>
      <c r="GD470" s="155" t="s">
        <v>244</v>
      </c>
      <c r="GE470" s="156"/>
      <c r="GF470" s="153">
        <v>0.6</v>
      </c>
      <c r="GG470" s="154"/>
      <c r="GH470" s="155" t="s">
        <v>244</v>
      </c>
      <c r="GI470" s="156"/>
      <c r="GJ470" s="153">
        <v>0.6</v>
      </c>
      <c r="GK470" s="154"/>
      <c r="GL470" s="155" t="s">
        <v>244</v>
      </c>
      <c r="GM470" s="156"/>
      <c r="GN470" s="153">
        <v>0.6</v>
      </c>
      <c r="GO470" s="154"/>
      <c r="GP470" s="155" t="s">
        <v>244</v>
      </c>
      <c r="GQ470" s="156"/>
      <c r="GR470" s="153">
        <v>0.6</v>
      </c>
      <c r="GS470" s="154"/>
      <c r="GT470" s="155" t="s">
        <v>244</v>
      </c>
      <c r="GU470" s="156"/>
      <c r="GV470" s="153">
        <v>0.6</v>
      </c>
      <c r="GW470" s="154"/>
      <c r="GX470" s="155" t="s">
        <v>244</v>
      </c>
      <c r="GY470" s="156"/>
      <c r="GZ470" s="153">
        <v>0.6</v>
      </c>
      <c r="HA470" s="154"/>
      <c r="HB470" s="155" t="s">
        <v>244</v>
      </c>
      <c r="HC470" s="156"/>
      <c r="HD470" s="153">
        <v>0.6</v>
      </c>
      <c r="HE470" s="154"/>
      <c r="HF470" s="155" t="s">
        <v>244</v>
      </c>
      <c r="HG470" s="156"/>
      <c r="HH470" s="153">
        <v>0.6</v>
      </c>
      <c r="HI470" s="154"/>
      <c r="HJ470" s="155" t="s">
        <v>244</v>
      </c>
      <c r="HK470" s="156"/>
      <c r="HL470" s="153">
        <v>0.6</v>
      </c>
      <c r="HM470" s="154"/>
      <c r="HN470" s="155" t="s">
        <v>244</v>
      </c>
      <c r="HO470" s="156"/>
      <c r="HP470" s="153">
        <v>0.6</v>
      </c>
      <c r="HQ470" s="154"/>
      <c r="HR470" s="155" t="s">
        <v>244</v>
      </c>
      <c r="HS470" s="156"/>
      <c r="HT470" s="153">
        <v>0.6</v>
      </c>
      <c r="HU470" s="154"/>
      <c r="HV470" s="155" t="s">
        <v>244</v>
      </c>
      <c r="HW470" s="156"/>
      <c r="HX470" s="153">
        <v>0.6</v>
      </c>
      <c r="HY470" s="154"/>
      <c r="HZ470" s="155" t="s">
        <v>244</v>
      </c>
      <c r="IA470" s="156"/>
      <c r="IB470" s="153">
        <v>0.6</v>
      </c>
      <c r="IC470" s="154"/>
      <c r="ID470" s="155" t="s">
        <v>244</v>
      </c>
      <c r="IE470" s="156"/>
      <c r="IF470" s="153">
        <v>0.6</v>
      </c>
      <c r="IG470" s="154"/>
      <c r="IH470" s="155" t="s">
        <v>244</v>
      </c>
      <c r="II470" s="156"/>
      <c r="IJ470" s="153">
        <v>0.6</v>
      </c>
      <c r="IK470" s="154"/>
      <c r="IL470" s="155" t="s">
        <v>244</v>
      </c>
      <c r="IM470" s="156"/>
      <c r="IN470" s="153">
        <v>0.6</v>
      </c>
      <c r="IO470" s="154"/>
      <c r="IP470" s="155" t="s">
        <v>244</v>
      </c>
      <c r="IQ470" s="156"/>
      <c r="IR470" s="153">
        <v>0.6</v>
      </c>
      <c r="IS470" s="154"/>
      <c r="IT470" s="155" t="s">
        <v>244</v>
      </c>
      <c r="IU470" s="156"/>
      <c r="IV470" s="153">
        <v>0.6</v>
      </c>
      <c r="IW470" s="154"/>
      <c r="IX470" s="155" t="s">
        <v>244</v>
      </c>
      <c r="IY470" s="156"/>
      <c r="IZ470" s="153">
        <v>0.6</v>
      </c>
      <c r="JA470" s="154"/>
      <c r="JB470" s="155" t="s">
        <v>244</v>
      </c>
      <c r="JC470" s="156"/>
      <c r="JD470" s="153">
        <v>0.6</v>
      </c>
      <c r="JE470" s="154"/>
      <c r="JF470" s="155" t="s">
        <v>244</v>
      </c>
      <c r="JG470" s="156"/>
      <c r="JH470" s="153">
        <v>0.6</v>
      </c>
      <c r="JI470" s="154"/>
      <c r="JJ470" s="155" t="s">
        <v>244</v>
      </c>
      <c r="JK470" s="156"/>
      <c r="JL470" s="153">
        <v>0.6</v>
      </c>
      <c r="JM470" s="154"/>
      <c r="JN470" s="155" t="s">
        <v>244</v>
      </c>
      <c r="JO470" s="156"/>
      <c r="JP470" s="153">
        <v>0.6</v>
      </c>
      <c r="JQ470" s="154"/>
      <c r="JR470" s="155" t="s">
        <v>244</v>
      </c>
      <c r="JS470" s="156"/>
      <c r="JT470" s="153">
        <v>0.6</v>
      </c>
      <c r="JU470" s="154"/>
      <c r="JV470" s="155" t="s">
        <v>244</v>
      </c>
      <c r="JW470" s="156"/>
      <c r="JX470" s="153">
        <v>0.6</v>
      </c>
      <c r="JY470" s="154"/>
      <c r="JZ470" s="155" t="s">
        <v>244</v>
      </c>
      <c r="KA470" s="156"/>
      <c r="KB470" s="153">
        <v>0.6</v>
      </c>
      <c r="KC470" s="154"/>
      <c r="KD470" s="155" t="s">
        <v>244</v>
      </c>
      <c r="KE470" s="156"/>
      <c r="KF470" s="153">
        <v>0.6</v>
      </c>
      <c r="KG470" s="154"/>
      <c r="KH470" s="155" t="s">
        <v>244</v>
      </c>
      <c r="KI470" s="156"/>
      <c r="KJ470" s="153">
        <v>0.6</v>
      </c>
      <c r="KK470" s="154"/>
      <c r="KL470" s="155" t="s">
        <v>244</v>
      </c>
      <c r="KM470" s="156"/>
      <c r="KN470" s="153">
        <v>0.6</v>
      </c>
      <c r="KO470" s="154"/>
      <c r="KP470" s="155" t="s">
        <v>244</v>
      </c>
      <c r="KQ470" s="156"/>
      <c r="KR470" s="153">
        <v>0.6</v>
      </c>
      <c r="KS470" s="154"/>
      <c r="KT470" s="155" t="s">
        <v>244</v>
      </c>
      <c r="KU470" s="156"/>
      <c r="KV470" s="153">
        <v>0.6</v>
      </c>
      <c r="KW470" s="154"/>
      <c r="KX470" s="155" t="s">
        <v>244</v>
      </c>
      <c r="KY470" s="156"/>
      <c r="KZ470" s="153">
        <v>0.6</v>
      </c>
      <c r="LA470" s="154"/>
      <c r="LB470" s="155" t="s">
        <v>244</v>
      </c>
      <c r="LC470" s="156"/>
      <c r="LD470" s="153">
        <v>0.6</v>
      </c>
      <c r="LE470" s="154"/>
      <c r="LF470" s="155" t="s">
        <v>244</v>
      </c>
      <c r="LG470" s="156"/>
      <c r="LH470" s="153">
        <v>0.6</v>
      </c>
      <c r="LI470" s="154"/>
      <c r="LJ470" s="155" t="s">
        <v>244</v>
      </c>
      <c r="LK470" s="156"/>
      <c r="LL470" s="153">
        <v>0.63</v>
      </c>
      <c r="LM470" s="154"/>
      <c r="LN470" s="155" t="s">
        <v>244</v>
      </c>
      <c r="LO470" s="156"/>
      <c r="LP470" s="153">
        <v>0.63</v>
      </c>
      <c r="LQ470" s="154"/>
      <c r="LR470" s="155" t="s">
        <v>244</v>
      </c>
      <c r="LS470" s="156"/>
      <c r="LT470" s="153">
        <v>0.63</v>
      </c>
      <c r="LU470" s="154"/>
      <c r="LV470" s="155" t="s">
        <v>244</v>
      </c>
      <c r="LW470" s="156"/>
      <c r="LX470" s="153">
        <v>0.63</v>
      </c>
      <c r="LY470" s="154"/>
      <c r="LZ470" s="155" t="s">
        <v>244</v>
      </c>
      <c r="MA470" s="156"/>
      <c r="MB470" s="153">
        <v>0.63</v>
      </c>
      <c r="MC470" s="154"/>
      <c r="MD470" s="155" t="s">
        <v>244</v>
      </c>
      <c r="ME470" s="156"/>
    </row>
    <row r="471" spans="2:343" ht="23.5" customHeight="1" x14ac:dyDescent="0.4">
      <c r="B471" s="206"/>
      <c r="C471" s="207"/>
      <c r="D471" s="170"/>
      <c r="E471" s="158"/>
      <c r="F471" s="180"/>
      <c r="G471" s="181"/>
      <c r="H471" s="170"/>
      <c r="I471" s="158"/>
      <c r="J471" s="180"/>
      <c r="K471" s="181"/>
      <c r="L471" s="170"/>
      <c r="M471" s="158"/>
      <c r="N471" s="180"/>
      <c r="O471" s="181"/>
      <c r="P471" s="170"/>
      <c r="Q471" s="158"/>
      <c r="R471" s="180"/>
      <c r="S471" s="181"/>
      <c r="T471" s="170"/>
      <c r="U471" s="158"/>
      <c r="V471" s="180"/>
      <c r="W471" s="181"/>
      <c r="X471" s="170"/>
      <c r="Y471" s="158"/>
      <c r="Z471" s="180"/>
      <c r="AA471" s="181"/>
      <c r="AB471" s="170"/>
      <c r="AC471" s="158"/>
      <c r="AD471" s="180"/>
      <c r="AE471" s="181"/>
      <c r="AF471" s="170"/>
      <c r="AG471" s="158"/>
      <c r="AH471" s="180"/>
      <c r="AI471" s="181"/>
      <c r="AJ471" s="170"/>
      <c r="AK471" s="158"/>
      <c r="AL471" s="180"/>
      <c r="AM471" s="181"/>
      <c r="AN471" s="170"/>
      <c r="AO471" s="158"/>
      <c r="AP471" s="180"/>
      <c r="AQ471" s="181"/>
      <c r="AR471" s="170"/>
      <c r="AS471" s="158"/>
      <c r="AT471" s="180"/>
      <c r="AU471" s="181"/>
      <c r="AV471" s="157">
        <f t="shared" ref="AV471" si="55">6.15</f>
        <v>6.15</v>
      </c>
      <c r="AW471" s="158"/>
      <c r="AX471" s="159" t="s">
        <v>134</v>
      </c>
      <c r="AY471" s="160"/>
      <c r="AZ471" s="157">
        <f t="shared" ref="AZ471" si="56">6.15</f>
        <v>6.15</v>
      </c>
      <c r="BA471" s="158"/>
      <c r="BB471" s="159" t="s">
        <v>134</v>
      </c>
      <c r="BC471" s="160"/>
      <c r="BD471" s="157">
        <f t="shared" ref="BD471" si="57">6.15</f>
        <v>6.15</v>
      </c>
      <c r="BE471" s="158"/>
      <c r="BF471" s="159" t="s">
        <v>134</v>
      </c>
      <c r="BG471" s="160"/>
      <c r="BH471" s="157">
        <f t="shared" ref="BH471" si="58">6.15</f>
        <v>6.15</v>
      </c>
      <c r="BI471" s="158"/>
      <c r="BJ471" s="159" t="s">
        <v>134</v>
      </c>
      <c r="BK471" s="160"/>
      <c r="BL471" s="157">
        <f t="shared" ref="BL471" si="59">6.15</f>
        <v>6.15</v>
      </c>
      <c r="BM471" s="158"/>
      <c r="BN471" s="159" t="s">
        <v>134</v>
      </c>
      <c r="BO471" s="160"/>
      <c r="BP471" s="157">
        <v>6.1000000000000005</v>
      </c>
      <c r="BQ471" s="158"/>
      <c r="BR471" s="159" t="s">
        <v>134</v>
      </c>
      <c r="BS471" s="160"/>
      <c r="BT471" s="157">
        <v>6.1000000000000005</v>
      </c>
      <c r="BU471" s="158"/>
      <c r="BV471" s="159" t="s">
        <v>134</v>
      </c>
      <c r="BW471" s="160"/>
      <c r="BX471" s="157">
        <v>6.1000000000000005</v>
      </c>
      <c r="BY471" s="158"/>
      <c r="BZ471" s="159" t="s">
        <v>134</v>
      </c>
      <c r="CA471" s="160"/>
      <c r="CB471" s="157">
        <v>6.1000000000000005</v>
      </c>
      <c r="CC471" s="158"/>
      <c r="CD471" s="159" t="s">
        <v>134</v>
      </c>
      <c r="CE471" s="160"/>
      <c r="CF471" s="157">
        <v>6.1000000000000005</v>
      </c>
      <c r="CG471" s="158"/>
      <c r="CH471" s="159" t="s">
        <v>134</v>
      </c>
      <c r="CI471" s="160"/>
      <c r="CJ471" s="157">
        <v>6.1000000000000005</v>
      </c>
      <c r="CK471" s="158"/>
      <c r="CL471" s="159" t="s">
        <v>134</v>
      </c>
      <c r="CM471" s="160"/>
      <c r="CN471" s="157">
        <v>6.1000000000000005</v>
      </c>
      <c r="CO471" s="158"/>
      <c r="CP471" s="159" t="s">
        <v>134</v>
      </c>
      <c r="CQ471" s="160"/>
      <c r="CR471" s="157">
        <v>6.1000000000000005</v>
      </c>
      <c r="CS471" s="158"/>
      <c r="CT471" s="159" t="s">
        <v>134</v>
      </c>
      <c r="CU471" s="160"/>
      <c r="CV471" s="157">
        <v>6.1000000000000005</v>
      </c>
      <c r="CW471" s="158"/>
      <c r="CX471" s="159" t="s">
        <v>134</v>
      </c>
      <c r="CY471" s="160"/>
      <c r="CZ471" s="157">
        <v>10.220000000000001</v>
      </c>
      <c r="DA471" s="158"/>
      <c r="DB471" s="159" t="s">
        <v>134</v>
      </c>
      <c r="DC471" s="160"/>
      <c r="DD471" s="157">
        <v>10.220000000000001</v>
      </c>
      <c r="DE471" s="158"/>
      <c r="DF471" s="159" t="s">
        <v>134</v>
      </c>
      <c r="DG471" s="160"/>
      <c r="DH471" s="157">
        <v>10.220000000000001</v>
      </c>
      <c r="DI471" s="158"/>
      <c r="DJ471" s="159" t="s">
        <v>134</v>
      </c>
      <c r="DK471" s="160"/>
      <c r="DL471" s="157">
        <v>10.220000000000001</v>
      </c>
      <c r="DM471" s="158"/>
      <c r="DN471" s="159" t="s">
        <v>134</v>
      </c>
      <c r="DO471" s="160"/>
      <c r="DP471" s="157">
        <v>10.220000000000001</v>
      </c>
      <c r="DQ471" s="158"/>
      <c r="DR471" s="159" t="s">
        <v>134</v>
      </c>
      <c r="DS471" s="160"/>
      <c r="DT471" s="157">
        <v>10.220000000000001</v>
      </c>
      <c r="DU471" s="158"/>
      <c r="DV471" s="159" t="s">
        <v>134</v>
      </c>
      <c r="DW471" s="160"/>
      <c r="DX471" s="157">
        <v>10.220000000000001</v>
      </c>
      <c r="DY471" s="158"/>
      <c r="DZ471" s="159" t="s">
        <v>134</v>
      </c>
      <c r="EA471" s="160"/>
      <c r="EB471" s="157">
        <v>10.220000000000001</v>
      </c>
      <c r="EC471" s="158"/>
      <c r="ED471" s="159" t="s">
        <v>134</v>
      </c>
      <c r="EE471" s="160"/>
      <c r="EF471" s="157">
        <v>10.220000000000001</v>
      </c>
      <c r="EG471" s="158"/>
      <c r="EH471" s="159" t="s">
        <v>134</v>
      </c>
      <c r="EI471" s="160"/>
      <c r="EJ471" s="157">
        <v>10.220000000000001</v>
      </c>
      <c r="EK471" s="158"/>
      <c r="EL471" s="159" t="s">
        <v>134</v>
      </c>
      <c r="EM471" s="160"/>
      <c r="EN471" s="157">
        <v>10.220000000000001</v>
      </c>
      <c r="EO471" s="158"/>
      <c r="EP471" s="159" t="s">
        <v>134</v>
      </c>
      <c r="EQ471" s="160"/>
      <c r="ER471" s="157">
        <v>10.220000000000001</v>
      </c>
      <c r="ES471" s="158"/>
      <c r="ET471" s="159" t="s">
        <v>134</v>
      </c>
      <c r="EU471" s="160"/>
      <c r="EV471" s="157">
        <v>10.220000000000001</v>
      </c>
      <c r="EW471" s="158"/>
      <c r="EX471" s="159" t="s">
        <v>134</v>
      </c>
      <c r="EY471" s="160"/>
      <c r="EZ471" s="157">
        <v>10.220000000000001</v>
      </c>
      <c r="FA471" s="158"/>
      <c r="FB471" s="159" t="s">
        <v>134</v>
      </c>
      <c r="FC471" s="160"/>
      <c r="FD471" s="157">
        <v>14.35</v>
      </c>
      <c r="FE471" s="158"/>
      <c r="FF471" s="159" t="s">
        <v>134</v>
      </c>
      <c r="FG471" s="160"/>
      <c r="FH471" s="157">
        <v>14.35</v>
      </c>
      <c r="FI471" s="158"/>
      <c r="FJ471" s="159" t="s">
        <v>134</v>
      </c>
      <c r="FK471" s="160"/>
      <c r="FL471" s="157">
        <v>14.35</v>
      </c>
      <c r="FM471" s="158"/>
      <c r="FN471" s="159" t="s">
        <v>134</v>
      </c>
      <c r="FO471" s="160"/>
      <c r="FP471" s="157">
        <v>14.299999999999999</v>
      </c>
      <c r="FQ471" s="158"/>
      <c r="FR471" s="159" t="s">
        <v>134</v>
      </c>
      <c r="FS471" s="160"/>
      <c r="FT471" s="157">
        <v>14.299999999999999</v>
      </c>
      <c r="FU471" s="158"/>
      <c r="FV471" s="159" t="s">
        <v>134</v>
      </c>
      <c r="FW471" s="160"/>
      <c r="FX471" s="157">
        <v>14.299999999999999</v>
      </c>
      <c r="FY471" s="158"/>
      <c r="FZ471" s="159" t="s">
        <v>134</v>
      </c>
      <c r="GA471" s="160"/>
      <c r="GB471" s="157">
        <v>14.299999999999999</v>
      </c>
      <c r="GC471" s="158"/>
      <c r="GD471" s="159" t="s">
        <v>134</v>
      </c>
      <c r="GE471" s="160"/>
      <c r="GF471" s="157">
        <v>14.299999999999999</v>
      </c>
      <c r="GG471" s="158"/>
      <c r="GH471" s="159" t="s">
        <v>134</v>
      </c>
      <c r="GI471" s="160"/>
      <c r="GJ471" s="157">
        <v>14.299999999999999</v>
      </c>
      <c r="GK471" s="158"/>
      <c r="GL471" s="159" t="s">
        <v>134</v>
      </c>
      <c r="GM471" s="160"/>
      <c r="GN471" s="157">
        <v>14.299999999999999</v>
      </c>
      <c r="GO471" s="158"/>
      <c r="GP471" s="159" t="s">
        <v>134</v>
      </c>
      <c r="GQ471" s="160"/>
      <c r="GR471" s="157">
        <v>14.299999999999999</v>
      </c>
      <c r="GS471" s="158"/>
      <c r="GT471" s="159" t="s">
        <v>134</v>
      </c>
      <c r="GU471" s="160"/>
      <c r="GV471" s="157">
        <v>14.299999999999999</v>
      </c>
      <c r="GW471" s="158"/>
      <c r="GX471" s="159" t="s">
        <v>134</v>
      </c>
      <c r="GY471" s="160"/>
      <c r="GZ471" s="157">
        <v>14.299999999999999</v>
      </c>
      <c r="HA471" s="158"/>
      <c r="HB471" s="159" t="s">
        <v>134</v>
      </c>
      <c r="HC471" s="160"/>
      <c r="HD471" s="157">
        <v>14.299999999999999</v>
      </c>
      <c r="HE471" s="158"/>
      <c r="HF471" s="159" t="s">
        <v>134</v>
      </c>
      <c r="HG471" s="160"/>
      <c r="HH471" s="157">
        <v>14.299999999999999</v>
      </c>
      <c r="HI471" s="158"/>
      <c r="HJ471" s="159" t="s">
        <v>134</v>
      </c>
      <c r="HK471" s="160"/>
      <c r="HL471" s="157">
        <v>14.299999999999999</v>
      </c>
      <c r="HM471" s="158"/>
      <c r="HN471" s="159" t="s">
        <v>134</v>
      </c>
      <c r="HO471" s="160"/>
      <c r="HP471" s="157">
        <v>14.299999999999999</v>
      </c>
      <c r="HQ471" s="158"/>
      <c r="HR471" s="159" t="s">
        <v>134</v>
      </c>
      <c r="HS471" s="160"/>
      <c r="HT471" s="157">
        <v>14.299999999999999</v>
      </c>
      <c r="HU471" s="158"/>
      <c r="HV471" s="159" t="s">
        <v>134</v>
      </c>
      <c r="HW471" s="160"/>
      <c r="HX471" s="157">
        <v>14.299999999999999</v>
      </c>
      <c r="HY471" s="158"/>
      <c r="HZ471" s="159" t="s">
        <v>134</v>
      </c>
      <c r="IA471" s="160"/>
      <c r="IB471" s="157">
        <v>14.299999999999999</v>
      </c>
      <c r="IC471" s="158"/>
      <c r="ID471" s="159" t="s">
        <v>134</v>
      </c>
      <c r="IE471" s="160"/>
      <c r="IF471" s="157">
        <v>14.299999999999999</v>
      </c>
      <c r="IG471" s="158"/>
      <c r="IH471" s="159" t="s">
        <v>134</v>
      </c>
      <c r="II471" s="160"/>
      <c r="IJ471" s="157">
        <v>14.299999999999999</v>
      </c>
      <c r="IK471" s="158"/>
      <c r="IL471" s="159" t="s">
        <v>134</v>
      </c>
      <c r="IM471" s="160"/>
      <c r="IN471" s="157">
        <v>14.299999999999999</v>
      </c>
      <c r="IO471" s="158"/>
      <c r="IP471" s="159" t="s">
        <v>134</v>
      </c>
      <c r="IQ471" s="160"/>
      <c r="IR471" s="157">
        <v>14.299999999999999</v>
      </c>
      <c r="IS471" s="158"/>
      <c r="IT471" s="159" t="s">
        <v>134</v>
      </c>
      <c r="IU471" s="160"/>
      <c r="IV471" s="157">
        <v>14.299999999999999</v>
      </c>
      <c r="IW471" s="158"/>
      <c r="IX471" s="159" t="s">
        <v>134</v>
      </c>
      <c r="IY471" s="160"/>
      <c r="IZ471" s="157">
        <v>14.299999999999999</v>
      </c>
      <c r="JA471" s="158"/>
      <c r="JB471" s="159" t="s">
        <v>134</v>
      </c>
      <c r="JC471" s="160"/>
      <c r="JD471" s="157">
        <v>14.299999999999999</v>
      </c>
      <c r="JE471" s="158"/>
      <c r="JF471" s="159" t="s">
        <v>134</v>
      </c>
      <c r="JG471" s="160"/>
      <c r="JH471" s="157">
        <v>14.299999999999999</v>
      </c>
      <c r="JI471" s="158"/>
      <c r="JJ471" s="159" t="s">
        <v>134</v>
      </c>
      <c r="JK471" s="160"/>
      <c r="JL471" s="157">
        <v>14.299999999999999</v>
      </c>
      <c r="JM471" s="158"/>
      <c r="JN471" s="159" t="s">
        <v>134</v>
      </c>
      <c r="JO471" s="160"/>
      <c r="JP471" s="157">
        <v>14.299999999999999</v>
      </c>
      <c r="JQ471" s="158"/>
      <c r="JR471" s="159" t="s">
        <v>134</v>
      </c>
      <c r="JS471" s="160"/>
      <c r="JT471" s="157">
        <v>14.299999999999999</v>
      </c>
      <c r="JU471" s="158"/>
      <c r="JV471" s="159" t="s">
        <v>134</v>
      </c>
      <c r="JW471" s="160"/>
      <c r="JX471" s="157">
        <v>14.299999999999999</v>
      </c>
      <c r="JY471" s="158"/>
      <c r="JZ471" s="159" t="s">
        <v>134</v>
      </c>
      <c r="KA471" s="160"/>
      <c r="KB471" s="157">
        <v>14.299999999999999</v>
      </c>
      <c r="KC471" s="158"/>
      <c r="KD471" s="159" t="s">
        <v>134</v>
      </c>
      <c r="KE471" s="160"/>
      <c r="KF471" s="157">
        <v>14.299999999999999</v>
      </c>
      <c r="KG471" s="158"/>
      <c r="KH471" s="159" t="s">
        <v>134</v>
      </c>
      <c r="KI471" s="160"/>
      <c r="KJ471" s="157">
        <v>14.299999999999999</v>
      </c>
      <c r="KK471" s="158"/>
      <c r="KL471" s="159" t="s">
        <v>134</v>
      </c>
      <c r="KM471" s="160"/>
      <c r="KN471" s="157">
        <v>14.299999999999999</v>
      </c>
      <c r="KO471" s="158"/>
      <c r="KP471" s="159" t="s">
        <v>134</v>
      </c>
      <c r="KQ471" s="160"/>
      <c r="KR471" s="157">
        <v>14.299999999999999</v>
      </c>
      <c r="KS471" s="158"/>
      <c r="KT471" s="159" t="s">
        <v>134</v>
      </c>
      <c r="KU471" s="160"/>
      <c r="KV471" s="157">
        <v>14.299999999999999</v>
      </c>
      <c r="KW471" s="158"/>
      <c r="KX471" s="159" t="s">
        <v>134</v>
      </c>
      <c r="KY471" s="160"/>
      <c r="KZ471" s="157">
        <v>14.299999999999999</v>
      </c>
      <c r="LA471" s="158"/>
      <c r="LB471" s="159" t="s">
        <v>134</v>
      </c>
      <c r="LC471" s="160"/>
      <c r="LD471" s="157">
        <v>14.299999999999999</v>
      </c>
      <c r="LE471" s="158"/>
      <c r="LF471" s="159" t="s">
        <v>134</v>
      </c>
      <c r="LG471" s="160"/>
      <c r="LH471" s="157">
        <v>14.299999999999999</v>
      </c>
      <c r="LI471" s="158"/>
      <c r="LJ471" s="159" t="s">
        <v>134</v>
      </c>
      <c r="LK471" s="160"/>
      <c r="LL471" s="157">
        <v>15.05</v>
      </c>
      <c r="LM471" s="158"/>
      <c r="LN471" s="159" t="s">
        <v>134</v>
      </c>
      <c r="LO471" s="160"/>
      <c r="LP471" s="157">
        <v>15.05</v>
      </c>
      <c r="LQ471" s="158"/>
      <c r="LR471" s="159" t="s">
        <v>134</v>
      </c>
      <c r="LS471" s="160"/>
      <c r="LT471" s="157">
        <v>15.05</v>
      </c>
      <c r="LU471" s="158"/>
      <c r="LV471" s="159" t="s">
        <v>134</v>
      </c>
      <c r="LW471" s="160"/>
      <c r="LX471" s="157">
        <v>15.05</v>
      </c>
      <c r="LY471" s="158"/>
      <c r="LZ471" s="159" t="s">
        <v>134</v>
      </c>
      <c r="MA471" s="160"/>
      <c r="MB471" s="157">
        <v>15.05</v>
      </c>
      <c r="MC471" s="158"/>
      <c r="MD471" s="159" t="s">
        <v>134</v>
      </c>
      <c r="ME471" s="160"/>
    </row>
    <row r="472" spans="2:343" ht="23.5" customHeight="1" x14ac:dyDescent="0.4">
      <c r="B472" s="204" t="s">
        <v>65</v>
      </c>
      <c r="C472" s="205"/>
      <c r="D472" s="169" t="s">
        <v>8</v>
      </c>
      <c r="E472" s="154"/>
      <c r="F472" s="178" t="s">
        <v>8</v>
      </c>
      <c r="G472" s="179"/>
      <c r="H472" s="169" t="s">
        <v>8</v>
      </c>
      <c r="I472" s="154"/>
      <c r="J472" s="178" t="s">
        <v>8</v>
      </c>
      <c r="K472" s="179"/>
      <c r="L472" s="169" t="s">
        <v>8</v>
      </c>
      <c r="M472" s="154"/>
      <c r="N472" s="178" t="s">
        <v>8</v>
      </c>
      <c r="O472" s="179"/>
      <c r="P472" s="169" t="s">
        <v>8</v>
      </c>
      <c r="Q472" s="154"/>
      <c r="R472" s="178" t="s">
        <v>8</v>
      </c>
      <c r="S472" s="179"/>
      <c r="T472" s="169" t="s">
        <v>8</v>
      </c>
      <c r="U472" s="154"/>
      <c r="V472" s="178" t="s">
        <v>8</v>
      </c>
      <c r="W472" s="179"/>
      <c r="X472" s="169" t="s">
        <v>8</v>
      </c>
      <c r="Y472" s="154"/>
      <c r="Z472" s="178" t="s">
        <v>8</v>
      </c>
      <c r="AA472" s="179"/>
      <c r="AB472" s="169" t="s">
        <v>8</v>
      </c>
      <c r="AC472" s="154"/>
      <c r="AD472" s="178" t="s">
        <v>8</v>
      </c>
      <c r="AE472" s="179"/>
      <c r="AF472" s="169" t="s">
        <v>8</v>
      </c>
      <c r="AG472" s="154"/>
      <c r="AH472" s="178" t="s">
        <v>8</v>
      </c>
      <c r="AI472" s="179"/>
      <c r="AJ472" s="169" t="s">
        <v>8</v>
      </c>
      <c r="AK472" s="154"/>
      <c r="AL472" s="178" t="s">
        <v>8</v>
      </c>
      <c r="AM472" s="179"/>
      <c r="AN472" s="169" t="s">
        <v>8</v>
      </c>
      <c r="AO472" s="154"/>
      <c r="AP472" s="178" t="s">
        <v>8</v>
      </c>
      <c r="AQ472" s="179"/>
      <c r="AR472" s="169" t="s">
        <v>8</v>
      </c>
      <c r="AS472" s="154"/>
      <c r="AT472" s="178" t="s">
        <v>8</v>
      </c>
      <c r="AU472" s="179"/>
      <c r="AV472" s="153">
        <v>0.6</v>
      </c>
      <c r="AW472" s="154"/>
      <c r="AX472" s="155" t="s">
        <v>244</v>
      </c>
      <c r="AY472" s="156"/>
      <c r="AZ472" s="153">
        <v>0.6</v>
      </c>
      <c r="BA472" s="154"/>
      <c r="BB472" s="155" t="s">
        <v>244</v>
      </c>
      <c r="BC472" s="156"/>
      <c r="BD472" s="153">
        <v>0.6</v>
      </c>
      <c r="BE472" s="154"/>
      <c r="BF472" s="155" t="s">
        <v>244</v>
      </c>
      <c r="BG472" s="156"/>
      <c r="BH472" s="153">
        <v>0.6</v>
      </c>
      <c r="BI472" s="154"/>
      <c r="BJ472" s="155" t="s">
        <v>244</v>
      </c>
      <c r="BK472" s="156"/>
      <c r="BL472" s="153">
        <v>0.6</v>
      </c>
      <c r="BM472" s="154"/>
      <c r="BN472" s="155" t="s">
        <v>244</v>
      </c>
      <c r="BO472" s="156"/>
      <c r="BP472" s="153">
        <v>0.6</v>
      </c>
      <c r="BQ472" s="154"/>
      <c r="BR472" s="155" t="s">
        <v>244</v>
      </c>
      <c r="BS472" s="156"/>
      <c r="BT472" s="153">
        <v>0.6</v>
      </c>
      <c r="BU472" s="154"/>
      <c r="BV472" s="155" t="s">
        <v>244</v>
      </c>
      <c r="BW472" s="156"/>
      <c r="BX472" s="153">
        <v>0.6</v>
      </c>
      <c r="BY472" s="154"/>
      <c r="BZ472" s="155" t="s">
        <v>244</v>
      </c>
      <c r="CA472" s="156"/>
      <c r="CB472" s="153">
        <v>0.6</v>
      </c>
      <c r="CC472" s="154"/>
      <c r="CD472" s="155" t="s">
        <v>244</v>
      </c>
      <c r="CE472" s="156"/>
      <c r="CF472" s="153">
        <v>0.6</v>
      </c>
      <c r="CG472" s="154"/>
      <c r="CH472" s="155" t="s">
        <v>244</v>
      </c>
      <c r="CI472" s="156"/>
      <c r="CJ472" s="153">
        <v>0.6</v>
      </c>
      <c r="CK472" s="154"/>
      <c r="CL472" s="155" t="s">
        <v>244</v>
      </c>
      <c r="CM472" s="156"/>
      <c r="CN472" s="153">
        <v>0.6</v>
      </c>
      <c r="CO472" s="154"/>
      <c r="CP472" s="155" t="s">
        <v>244</v>
      </c>
      <c r="CQ472" s="156"/>
      <c r="CR472" s="153">
        <v>0.6</v>
      </c>
      <c r="CS472" s="154"/>
      <c r="CT472" s="155" t="s">
        <v>244</v>
      </c>
      <c r="CU472" s="156"/>
      <c r="CV472" s="153">
        <v>0.6</v>
      </c>
      <c r="CW472" s="154"/>
      <c r="CX472" s="155" t="s">
        <v>244</v>
      </c>
      <c r="CY472" s="156"/>
      <c r="CZ472" s="153">
        <v>0.6</v>
      </c>
      <c r="DA472" s="154"/>
      <c r="DB472" s="155" t="s">
        <v>244</v>
      </c>
      <c r="DC472" s="156"/>
      <c r="DD472" s="153">
        <v>0.6</v>
      </c>
      <c r="DE472" s="154"/>
      <c r="DF472" s="155" t="s">
        <v>244</v>
      </c>
      <c r="DG472" s="156"/>
      <c r="DH472" s="153">
        <v>0.6</v>
      </c>
      <c r="DI472" s="154"/>
      <c r="DJ472" s="155" t="s">
        <v>244</v>
      </c>
      <c r="DK472" s="156"/>
      <c r="DL472" s="153">
        <v>0.6</v>
      </c>
      <c r="DM472" s="154"/>
      <c r="DN472" s="155" t="s">
        <v>244</v>
      </c>
      <c r="DO472" s="156"/>
      <c r="DP472" s="153">
        <v>0.6</v>
      </c>
      <c r="DQ472" s="154"/>
      <c r="DR472" s="155" t="s">
        <v>244</v>
      </c>
      <c r="DS472" s="156"/>
      <c r="DT472" s="153">
        <v>0.6</v>
      </c>
      <c r="DU472" s="154"/>
      <c r="DV472" s="155" t="s">
        <v>244</v>
      </c>
      <c r="DW472" s="156"/>
      <c r="DX472" s="153">
        <v>0.6</v>
      </c>
      <c r="DY472" s="154"/>
      <c r="DZ472" s="155" t="s">
        <v>244</v>
      </c>
      <c r="EA472" s="156"/>
      <c r="EB472" s="153">
        <v>0.6</v>
      </c>
      <c r="EC472" s="154"/>
      <c r="ED472" s="155" t="s">
        <v>244</v>
      </c>
      <c r="EE472" s="156"/>
      <c r="EF472" s="153">
        <v>0.6</v>
      </c>
      <c r="EG472" s="154"/>
      <c r="EH472" s="155" t="s">
        <v>244</v>
      </c>
      <c r="EI472" s="156"/>
      <c r="EJ472" s="153">
        <v>0.6</v>
      </c>
      <c r="EK472" s="154"/>
      <c r="EL472" s="155" t="s">
        <v>244</v>
      </c>
      <c r="EM472" s="156"/>
      <c r="EN472" s="153">
        <v>0.6</v>
      </c>
      <c r="EO472" s="154"/>
      <c r="EP472" s="155" t="s">
        <v>244</v>
      </c>
      <c r="EQ472" s="156"/>
      <c r="ER472" s="153">
        <v>0.6</v>
      </c>
      <c r="ES472" s="154"/>
      <c r="ET472" s="155" t="s">
        <v>244</v>
      </c>
      <c r="EU472" s="156"/>
      <c r="EV472" s="153">
        <v>0.6</v>
      </c>
      <c r="EW472" s="154"/>
      <c r="EX472" s="155" t="s">
        <v>244</v>
      </c>
      <c r="EY472" s="156"/>
      <c r="EZ472" s="153">
        <v>0.6</v>
      </c>
      <c r="FA472" s="154"/>
      <c r="FB472" s="155" t="s">
        <v>244</v>
      </c>
      <c r="FC472" s="156"/>
      <c r="FD472" s="153">
        <v>0.6</v>
      </c>
      <c r="FE472" s="154"/>
      <c r="FF472" s="155" t="s">
        <v>244</v>
      </c>
      <c r="FG472" s="156"/>
      <c r="FH472" s="153">
        <v>0.6</v>
      </c>
      <c r="FI472" s="154"/>
      <c r="FJ472" s="155" t="s">
        <v>244</v>
      </c>
      <c r="FK472" s="156"/>
      <c r="FL472" s="153">
        <v>0.6</v>
      </c>
      <c r="FM472" s="154"/>
      <c r="FN472" s="155" t="s">
        <v>244</v>
      </c>
      <c r="FO472" s="156"/>
      <c r="FP472" s="153">
        <v>0.6</v>
      </c>
      <c r="FQ472" s="154"/>
      <c r="FR472" s="155" t="s">
        <v>244</v>
      </c>
      <c r="FS472" s="156"/>
      <c r="FT472" s="153">
        <v>0.6</v>
      </c>
      <c r="FU472" s="154"/>
      <c r="FV472" s="155" t="s">
        <v>244</v>
      </c>
      <c r="FW472" s="156"/>
      <c r="FX472" s="153">
        <v>0.6</v>
      </c>
      <c r="FY472" s="154"/>
      <c r="FZ472" s="155" t="s">
        <v>244</v>
      </c>
      <c r="GA472" s="156"/>
      <c r="GB472" s="153">
        <v>0.6</v>
      </c>
      <c r="GC472" s="154"/>
      <c r="GD472" s="155" t="s">
        <v>244</v>
      </c>
      <c r="GE472" s="156"/>
      <c r="GF472" s="153">
        <v>0.6</v>
      </c>
      <c r="GG472" s="154"/>
      <c r="GH472" s="155" t="s">
        <v>244</v>
      </c>
      <c r="GI472" s="156"/>
      <c r="GJ472" s="153">
        <v>0.6</v>
      </c>
      <c r="GK472" s="154"/>
      <c r="GL472" s="155" t="s">
        <v>244</v>
      </c>
      <c r="GM472" s="156"/>
      <c r="GN472" s="153">
        <v>0.6</v>
      </c>
      <c r="GO472" s="154"/>
      <c r="GP472" s="155" t="s">
        <v>244</v>
      </c>
      <c r="GQ472" s="156"/>
      <c r="GR472" s="153">
        <v>0.6</v>
      </c>
      <c r="GS472" s="154"/>
      <c r="GT472" s="155" t="s">
        <v>244</v>
      </c>
      <c r="GU472" s="156"/>
      <c r="GV472" s="153">
        <v>0.6</v>
      </c>
      <c r="GW472" s="154"/>
      <c r="GX472" s="155" t="s">
        <v>244</v>
      </c>
      <c r="GY472" s="156"/>
      <c r="GZ472" s="153">
        <v>0.6</v>
      </c>
      <c r="HA472" s="154"/>
      <c r="HB472" s="155" t="s">
        <v>244</v>
      </c>
      <c r="HC472" s="156"/>
      <c r="HD472" s="153">
        <v>0.6</v>
      </c>
      <c r="HE472" s="154"/>
      <c r="HF472" s="155" t="s">
        <v>244</v>
      </c>
      <c r="HG472" s="156"/>
      <c r="HH472" s="153">
        <v>0.6</v>
      </c>
      <c r="HI472" s="154"/>
      <c r="HJ472" s="155" t="s">
        <v>244</v>
      </c>
      <c r="HK472" s="156"/>
      <c r="HL472" s="153">
        <v>0.6</v>
      </c>
      <c r="HM472" s="154"/>
      <c r="HN472" s="155" t="s">
        <v>244</v>
      </c>
      <c r="HO472" s="156"/>
      <c r="HP472" s="153">
        <v>0.6</v>
      </c>
      <c r="HQ472" s="154"/>
      <c r="HR472" s="155" t="s">
        <v>244</v>
      </c>
      <c r="HS472" s="156"/>
      <c r="HT472" s="153">
        <v>0.6</v>
      </c>
      <c r="HU472" s="154"/>
      <c r="HV472" s="155" t="s">
        <v>244</v>
      </c>
      <c r="HW472" s="156"/>
      <c r="HX472" s="153">
        <v>0.6</v>
      </c>
      <c r="HY472" s="154"/>
      <c r="HZ472" s="155" t="s">
        <v>244</v>
      </c>
      <c r="IA472" s="156"/>
      <c r="IB472" s="153">
        <v>0.6</v>
      </c>
      <c r="IC472" s="154"/>
      <c r="ID472" s="155" t="s">
        <v>244</v>
      </c>
      <c r="IE472" s="156"/>
      <c r="IF472" s="153">
        <v>0.6</v>
      </c>
      <c r="IG472" s="154"/>
      <c r="IH472" s="155" t="s">
        <v>244</v>
      </c>
      <c r="II472" s="156"/>
      <c r="IJ472" s="153">
        <v>0.6</v>
      </c>
      <c r="IK472" s="154"/>
      <c r="IL472" s="155" t="s">
        <v>244</v>
      </c>
      <c r="IM472" s="156"/>
      <c r="IN472" s="153">
        <v>0.6</v>
      </c>
      <c r="IO472" s="154"/>
      <c r="IP472" s="155" t="s">
        <v>244</v>
      </c>
      <c r="IQ472" s="156"/>
      <c r="IR472" s="153">
        <v>0.6</v>
      </c>
      <c r="IS472" s="154"/>
      <c r="IT472" s="155" t="s">
        <v>244</v>
      </c>
      <c r="IU472" s="156"/>
      <c r="IV472" s="153">
        <v>0.6</v>
      </c>
      <c r="IW472" s="154"/>
      <c r="IX472" s="155" t="s">
        <v>244</v>
      </c>
      <c r="IY472" s="156"/>
      <c r="IZ472" s="153">
        <v>0.6</v>
      </c>
      <c r="JA472" s="154"/>
      <c r="JB472" s="155" t="s">
        <v>244</v>
      </c>
      <c r="JC472" s="156"/>
      <c r="JD472" s="153">
        <v>0.6</v>
      </c>
      <c r="JE472" s="154"/>
      <c r="JF472" s="155" t="s">
        <v>244</v>
      </c>
      <c r="JG472" s="156"/>
      <c r="JH472" s="153">
        <v>0.6</v>
      </c>
      <c r="JI472" s="154"/>
      <c r="JJ472" s="155" t="s">
        <v>244</v>
      </c>
      <c r="JK472" s="156"/>
      <c r="JL472" s="153">
        <v>0.6</v>
      </c>
      <c r="JM472" s="154"/>
      <c r="JN472" s="155" t="s">
        <v>244</v>
      </c>
      <c r="JO472" s="156"/>
      <c r="JP472" s="153">
        <v>0.6</v>
      </c>
      <c r="JQ472" s="154"/>
      <c r="JR472" s="155" t="s">
        <v>244</v>
      </c>
      <c r="JS472" s="156"/>
      <c r="JT472" s="153">
        <v>0.6</v>
      </c>
      <c r="JU472" s="154"/>
      <c r="JV472" s="155" t="s">
        <v>244</v>
      </c>
      <c r="JW472" s="156"/>
      <c r="JX472" s="153">
        <v>0.6</v>
      </c>
      <c r="JY472" s="154"/>
      <c r="JZ472" s="155" t="s">
        <v>244</v>
      </c>
      <c r="KA472" s="156"/>
      <c r="KB472" s="153">
        <v>0.6</v>
      </c>
      <c r="KC472" s="154"/>
      <c r="KD472" s="155" t="s">
        <v>244</v>
      </c>
      <c r="KE472" s="156"/>
      <c r="KF472" s="153">
        <v>0.6</v>
      </c>
      <c r="KG472" s="154"/>
      <c r="KH472" s="155" t="s">
        <v>244</v>
      </c>
      <c r="KI472" s="156"/>
      <c r="KJ472" s="153">
        <v>0.6</v>
      </c>
      <c r="KK472" s="154"/>
      <c r="KL472" s="155" t="s">
        <v>244</v>
      </c>
      <c r="KM472" s="156"/>
      <c r="KN472" s="153">
        <v>0.6</v>
      </c>
      <c r="KO472" s="154"/>
      <c r="KP472" s="155" t="s">
        <v>244</v>
      </c>
      <c r="KQ472" s="156"/>
      <c r="KR472" s="153">
        <v>0.6</v>
      </c>
      <c r="KS472" s="154"/>
      <c r="KT472" s="155" t="s">
        <v>244</v>
      </c>
      <c r="KU472" s="156"/>
      <c r="KV472" s="153">
        <v>0.6</v>
      </c>
      <c r="KW472" s="154"/>
      <c r="KX472" s="155" t="s">
        <v>244</v>
      </c>
      <c r="KY472" s="156"/>
      <c r="KZ472" s="153">
        <v>0.6</v>
      </c>
      <c r="LA472" s="154"/>
      <c r="LB472" s="155" t="s">
        <v>244</v>
      </c>
      <c r="LC472" s="156"/>
      <c r="LD472" s="153">
        <v>0.6</v>
      </c>
      <c r="LE472" s="154"/>
      <c r="LF472" s="155" t="s">
        <v>244</v>
      </c>
      <c r="LG472" s="156"/>
      <c r="LH472" s="153">
        <v>0.6</v>
      </c>
      <c r="LI472" s="154"/>
      <c r="LJ472" s="155" t="s">
        <v>244</v>
      </c>
      <c r="LK472" s="156"/>
      <c r="LL472" s="153">
        <v>0.63</v>
      </c>
      <c r="LM472" s="154"/>
      <c r="LN472" s="155" t="s">
        <v>244</v>
      </c>
      <c r="LO472" s="156"/>
      <c r="LP472" s="153">
        <v>0.63</v>
      </c>
      <c r="LQ472" s="154"/>
      <c r="LR472" s="155" t="s">
        <v>244</v>
      </c>
      <c r="LS472" s="156"/>
      <c r="LT472" s="153">
        <v>0.63</v>
      </c>
      <c r="LU472" s="154"/>
      <c r="LV472" s="155" t="s">
        <v>244</v>
      </c>
      <c r="LW472" s="156"/>
      <c r="LX472" s="153">
        <v>0.63</v>
      </c>
      <c r="LY472" s="154"/>
      <c r="LZ472" s="155" t="s">
        <v>244</v>
      </c>
      <c r="MA472" s="156"/>
      <c r="MB472" s="153">
        <v>0.63</v>
      </c>
      <c r="MC472" s="154"/>
      <c r="MD472" s="155" t="s">
        <v>244</v>
      </c>
      <c r="ME472" s="156"/>
    </row>
    <row r="473" spans="2:343" ht="23.5" customHeight="1" x14ac:dyDescent="0.4">
      <c r="B473" s="206"/>
      <c r="C473" s="207"/>
      <c r="D473" s="170"/>
      <c r="E473" s="158"/>
      <c r="F473" s="180"/>
      <c r="G473" s="181"/>
      <c r="H473" s="170"/>
      <c r="I473" s="158"/>
      <c r="J473" s="180"/>
      <c r="K473" s="181"/>
      <c r="L473" s="170"/>
      <c r="M473" s="158"/>
      <c r="N473" s="180"/>
      <c r="O473" s="181"/>
      <c r="P473" s="170"/>
      <c r="Q473" s="158"/>
      <c r="R473" s="180"/>
      <c r="S473" s="181"/>
      <c r="T473" s="170"/>
      <c r="U473" s="158"/>
      <c r="V473" s="180"/>
      <c r="W473" s="181"/>
      <c r="X473" s="170"/>
      <c r="Y473" s="158"/>
      <c r="Z473" s="180"/>
      <c r="AA473" s="181"/>
      <c r="AB473" s="170"/>
      <c r="AC473" s="158"/>
      <c r="AD473" s="180"/>
      <c r="AE473" s="181"/>
      <c r="AF473" s="170"/>
      <c r="AG473" s="158"/>
      <c r="AH473" s="180"/>
      <c r="AI473" s="181"/>
      <c r="AJ473" s="170"/>
      <c r="AK473" s="158"/>
      <c r="AL473" s="180"/>
      <c r="AM473" s="181"/>
      <c r="AN473" s="170"/>
      <c r="AO473" s="158"/>
      <c r="AP473" s="180"/>
      <c r="AQ473" s="181"/>
      <c r="AR473" s="170"/>
      <c r="AS473" s="158"/>
      <c r="AT473" s="180"/>
      <c r="AU473" s="181"/>
      <c r="AV473" s="157">
        <f t="shared" ref="AV473" si="60">6.15</f>
        <v>6.15</v>
      </c>
      <c r="AW473" s="158"/>
      <c r="AX473" s="159" t="s">
        <v>134</v>
      </c>
      <c r="AY473" s="160"/>
      <c r="AZ473" s="157">
        <f t="shared" ref="AZ473" si="61">6.15</f>
        <v>6.15</v>
      </c>
      <c r="BA473" s="158"/>
      <c r="BB473" s="159" t="s">
        <v>134</v>
      </c>
      <c r="BC473" s="160"/>
      <c r="BD473" s="157">
        <f t="shared" ref="BD473" si="62">6.15</f>
        <v>6.15</v>
      </c>
      <c r="BE473" s="158"/>
      <c r="BF473" s="159" t="s">
        <v>134</v>
      </c>
      <c r="BG473" s="160"/>
      <c r="BH473" s="157">
        <f t="shared" ref="BH473" si="63">6.15</f>
        <v>6.15</v>
      </c>
      <c r="BI473" s="158"/>
      <c r="BJ473" s="159" t="s">
        <v>134</v>
      </c>
      <c r="BK473" s="160"/>
      <c r="BL473" s="157">
        <f t="shared" ref="BL473" si="64">6.15</f>
        <v>6.15</v>
      </c>
      <c r="BM473" s="158"/>
      <c r="BN473" s="159" t="s">
        <v>134</v>
      </c>
      <c r="BO473" s="160"/>
      <c r="BP473" s="157">
        <v>6.1000000000000005</v>
      </c>
      <c r="BQ473" s="158"/>
      <c r="BR473" s="159" t="s">
        <v>134</v>
      </c>
      <c r="BS473" s="160"/>
      <c r="BT473" s="157">
        <v>6.1000000000000005</v>
      </c>
      <c r="BU473" s="158"/>
      <c r="BV473" s="159" t="s">
        <v>134</v>
      </c>
      <c r="BW473" s="160"/>
      <c r="BX473" s="157">
        <v>6.1000000000000005</v>
      </c>
      <c r="BY473" s="158"/>
      <c r="BZ473" s="159" t="s">
        <v>134</v>
      </c>
      <c r="CA473" s="160"/>
      <c r="CB473" s="157">
        <v>6.1000000000000005</v>
      </c>
      <c r="CC473" s="158"/>
      <c r="CD473" s="159" t="s">
        <v>134</v>
      </c>
      <c r="CE473" s="160"/>
      <c r="CF473" s="157">
        <v>6.1000000000000005</v>
      </c>
      <c r="CG473" s="158"/>
      <c r="CH473" s="159" t="s">
        <v>134</v>
      </c>
      <c r="CI473" s="160"/>
      <c r="CJ473" s="157">
        <v>6.1000000000000005</v>
      </c>
      <c r="CK473" s="158"/>
      <c r="CL473" s="159" t="s">
        <v>134</v>
      </c>
      <c r="CM473" s="160"/>
      <c r="CN473" s="157">
        <v>6.1000000000000005</v>
      </c>
      <c r="CO473" s="158"/>
      <c r="CP473" s="159" t="s">
        <v>134</v>
      </c>
      <c r="CQ473" s="160"/>
      <c r="CR473" s="157">
        <v>6.1000000000000005</v>
      </c>
      <c r="CS473" s="158"/>
      <c r="CT473" s="159" t="s">
        <v>134</v>
      </c>
      <c r="CU473" s="160"/>
      <c r="CV473" s="157">
        <v>6.1000000000000005</v>
      </c>
      <c r="CW473" s="158"/>
      <c r="CX473" s="159" t="s">
        <v>134</v>
      </c>
      <c r="CY473" s="160"/>
      <c r="CZ473" s="157">
        <v>10.220000000000001</v>
      </c>
      <c r="DA473" s="158"/>
      <c r="DB473" s="159" t="s">
        <v>134</v>
      </c>
      <c r="DC473" s="160"/>
      <c r="DD473" s="157">
        <v>10.220000000000001</v>
      </c>
      <c r="DE473" s="158"/>
      <c r="DF473" s="159" t="s">
        <v>134</v>
      </c>
      <c r="DG473" s="160"/>
      <c r="DH473" s="157">
        <v>10.220000000000001</v>
      </c>
      <c r="DI473" s="158"/>
      <c r="DJ473" s="159" t="s">
        <v>134</v>
      </c>
      <c r="DK473" s="160"/>
      <c r="DL473" s="157">
        <v>10.220000000000001</v>
      </c>
      <c r="DM473" s="158"/>
      <c r="DN473" s="159" t="s">
        <v>134</v>
      </c>
      <c r="DO473" s="160"/>
      <c r="DP473" s="157">
        <v>10.220000000000001</v>
      </c>
      <c r="DQ473" s="158"/>
      <c r="DR473" s="159" t="s">
        <v>134</v>
      </c>
      <c r="DS473" s="160"/>
      <c r="DT473" s="157">
        <v>10.220000000000001</v>
      </c>
      <c r="DU473" s="158"/>
      <c r="DV473" s="159" t="s">
        <v>134</v>
      </c>
      <c r="DW473" s="160"/>
      <c r="DX473" s="157">
        <v>10.220000000000001</v>
      </c>
      <c r="DY473" s="158"/>
      <c r="DZ473" s="159" t="s">
        <v>134</v>
      </c>
      <c r="EA473" s="160"/>
      <c r="EB473" s="157">
        <v>10.220000000000001</v>
      </c>
      <c r="EC473" s="158"/>
      <c r="ED473" s="159" t="s">
        <v>134</v>
      </c>
      <c r="EE473" s="160"/>
      <c r="EF473" s="157">
        <v>10.220000000000001</v>
      </c>
      <c r="EG473" s="158"/>
      <c r="EH473" s="159" t="s">
        <v>134</v>
      </c>
      <c r="EI473" s="160"/>
      <c r="EJ473" s="157">
        <v>10.220000000000001</v>
      </c>
      <c r="EK473" s="158"/>
      <c r="EL473" s="159" t="s">
        <v>134</v>
      </c>
      <c r="EM473" s="160"/>
      <c r="EN473" s="157">
        <v>10.220000000000001</v>
      </c>
      <c r="EO473" s="158"/>
      <c r="EP473" s="159" t="s">
        <v>134</v>
      </c>
      <c r="EQ473" s="160"/>
      <c r="ER473" s="157">
        <v>10.220000000000001</v>
      </c>
      <c r="ES473" s="158"/>
      <c r="ET473" s="159" t="s">
        <v>134</v>
      </c>
      <c r="EU473" s="160"/>
      <c r="EV473" s="157">
        <v>10.220000000000001</v>
      </c>
      <c r="EW473" s="158"/>
      <c r="EX473" s="159" t="s">
        <v>134</v>
      </c>
      <c r="EY473" s="160"/>
      <c r="EZ473" s="157">
        <v>10.220000000000001</v>
      </c>
      <c r="FA473" s="158"/>
      <c r="FB473" s="159" t="s">
        <v>134</v>
      </c>
      <c r="FC473" s="160"/>
      <c r="FD473" s="157">
        <v>14.35</v>
      </c>
      <c r="FE473" s="158"/>
      <c r="FF473" s="159" t="s">
        <v>134</v>
      </c>
      <c r="FG473" s="160"/>
      <c r="FH473" s="157">
        <v>14.35</v>
      </c>
      <c r="FI473" s="158"/>
      <c r="FJ473" s="159" t="s">
        <v>134</v>
      </c>
      <c r="FK473" s="160"/>
      <c r="FL473" s="157">
        <v>14.35</v>
      </c>
      <c r="FM473" s="158"/>
      <c r="FN473" s="159" t="s">
        <v>134</v>
      </c>
      <c r="FO473" s="160"/>
      <c r="FP473" s="157">
        <v>14.299999999999999</v>
      </c>
      <c r="FQ473" s="158"/>
      <c r="FR473" s="159" t="s">
        <v>134</v>
      </c>
      <c r="FS473" s="160"/>
      <c r="FT473" s="157">
        <v>14.299999999999999</v>
      </c>
      <c r="FU473" s="158"/>
      <c r="FV473" s="159" t="s">
        <v>134</v>
      </c>
      <c r="FW473" s="160"/>
      <c r="FX473" s="157">
        <v>14.299999999999999</v>
      </c>
      <c r="FY473" s="158"/>
      <c r="FZ473" s="159" t="s">
        <v>134</v>
      </c>
      <c r="GA473" s="160"/>
      <c r="GB473" s="157">
        <v>14.299999999999999</v>
      </c>
      <c r="GC473" s="158"/>
      <c r="GD473" s="159" t="s">
        <v>134</v>
      </c>
      <c r="GE473" s="160"/>
      <c r="GF473" s="157">
        <v>14.299999999999999</v>
      </c>
      <c r="GG473" s="158"/>
      <c r="GH473" s="159" t="s">
        <v>134</v>
      </c>
      <c r="GI473" s="160"/>
      <c r="GJ473" s="157">
        <v>14.299999999999999</v>
      </c>
      <c r="GK473" s="158"/>
      <c r="GL473" s="159" t="s">
        <v>134</v>
      </c>
      <c r="GM473" s="160"/>
      <c r="GN473" s="157">
        <v>14.299999999999999</v>
      </c>
      <c r="GO473" s="158"/>
      <c r="GP473" s="159" t="s">
        <v>134</v>
      </c>
      <c r="GQ473" s="160"/>
      <c r="GR473" s="157">
        <v>14.299999999999999</v>
      </c>
      <c r="GS473" s="158"/>
      <c r="GT473" s="159" t="s">
        <v>134</v>
      </c>
      <c r="GU473" s="160"/>
      <c r="GV473" s="157">
        <v>14.299999999999999</v>
      </c>
      <c r="GW473" s="158"/>
      <c r="GX473" s="159" t="s">
        <v>134</v>
      </c>
      <c r="GY473" s="160"/>
      <c r="GZ473" s="157">
        <v>14.299999999999999</v>
      </c>
      <c r="HA473" s="158"/>
      <c r="HB473" s="159" t="s">
        <v>134</v>
      </c>
      <c r="HC473" s="160"/>
      <c r="HD473" s="157">
        <v>14.299999999999999</v>
      </c>
      <c r="HE473" s="158"/>
      <c r="HF473" s="159" t="s">
        <v>134</v>
      </c>
      <c r="HG473" s="160"/>
      <c r="HH473" s="157">
        <v>14.299999999999999</v>
      </c>
      <c r="HI473" s="158"/>
      <c r="HJ473" s="159" t="s">
        <v>134</v>
      </c>
      <c r="HK473" s="160"/>
      <c r="HL473" s="157">
        <v>14.299999999999999</v>
      </c>
      <c r="HM473" s="158"/>
      <c r="HN473" s="159" t="s">
        <v>134</v>
      </c>
      <c r="HO473" s="160"/>
      <c r="HP473" s="157">
        <v>14.299999999999999</v>
      </c>
      <c r="HQ473" s="158"/>
      <c r="HR473" s="159" t="s">
        <v>134</v>
      </c>
      <c r="HS473" s="160"/>
      <c r="HT473" s="157">
        <v>14.299999999999999</v>
      </c>
      <c r="HU473" s="158"/>
      <c r="HV473" s="159" t="s">
        <v>134</v>
      </c>
      <c r="HW473" s="160"/>
      <c r="HX473" s="157">
        <v>14.299999999999999</v>
      </c>
      <c r="HY473" s="158"/>
      <c r="HZ473" s="159" t="s">
        <v>134</v>
      </c>
      <c r="IA473" s="160"/>
      <c r="IB473" s="157">
        <v>14.299999999999999</v>
      </c>
      <c r="IC473" s="158"/>
      <c r="ID473" s="159" t="s">
        <v>134</v>
      </c>
      <c r="IE473" s="160"/>
      <c r="IF473" s="157">
        <v>14.299999999999999</v>
      </c>
      <c r="IG473" s="158"/>
      <c r="IH473" s="159" t="s">
        <v>134</v>
      </c>
      <c r="II473" s="160"/>
      <c r="IJ473" s="157">
        <v>14.299999999999999</v>
      </c>
      <c r="IK473" s="158"/>
      <c r="IL473" s="159" t="s">
        <v>134</v>
      </c>
      <c r="IM473" s="160"/>
      <c r="IN473" s="157">
        <v>14.299999999999999</v>
      </c>
      <c r="IO473" s="158"/>
      <c r="IP473" s="159" t="s">
        <v>134</v>
      </c>
      <c r="IQ473" s="160"/>
      <c r="IR473" s="157">
        <v>14.299999999999999</v>
      </c>
      <c r="IS473" s="158"/>
      <c r="IT473" s="159" t="s">
        <v>134</v>
      </c>
      <c r="IU473" s="160"/>
      <c r="IV473" s="157">
        <v>14.299999999999999</v>
      </c>
      <c r="IW473" s="158"/>
      <c r="IX473" s="159" t="s">
        <v>134</v>
      </c>
      <c r="IY473" s="160"/>
      <c r="IZ473" s="157">
        <v>14.299999999999999</v>
      </c>
      <c r="JA473" s="158"/>
      <c r="JB473" s="159" t="s">
        <v>134</v>
      </c>
      <c r="JC473" s="160"/>
      <c r="JD473" s="157">
        <v>14.299999999999999</v>
      </c>
      <c r="JE473" s="158"/>
      <c r="JF473" s="159" t="s">
        <v>134</v>
      </c>
      <c r="JG473" s="160"/>
      <c r="JH473" s="157">
        <v>14.299999999999999</v>
      </c>
      <c r="JI473" s="158"/>
      <c r="JJ473" s="159" t="s">
        <v>134</v>
      </c>
      <c r="JK473" s="160"/>
      <c r="JL473" s="157">
        <v>14.299999999999999</v>
      </c>
      <c r="JM473" s="158"/>
      <c r="JN473" s="159" t="s">
        <v>134</v>
      </c>
      <c r="JO473" s="160"/>
      <c r="JP473" s="157">
        <v>14.299999999999999</v>
      </c>
      <c r="JQ473" s="158"/>
      <c r="JR473" s="159" t="s">
        <v>134</v>
      </c>
      <c r="JS473" s="160"/>
      <c r="JT473" s="157">
        <v>14.299999999999999</v>
      </c>
      <c r="JU473" s="158"/>
      <c r="JV473" s="159" t="s">
        <v>134</v>
      </c>
      <c r="JW473" s="160"/>
      <c r="JX473" s="157">
        <v>14.299999999999999</v>
      </c>
      <c r="JY473" s="158"/>
      <c r="JZ473" s="159" t="s">
        <v>134</v>
      </c>
      <c r="KA473" s="160"/>
      <c r="KB473" s="157">
        <v>14.299999999999999</v>
      </c>
      <c r="KC473" s="158"/>
      <c r="KD473" s="159" t="s">
        <v>134</v>
      </c>
      <c r="KE473" s="160"/>
      <c r="KF473" s="157">
        <v>14.299999999999999</v>
      </c>
      <c r="KG473" s="158"/>
      <c r="KH473" s="159" t="s">
        <v>134</v>
      </c>
      <c r="KI473" s="160"/>
      <c r="KJ473" s="157">
        <v>14.299999999999999</v>
      </c>
      <c r="KK473" s="158"/>
      <c r="KL473" s="159" t="s">
        <v>134</v>
      </c>
      <c r="KM473" s="160"/>
      <c r="KN473" s="157">
        <v>14.299999999999999</v>
      </c>
      <c r="KO473" s="158"/>
      <c r="KP473" s="159" t="s">
        <v>134</v>
      </c>
      <c r="KQ473" s="160"/>
      <c r="KR473" s="157">
        <v>14.299999999999999</v>
      </c>
      <c r="KS473" s="158"/>
      <c r="KT473" s="159" t="s">
        <v>134</v>
      </c>
      <c r="KU473" s="160"/>
      <c r="KV473" s="157">
        <v>14.299999999999999</v>
      </c>
      <c r="KW473" s="158"/>
      <c r="KX473" s="159" t="s">
        <v>134</v>
      </c>
      <c r="KY473" s="160"/>
      <c r="KZ473" s="157">
        <v>14.299999999999999</v>
      </c>
      <c r="LA473" s="158"/>
      <c r="LB473" s="159" t="s">
        <v>134</v>
      </c>
      <c r="LC473" s="160"/>
      <c r="LD473" s="157">
        <v>14.299999999999999</v>
      </c>
      <c r="LE473" s="158"/>
      <c r="LF473" s="159" t="s">
        <v>134</v>
      </c>
      <c r="LG473" s="160"/>
      <c r="LH473" s="157">
        <v>14.299999999999999</v>
      </c>
      <c r="LI473" s="158"/>
      <c r="LJ473" s="159" t="s">
        <v>134</v>
      </c>
      <c r="LK473" s="160"/>
      <c r="LL473" s="157">
        <v>15.05</v>
      </c>
      <c r="LM473" s="158"/>
      <c r="LN473" s="159" t="s">
        <v>134</v>
      </c>
      <c r="LO473" s="160"/>
      <c r="LP473" s="157">
        <v>15.05</v>
      </c>
      <c r="LQ473" s="158"/>
      <c r="LR473" s="159" t="s">
        <v>134</v>
      </c>
      <c r="LS473" s="160"/>
      <c r="LT473" s="157">
        <v>15.05</v>
      </c>
      <c r="LU473" s="158"/>
      <c r="LV473" s="159" t="s">
        <v>134</v>
      </c>
      <c r="LW473" s="160"/>
      <c r="LX473" s="157">
        <v>15.05</v>
      </c>
      <c r="LY473" s="158"/>
      <c r="LZ473" s="159" t="s">
        <v>134</v>
      </c>
      <c r="MA473" s="160"/>
      <c r="MB473" s="157">
        <v>15.05</v>
      </c>
      <c r="MC473" s="158"/>
      <c r="MD473" s="159" t="s">
        <v>134</v>
      </c>
      <c r="ME473" s="160"/>
    </row>
    <row r="474" spans="2:343" ht="23.5" customHeight="1" x14ac:dyDescent="0.4">
      <c r="B474" s="204" t="s">
        <v>66</v>
      </c>
      <c r="C474" s="205"/>
      <c r="D474" s="169" t="s">
        <v>8</v>
      </c>
      <c r="E474" s="154"/>
      <c r="F474" s="178" t="s">
        <v>8</v>
      </c>
      <c r="G474" s="179"/>
      <c r="H474" s="169" t="s">
        <v>8</v>
      </c>
      <c r="I474" s="154"/>
      <c r="J474" s="178" t="s">
        <v>8</v>
      </c>
      <c r="K474" s="179"/>
      <c r="L474" s="169" t="s">
        <v>8</v>
      </c>
      <c r="M474" s="154"/>
      <c r="N474" s="178" t="s">
        <v>8</v>
      </c>
      <c r="O474" s="179"/>
      <c r="P474" s="169" t="s">
        <v>8</v>
      </c>
      <c r="Q474" s="154"/>
      <c r="R474" s="178" t="s">
        <v>8</v>
      </c>
      <c r="S474" s="179"/>
      <c r="T474" s="169" t="s">
        <v>8</v>
      </c>
      <c r="U474" s="154"/>
      <c r="V474" s="178" t="s">
        <v>8</v>
      </c>
      <c r="W474" s="179"/>
      <c r="X474" s="169" t="s">
        <v>8</v>
      </c>
      <c r="Y474" s="154"/>
      <c r="Z474" s="178" t="s">
        <v>8</v>
      </c>
      <c r="AA474" s="179"/>
      <c r="AB474" s="169" t="s">
        <v>8</v>
      </c>
      <c r="AC474" s="154"/>
      <c r="AD474" s="178" t="s">
        <v>8</v>
      </c>
      <c r="AE474" s="179"/>
      <c r="AF474" s="169" t="s">
        <v>8</v>
      </c>
      <c r="AG474" s="154"/>
      <c r="AH474" s="178" t="s">
        <v>8</v>
      </c>
      <c r="AI474" s="179"/>
      <c r="AJ474" s="169" t="s">
        <v>8</v>
      </c>
      <c r="AK474" s="154"/>
      <c r="AL474" s="178" t="s">
        <v>8</v>
      </c>
      <c r="AM474" s="179"/>
      <c r="AN474" s="169" t="s">
        <v>8</v>
      </c>
      <c r="AO474" s="154"/>
      <c r="AP474" s="178" t="s">
        <v>8</v>
      </c>
      <c r="AQ474" s="179"/>
      <c r="AR474" s="169" t="s">
        <v>8</v>
      </c>
      <c r="AS474" s="154"/>
      <c r="AT474" s="178" t="s">
        <v>8</v>
      </c>
      <c r="AU474" s="179"/>
      <c r="AV474" s="153">
        <v>0.6</v>
      </c>
      <c r="AW474" s="154"/>
      <c r="AX474" s="155" t="s">
        <v>244</v>
      </c>
      <c r="AY474" s="156"/>
      <c r="AZ474" s="153">
        <v>0.6</v>
      </c>
      <c r="BA474" s="154"/>
      <c r="BB474" s="155" t="s">
        <v>244</v>
      </c>
      <c r="BC474" s="156"/>
      <c r="BD474" s="153">
        <v>0.6</v>
      </c>
      <c r="BE474" s="154"/>
      <c r="BF474" s="155" t="s">
        <v>244</v>
      </c>
      <c r="BG474" s="156"/>
      <c r="BH474" s="153">
        <v>0.6</v>
      </c>
      <c r="BI474" s="154"/>
      <c r="BJ474" s="155" t="s">
        <v>244</v>
      </c>
      <c r="BK474" s="156"/>
      <c r="BL474" s="153">
        <v>0.6</v>
      </c>
      <c r="BM474" s="154"/>
      <c r="BN474" s="155" t="s">
        <v>244</v>
      </c>
      <c r="BO474" s="156"/>
      <c r="BP474" s="153">
        <v>0.6</v>
      </c>
      <c r="BQ474" s="154"/>
      <c r="BR474" s="155" t="s">
        <v>244</v>
      </c>
      <c r="BS474" s="156"/>
      <c r="BT474" s="153">
        <v>0.6</v>
      </c>
      <c r="BU474" s="154"/>
      <c r="BV474" s="155" t="s">
        <v>244</v>
      </c>
      <c r="BW474" s="156"/>
      <c r="BX474" s="153">
        <v>0.6</v>
      </c>
      <c r="BY474" s="154"/>
      <c r="BZ474" s="155" t="s">
        <v>244</v>
      </c>
      <c r="CA474" s="156"/>
      <c r="CB474" s="153">
        <v>0.6</v>
      </c>
      <c r="CC474" s="154"/>
      <c r="CD474" s="155" t="s">
        <v>244</v>
      </c>
      <c r="CE474" s="156"/>
      <c r="CF474" s="153">
        <v>0.6</v>
      </c>
      <c r="CG474" s="154"/>
      <c r="CH474" s="155" t="s">
        <v>244</v>
      </c>
      <c r="CI474" s="156"/>
      <c r="CJ474" s="153">
        <v>0.6</v>
      </c>
      <c r="CK474" s="154"/>
      <c r="CL474" s="155" t="s">
        <v>244</v>
      </c>
      <c r="CM474" s="156"/>
      <c r="CN474" s="153">
        <v>0.6</v>
      </c>
      <c r="CO474" s="154"/>
      <c r="CP474" s="155" t="s">
        <v>244</v>
      </c>
      <c r="CQ474" s="156"/>
      <c r="CR474" s="153">
        <v>0.6</v>
      </c>
      <c r="CS474" s="154"/>
      <c r="CT474" s="155" t="s">
        <v>244</v>
      </c>
      <c r="CU474" s="156"/>
      <c r="CV474" s="153">
        <v>0.6</v>
      </c>
      <c r="CW474" s="154"/>
      <c r="CX474" s="155" t="s">
        <v>244</v>
      </c>
      <c r="CY474" s="156"/>
      <c r="CZ474" s="153">
        <v>0.6</v>
      </c>
      <c r="DA474" s="154"/>
      <c r="DB474" s="155" t="s">
        <v>244</v>
      </c>
      <c r="DC474" s="156"/>
      <c r="DD474" s="153">
        <v>0.6</v>
      </c>
      <c r="DE474" s="154"/>
      <c r="DF474" s="155" t="s">
        <v>244</v>
      </c>
      <c r="DG474" s="156"/>
      <c r="DH474" s="153">
        <v>0.6</v>
      </c>
      <c r="DI474" s="154"/>
      <c r="DJ474" s="155" t="s">
        <v>244</v>
      </c>
      <c r="DK474" s="156"/>
      <c r="DL474" s="153">
        <v>0.6</v>
      </c>
      <c r="DM474" s="154"/>
      <c r="DN474" s="155" t="s">
        <v>244</v>
      </c>
      <c r="DO474" s="156"/>
      <c r="DP474" s="169">
        <v>1.1499999999999999</v>
      </c>
      <c r="DQ474" s="154"/>
      <c r="DR474" s="155" t="s">
        <v>134</v>
      </c>
      <c r="DS474" s="156"/>
      <c r="DT474" s="169">
        <v>1.1499999999999999</v>
      </c>
      <c r="DU474" s="154"/>
      <c r="DV474" s="155" t="s">
        <v>134</v>
      </c>
      <c r="DW474" s="156"/>
      <c r="DX474" s="169">
        <v>1.1499999999999999</v>
      </c>
      <c r="DY474" s="154"/>
      <c r="DZ474" s="155" t="s">
        <v>134</v>
      </c>
      <c r="EA474" s="156"/>
      <c r="EB474" s="169">
        <v>1.1499999999999999</v>
      </c>
      <c r="EC474" s="154"/>
      <c r="ED474" s="155" t="s">
        <v>134</v>
      </c>
      <c r="EE474" s="156"/>
      <c r="EF474" s="169">
        <v>1.1499999999999999</v>
      </c>
      <c r="EG474" s="154"/>
      <c r="EH474" s="155" t="s">
        <v>134</v>
      </c>
      <c r="EI474" s="156"/>
      <c r="EJ474" s="169">
        <v>1.1499999999999999</v>
      </c>
      <c r="EK474" s="154"/>
      <c r="EL474" s="155" t="s">
        <v>134</v>
      </c>
      <c r="EM474" s="156"/>
      <c r="EN474" s="169">
        <v>1.1499999999999999</v>
      </c>
      <c r="EO474" s="154"/>
      <c r="EP474" s="155" t="s">
        <v>134</v>
      </c>
      <c r="EQ474" s="156"/>
      <c r="ER474" s="169">
        <v>1.1499999999999999</v>
      </c>
      <c r="ES474" s="154"/>
      <c r="ET474" s="155" t="s">
        <v>134</v>
      </c>
      <c r="EU474" s="156"/>
      <c r="EV474" s="169">
        <v>1.1499999999999999</v>
      </c>
      <c r="EW474" s="154"/>
      <c r="EX474" s="155" t="s">
        <v>134</v>
      </c>
      <c r="EY474" s="156"/>
      <c r="EZ474" s="169">
        <v>1.1499999999999999</v>
      </c>
      <c r="FA474" s="154"/>
      <c r="FB474" s="155" t="s">
        <v>134</v>
      </c>
      <c r="FC474" s="156"/>
      <c r="FD474" s="169">
        <v>1.1499999999999999</v>
      </c>
      <c r="FE474" s="154"/>
      <c r="FF474" s="155" t="s">
        <v>134</v>
      </c>
      <c r="FG474" s="156"/>
      <c r="FH474" s="169">
        <v>1.1499999999999999</v>
      </c>
      <c r="FI474" s="154"/>
      <c r="FJ474" s="155" t="s">
        <v>134</v>
      </c>
      <c r="FK474" s="156"/>
      <c r="FL474" s="169">
        <v>1.1499999999999999</v>
      </c>
      <c r="FM474" s="154"/>
      <c r="FN474" s="155" t="s">
        <v>134</v>
      </c>
      <c r="FO474" s="156"/>
      <c r="FP474" s="169">
        <v>1.0999999999999999</v>
      </c>
      <c r="FQ474" s="154"/>
      <c r="FR474" s="155" t="s">
        <v>134</v>
      </c>
      <c r="FS474" s="156"/>
      <c r="FT474" s="169">
        <v>1.0999999999999999</v>
      </c>
      <c r="FU474" s="154"/>
      <c r="FV474" s="155" t="s">
        <v>134</v>
      </c>
      <c r="FW474" s="156"/>
      <c r="FX474" s="169">
        <v>1.0999999999999999</v>
      </c>
      <c r="FY474" s="154"/>
      <c r="FZ474" s="155" t="s">
        <v>134</v>
      </c>
      <c r="GA474" s="156"/>
      <c r="GB474" s="169">
        <v>1.0999999999999999</v>
      </c>
      <c r="GC474" s="154"/>
      <c r="GD474" s="155" t="s">
        <v>134</v>
      </c>
      <c r="GE474" s="156"/>
      <c r="GF474" s="169">
        <v>1.0999999999999999</v>
      </c>
      <c r="GG474" s="154"/>
      <c r="GH474" s="155" t="s">
        <v>134</v>
      </c>
      <c r="GI474" s="156"/>
      <c r="GJ474" s="169">
        <v>1.0999999999999999</v>
      </c>
      <c r="GK474" s="154"/>
      <c r="GL474" s="155" t="s">
        <v>134</v>
      </c>
      <c r="GM474" s="156"/>
      <c r="GN474" s="169">
        <v>1.0999999999999999</v>
      </c>
      <c r="GO474" s="154"/>
      <c r="GP474" s="155" t="s">
        <v>134</v>
      </c>
      <c r="GQ474" s="156"/>
      <c r="GR474" s="169">
        <v>1.0999999999999999</v>
      </c>
      <c r="GS474" s="154"/>
      <c r="GT474" s="155" t="s">
        <v>134</v>
      </c>
      <c r="GU474" s="156"/>
      <c r="GV474" s="169">
        <v>1.0999999999999999</v>
      </c>
      <c r="GW474" s="154"/>
      <c r="GX474" s="155" t="s">
        <v>134</v>
      </c>
      <c r="GY474" s="156"/>
      <c r="GZ474" s="169">
        <v>1.0999999999999999</v>
      </c>
      <c r="HA474" s="154"/>
      <c r="HB474" s="155" t="s">
        <v>134</v>
      </c>
      <c r="HC474" s="156"/>
      <c r="HD474" s="169">
        <v>1.0999999999999999</v>
      </c>
      <c r="HE474" s="154"/>
      <c r="HF474" s="155" t="s">
        <v>134</v>
      </c>
      <c r="HG474" s="156"/>
      <c r="HH474" s="169">
        <v>1.0999999999999999</v>
      </c>
      <c r="HI474" s="154"/>
      <c r="HJ474" s="155" t="s">
        <v>134</v>
      </c>
      <c r="HK474" s="156"/>
      <c r="HL474" s="169">
        <v>1.0999999999999999</v>
      </c>
      <c r="HM474" s="154"/>
      <c r="HN474" s="155" t="s">
        <v>134</v>
      </c>
      <c r="HO474" s="156"/>
      <c r="HP474" s="169">
        <v>1.0999999999999999</v>
      </c>
      <c r="HQ474" s="154"/>
      <c r="HR474" s="155" t="s">
        <v>134</v>
      </c>
      <c r="HS474" s="156"/>
      <c r="HT474" s="169">
        <v>1.0999999999999999</v>
      </c>
      <c r="HU474" s="154"/>
      <c r="HV474" s="155" t="s">
        <v>134</v>
      </c>
      <c r="HW474" s="156"/>
      <c r="HX474" s="169">
        <v>1.0999999999999999</v>
      </c>
      <c r="HY474" s="154"/>
      <c r="HZ474" s="155" t="s">
        <v>134</v>
      </c>
      <c r="IA474" s="156"/>
      <c r="IB474" s="169">
        <v>1.0999999999999999</v>
      </c>
      <c r="IC474" s="154"/>
      <c r="ID474" s="155" t="s">
        <v>134</v>
      </c>
      <c r="IE474" s="156"/>
      <c r="IF474" s="169">
        <v>1.0999999999999999</v>
      </c>
      <c r="IG474" s="154"/>
      <c r="IH474" s="155" t="s">
        <v>134</v>
      </c>
      <c r="II474" s="156"/>
      <c r="IJ474" s="169">
        <v>1.0999999999999999</v>
      </c>
      <c r="IK474" s="154"/>
      <c r="IL474" s="155" t="s">
        <v>134</v>
      </c>
      <c r="IM474" s="156"/>
      <c r="IN474" s="169">
        <v>1.0999999999999999</v>
      </c>
      <c r="IO474" s="154"/>
      <c r="IP474" s="155" t="s">
        <v>134</v>
      </c>
      <c r="IQ474" s="156"/>
      <c r="IR474" s="169">
        <v>1.0999999999999999</v>
      </c>
      <c r="IS474" s="154"/>
      <c r="IT474" s="155" t="s">
        <v>134</v>
      </c>
      <c r="IU474" s="156"/>
      <c r="IV474" s="169">
        <v>1.0999999999999999</v>
      </c>
      <c r="IW474" s="154"/>
      <c r="IX474" s="155" t="s">
        <v>134</v>
      </c>
      <c r="IY474" s="156"/>
      <c r="IZ474" s="169">
        <v>1.0999999999999999</v>
      </c>
      <c r="JA474" s="154"/>
      <c r="JB474" s="155" t="s">
        <v>134</v>
      </c>
      <c r="JC474" s="156"/>
      <c r="JD474" s="169">
        <v>1.0999999999999999</v>
      </c>
      <c r="JE474" s="154"/>
      <c r="JF474" s="155" t="s">
        <v>134</v>
      </c>
      <c r="JG474" s="156"/>
      <c r="JH474" s="169">
        <v>1.0999999999999999</v>
      </c>
      <c r="JI474" s="154"/>
      <c r="JJ474" s="155" t="s">
        <v>134</v>
      </c>
      <c r="JK474" s="156"/>
      <c r="JL474" s="169">
        <v>1.0999999999999999</v>
      </c>
      <c r="JM474" s="154"/>
      <c r="JN474" s="155" t="s">
        <v>134</v>
      </c>
      <c r="JO474" s="156"/>
      <c r="JP474" s="169">
        <v>1.0999999999999999</v>
      </c>
      <c r="JQ474" s="154"/>
      <c r="JR474" s="155" t="s">
        <v>134</v>
      </c>
      <c r="JS474" s="156"/>
      <c r="JT474" s="169">
        <v>1.89</v>
      </c>
      <c r="JU474" s="154"/>
      <c r="JV474" s="155" t="s">
        <v>134</v>
      </c>
      <c r="JW474" s="156"/>
      <c r="JX474" s="169">
        <v>1.89</v>
      </c>
      <c r="JY474" s="154"/>
      <c r="JZ474" s="155" t="s">
        <v>134</v>
      </c>
      <c r="KA474" s="156"/>
      <c r="KB474" s="169">
        <v>1.89</v>
      </c>
      <c r="KC474" s="154"/>
      <c r="KD474" s="155" t="s">
        <v>134</v>
      </c>
      <c r="KE474" s="156"/>
      <c r="KF474" s="169">
        <v>1.89</v>
      </c>
      <c r="KG474" s="154"/>
      <c r="KH474" s="155" t="s">
        <v>134</v>
      </c>
      <c r="KI474" s="156"/>
      <c r="KJ474" s="169">
        <v>1.89</v>
      </c>
      <c r="KK474" s="154"/>
      <c r="KL474" s="155" t="s">
        <v>134</v>
      </c>
      <c r="KM474" s="156"/>
      <c r="KN474" s="169">
        <v>1.89</v>
      </c>
      <c r="KO474" s="154"/>
      <c r="KP474" s="155" t="s">
        <v>134</v>
      </c>
      <c r="KQ474" s="156"/>
      <c r="KR474" s="169">
        <v>1.89</v>
      </c>
      <c r="KS474" s="154"/>
      <c r="KT474" s="155" t="s">
        <v>134</v>
      </c>
      <c r="KU474" s="156"/>
      <c r="KV474" s="169">
        <v>1.89</v>
      </c>
      <c r="KW474" s="154"/>
      <c r="KX474" s="155" t="s">
        <v>134</v>
      </c>
      <c r="KY474" s="156"/>
      <c r="KZ474" s="169">
        <v>1.89</v>
      </c>
      <c r="LA474" s="154"/>
      <c r="LB474" s="155" t="s">
        <v>134</v>
      </c>
      <c r="LC474" s="156"/>
      <c r="LD474" s="169">
        <v>1.89</v>
      </c>
      <c r="LE474" s="154"/>
      <c r="LF474" s="155" t="s">
        <v>134</v>
      </c>
      <c r="LG474" s="156"/>
      <c r="LH474" s="169">
        <v>1.89</v>
      </c>
      <c r="LI474" s="154"/>
      <c r="LJ474" s="155" t="s">
        <v>134</v>
      </c>
      <c r="LK474" s="156"/>
      <c r="LL474" s="169">
        <v>1.89</v>
      </c>
      <c r="LM474" s="154"/>
      <c r="LN474" s="155" t="s">
        <v>134</v>
      </c>
      <c r="LO474" s="156"/>
      <c r="LP474" s="169">
        <v>1.89</v>
      </c>
      <c r="LQ474" s="154"/>
      <c r="LR474" s="155" t="s">
        <v>134</v>
      </c>
      <c r="LS474" s="156"/>
      <c r="LT474" s="169">
        <v>1.89</v>
      </c>
      <c r="LU474" s="154"/>
      <c r="LV474" s="155" t="s">
        <v>134</v>
      </c>
      <c r="LW474" s="156"/>
      <c r="LX474" s="169">
        <v>1.89</v>
      </c>
      <c r="LY474" s="154"/>
      <c r="LZ474" s="155" t="s">
        <v>134</v>
      </c>
      <c r="MA474" s="156"/>
      <c r="MB474" s="169">
        <v>1.89</v>
      </c>
      <c r="MC474" s="154"/>
      <c r="MD474" s="155" t="s">
        <v>134</v>
      </c>
      <c r="ME474" s="156"/>
    </row>
    <row r="475" spans="2:343" ht="23.5" customHeight="1" x14ac:dyDescent="0.4">
      <c r="B475" s="206"/>
      <c r="C475" s="207"/>
      <c r="D475" s="170"/>
      <c r="E475" s="158"/>
      <c r="F475" s="180"/>
      <c r="G475" s="181"/>
      <c r="H475" s="170"/>
      <c r="I475" s="158"/>
      <c r="J475" s="180"/>
      <c r="K475" s="181"/>
      <c r="L475" s="170"/>
      <c r="M475" s="158"/>
      <c r="N475" s="180"/>
      <c r="O475" s="181"/>
      <c r="P475" s="170"/>
      <c r="Q475" s="158"/>
      <c r="R475" s="180"/>
      <c r="S475" s="181"/>
      <c r="T475" s="170"/>
      <c r="U475" s="158"/>
      <c r="V475" s="180"/>
      <c r="W475" s="181"/>
      <c r="X475" s="170"/>
      <c r="Y475" s="158"/>
      <c r="Z475" s="180"/>
      <c r="AA475" s="181"/>
      <c r="AB475" s="170"/>
      <c r="AC475" s="158"/>
      <c r="AD475" s="180"/>
      <c r="AE475" s="181"/>
      <c r="AF475" s="170"/>
      <c r="AG475" s="158"/>
      <c r="AH475" s="180"/>
      <c r="AI475" s="181"/>
      <c r="AJ475" s="170"/>
      <c r="AK475" s="158"/>
      <c r="AL475" s="180"/>
      <c r="AM475" s="181"/>
      <c r="AN475" s="170"/>
      <c r="AO475" s="158"/>
      <c r="AP475" s="180"/>
      <c r="AQ475" s="181"/>
      <c r="AR475" s="170"/>
      <c r="AS475" s="158"/>
      <c r="AT475" s="180"/>
      <c r="AU475" s="181"/>
      <c r="AV475" s="157">
        <f t="shared" ref="AV475" si="65">6.15</f>
        <v>6.15</v>
      </c>
      <c r="AW475" s="158"/>
      <c r="AX475" s="159" t="s">
        <v>134</v>
      </c>
      <c r="AY475" s="160"/>
      <c r="AZ475" s="157">
        <f t="shared" ref="AZ475" si="66">6.15</f>
        <v>6.15</v>
      </c>
      <c r="BA475" s="158"/>
      <c r="BB475" s="159" t="s">
        <v>134</v>
      </c>
      <c r="BC475" s="160"/>
      <c r="BD475" s="157">
        <f t="shared" ref="BD475" si="67">6.15</f>
        <v>6.15</v>
      </c>
      <c r="BE475" s="158"/>
      <c r="BF475" s="159" t="s">
        <v>134</v>
      </c>
      <c r="BG475" s="160"/>
      <c r="BH475" s="157">
        <f t="shared" ref="BH475" si="68">6.15</f>
        <v>6.15</v>
      </c>
      <c r="BI475" s="158"/>
      <c r="BJ475" s="159" t="s">
        <v>134</v>
      </c>
      <c r="BK475" s="160"/>
      <c r="BL475" s="157">
        <f t="shared" ref="BL475" si="69">6.15</f>
        <v>6.15</v>
      </c>
      <c r="BM475" s="158"/>
      <c r="BN475" s="159" t="s">
        <v>134</v>
      </c>
      <c r="BO475" s="160"/>
      <c r="BP475" s="157">
        <v>6.1000000000000005</v>
      </c>
      <c r="BQ475" s="158"/>
      <c r="BR475" s="159" t="s">
        <v>134</v>
      </c>
      <c r="BS475" s="160"/>
      <c r="BT475" s="157">
        <v>6.1000000000000005</v>
      </c>
      <c r="BU475" s="158"/>
      <c r="BV475" s="159" t="s">
        <v>134</v>
      </c>
      <c r="BW475" s="160"/>
      <c r="BX475" s="157">
        <v>6.1000000000000005</v>
      </c>
      <c r="BY475" s="158"/>
      <c r="BZ475" s="159" t="s">
        <v>134</v>
      </c>
      <c r="CA475" s="160"/>
      <c r="CB475" s="157">
        <v>6.1000000000000005</v>
      </c>
      <c r="CC475" s="158"/>
      <c r="CD475" s="159" t="s">
        <v>134</v>
      </c>
      <c r="CE475" s="160"/>
      <c r="CF475" s="157">
        <v>6.1000000000000005</v>
      </c>
      <c r="CG475" s="158"/>
      <c r="CH475" s="159" t="s">
        <v>134</v>
      </c>
      <c r="CI475" s="160"/>
      <c r="CJ475" s="157">
        <v>6.1000000000000005</v>
      </c>
      <c r="CK475" s="158"/>
      <c r="CL475" s="159" t="s">
        <v>134</v>
      </c>
      <c r="CM475" s="160"/>
      <c r="CN475" s="157">
        <v>6.1000000000000005</v>
      </c>
      <c r="CO475" s="158"/>
      <c r="CP475" s="159" t="s">
        <v>134</v>
      </c>
      <c r="CQ475" s="160"/>
      <c r="CR475" s="157">
        <v>6.1000000000000005</v>
      </c>
      <c r="CS475" s="158"/>
      <c r="CT475" s="159" t="s">
        <v>134</v>
      </c>
      <c r="CU475" s="160"/>
      <c r="CV475" s="157">
        <v>6.1000000000000005</v>
      </c>
      <c r="CW475" s="158"/>
      <c r="CX475" s="159" t="s">
        <v>134</v>
      </c>
      <c r="CY475" s="160"/>
      <c r="CZ475" s="157">
        <v>10.220000000000001</v>
      </c>
      <c r="DA475" s="158"/>
      <c r="DB475" s="159" t="s">
        <v>134</v>
      </c>
      <c r="DC475" s="160"/>
      <c r="DD475" s="157">
        <v>10.220000000000001</v>
      </c>
      <c r="DE475" s="158"/>
      <c r="DF475" s="159" t="s">
        <v>134</v>
      </c>
      <c r="DG475" s="160"/>
      <c r="DH475" s="157">
        <v>10.220000000000001</v>
      </c>
      <c r="DI475" s="158"/>
      <c r="DJ475" s="159" t="s">
        <v>134</v>
      </c>
      <c r="DK475" s="160"/>
      <c r="DL475" s="157">
        <v>10.220000000000001</v>
      </c>
      <c r="DM475" s="158"/>
      <c r="DN475" s="159" t="s">
        <v>134</v>
      </c>
      <c r="DO475" s="160"/>
      <c r="DP475" s="170">
        <v>10.220000000000001</v>
      </c>
      <c r="DQ475" s="158"/>
      <c r="DR475" s="159" t="s">
        <v>134</v>
      </c>
      <c r="DS475" s="160"/>
      <c r="DT475" s="170">
        <v>10.220000000000001</v>
      </c>
      <c r="DU475" s="158"/>
      <c r="DV475" s="159" t="s">
        <v>134</v>
      </c>
      <c r="DW475" s="160"/>
      <c r="DX475" s="170">
        <v>10.220000000000001</v>
      </c>
      <c r="DY475" s="158"/>
      <c r="DZ475" s="159" t="s">
        <v>134</v>
      </c>
      <c r="EA475" s="160"/>
      <c r="EB475" s="170">
        <v>10.220000000000001</v>
      </c>
      <c r="EC475" s="158"/>
      <c r="ED475" s="159" t="s">
        <v>134</v>
      </c>
      <c r="EE475" s="160"/>
      <c r="EF475" s="170">
        <v>10.220000000000001</v>
      </c>
      <c r="EG475" s="158"/>
      <c r="EH475" s="159" t="s">
        <v>134</v>
      </c>
      <c r="EI475" s="160"/>
      <c r="EJ475" s="170">
        <v>10.220000000000001</v>
      </c>
      <c r="EK475" s="158"/>
      <c r="EL475" s="159" t="s">
        <v>134</v>
      </c>
      <c r="EM475" s="160"/>
      <c r="EN475" s="170">
        <v>10.220000000000001</v>
      </c>
      <c r="EO475" s="158"/>
      <c r="EP475" s="159" t="s">
        <v>134</v>
      </c>
      <c r="EQ475" s="160"/>
      <c r="ER475" s="170">
        <v>10.220000000000001</v>
      </c>
      <c r="ES475" s="158"/>
      <c r="ET475" s="159" t="s">
        <v>134</v>
      </c>
      <c r="EU475" s="160"/>
      <c r="EV475" s="170">
        <v>10.220000000000001</v>
      </c>
      <c r="EW475" s="158"/>
      <c r="EX475" s="159" t="s">
        <v>134</v>
      </c>
      <c r="EY475" s="160"/>
      <c r="EZ475" s="170">
        <v>10.220000000000001</v>
      </c>
      <c r="FA475" s="158"/>
      <c r="FB475" s="159" t="s">
        <v>134</v>
      </c>
      <c r="FC475" s="160"/>
      <c r="FD475" s="170">
        <v>10.220000000000001</v>
      </c>
      <c r="FE475" s="158"/>
      <c r="FF475" s="159" t="s">
        <v>134</v>
      </c>
      <c r="FG475" s="160"/>
      <c r="FH475" s="170">
        <v>10.220000000000001</v>
      </c>
      <c r="FI475" s="158"/>
      <c r="FJ475" s="159" t="s">
        <v>134</v>
      </c>
      <c r="FK475" s="160"/>
      <c r="FL475" s="170">
        <v>10.220000000000001</v>
      </c>
      <c r="FM475" s="158"/>
      <c r="FN475" s="159" t="s">
        <v>134</v>
      </c>
      <c r="FO475" s="160"/>
      <c r="FP475" s="170">
        <v>10.17</v>
      </c>
      <c r="FQ475" s="158"/>
      <c r="FR475" s="159" t="s">
        <v>134</v>
      </c>
      <c r="FS475" s="160"/>
      <c r="FT475" s="170">
        <v>10.17</v>
      </c>
      <c r="FU475" s="158"/>
      <c r="FV475" s="159" t="s">
        <v>134</v>
      </c>
      <c r="FW475" s="160"/>
      <c r="FX475" s="170">
        <v>10.17</v>
      </c>
      <c r="FY475" s="158"/>
      <c r="FZ475" s="159" t="s">
        <v>134</v>
      </c>
      <c r="GA475" s="160"/>
      <c r="GB475" s="170">
        <v>10.17</v>
      </c>
      <c r="GC475" s="158"/>
      <c r="GD475" s="159" t="s">
        <v>134</v>
      </c>
      <c r="GE475" s="160"/>
      <c r="GF475" s="170">
        <v>10.17</v>
      </c>
      <c r="GG475" s="158"/>
      <c r="GH475" s="159" t="s">
        <v>134</v>
      </c>
      <c r="GI475" s="160"/>
      <c r="GJ475" s="170">
        <v>10.17</v>
      </c>
      <c r="GK475" s="158"/>
      <c r="GL475" s="159" t="s">
        <v>134</v>
      </c>
      <c r="GM475" s="160"/>
      <c r="GN475" s="170">
        <v>10.17</v>
      </c>
      <c r="GO475" s="158"/>
      <c r="GP475" s="159" t="s">
        <v>134</v>
      </c>
      <c r="GQ475" s="160"/>
      <c r="GR475" s="170">
        <v>10.17</v>
      </c>
      <c r="GS475" s="158"/>
      <c r="GT475" s="159" t="s">
        <v>134</v>
      </c>
      <c r="GU475" s="160"/>
      <c r="GV475" s="170">
        <v>10.17</v>
      </c>
      <c r="GW475" s="158"/>
      <c r="GX475" s="159" t="s">
        <v>134</v>
      </c>
      <c r="GY475" s="160"/>
      <c r="GZ475" s="170">
        <v>10.17</v>
      </c>
      <c r="HA475" s="158"/>
      <c r="HB475" s="159" t="s">
        <v>134</v>
      </c>
      <c r="HC475" s="160"/>
      <c r="HD475" s="170">
        <v>10.17</v>
      </c>
      <c r="HE475" s="158"/>
      <c r="HF475" s="159" t="s">
        <v>134</v>
      </c>
      <c r="HG475" s="160"/>
      <c r="HH475" s="170">
        <v>10.17</v>
      </c>
      <c r="HI475" s="158"/>
      <c r="HJ475" s="159" t="s">
        <v>134</v>
      </c>
      <c r="HK475" s="160"/>
      <c r="HL475" s="170">
        <v>10.17</v>
      </c>
      <c r="HM475" s="158"/>
      <c r="HN475" s="159" t="s">
        <v>134</v>
      </c>
      <c r="HO475" s="160"/>
      <c r="HP475" s="170">
        <v>10.17</v>
      </c>
      <c r="HQ475" s="158"/>
      <c r="HR475" s="159" t="s">
        <v>134</v>
      </c>
      <c r="HS475" s="160"/>
      <c r="HT475" s="170">
        <v>10.17</v>
      </c>
      <c r="HU475" s="158"/>
      <c r="HV475" s="159" t="s">
        <v>134</v>
      </c>
      <c r="HW475" s="160"/>
      <c r="HX475" s="170">
        <v>10.17</v>
      </c>
      <c r="HY475" s="158"/>
      <c r="HZ475" s="159" t="s">
        <v>134</v>
      </c>
      <c r="IA475" s="160"/>
      <c r="IB475" s="170">
        <v>10.17</v>
      </c>
      <c r="IC475" s="158"/>
      <c r="ID475" s="159" t="s">
        <v>134</v>
      </c>
      <c r="IE475" s="160"/>
      <c r="IF475" s="170">
        <v>10.17</v>
      </c>
      <c r="IG475" s="158"/>
      <c r="IH475" s="159" t="s">
        <v>134</v>
      </c>
      <c r="II475" s="160"/>
      <c r="IJ475" s="170">
        <v>10.17</v>
      </c>
      <c r="IK475" s="158"/>
      <c r="IL475" s="159" t="s">
        <v>134</v>
      </c>
      <c r="IM475" s="160"/>
      <c r="IN475" s="170">
        <v>10.17</v>
      </c>
      <c r="IO475" s="158"/>
      <c r="IP475" s="159" t="s">
        <v>134</v>
      </c>
      <c r="IQ475" s="160"/>
      <c r="IR475" s="170">
        <v>10.17</v>
      </c>
      <c r="IS475" s="158"/>
      <c r="IT475" s="159" t="s">
        <v>134</v>
      </c>
      <c r="IU475" s="160"/>
      <c r="IV475" s="170">
        <v>10.17</v>
      </c>
      <c r="IW475" s="158"/>
      <c r="IX475" s="159" t="s">
        <v>134</v>
      </c>
      <c r="IY475" s="160"/>
      <c r="IZ475" s="170">
        <v>10.17</v>
      </c>
      <c r="JA475" s="158"/>
      <c r="JB475" s="159" t="s">
        <v>134</v>
      </c>
      <c r="JC475" s="160"/>
      <c r="JD475" s="170">
        <v>10.17</v>
      </c>
      <c r="JE475" s="158"/>
      <c r="JF475" s="159" t="s">
        <v>134</v>
      </c>
      <c r="JG475" s="160"/>
      <c r="JH475" s="170">
        <v>10.17</v>
      </c>
      <c r="JI475" s="158"/>
      <c r="JJ475" s="159" t="s">
        <v>134</v>
      </c>
      <c r="JK475" s="160"/>
      <c r="JL475" s="170">
        <v>10.17</v>
      </c>
      <c r="JM475" s="158"/>
      <c r="JN475" s="159" t="s">
        <v>134</v>
      </c>
      <c r="JO475" s="160"/>
      <c r="JP475" s="170">
        <v>10.17</v>
      </c>
      <c r="JQ475" s="158"/>
      <c r="JR475" s="159" t="s">
        <v>134</v>
      </c>
      <c r="JS475" s="160"/>
      <c r="JT475" s="170">
        <v>10.17</v>
      </c>
      <c r="JU475" s="158"/>
      <c r="JV475" s="159" t="s">
        <v>134</v>
      </c>
      <c r="JW475" s="160"/>
      <c r="JX475" s="170">
        <v>10.17</v>
      </c>
      <c r="JY475" s="158"/>
      <c r="JZ475" s="159" t="s">
        <v>134</v>
      </c>
      <c r="KA475" s="160"/>
      <c r="KB475" s="170">
        <v>10.17</v>
      </c>
      <c r="KC475" s="158"/>
      <c r="KD475" s="159" t="s">
        <v>134</v>
      </c>
      <c r="KE475" s="160"/>
      <c r="KF475" s="170">
        <v>10.17</v>
      </c>
      <c r="KG475" s="158"/>
      <c r="KH475" s="159" t="s">
        <v>134</v>
      </c>
      <c r="KI475" s="160"/>
      <c r="KJ475" s="170">
        <v>10.17</v>
      </c>
      <c r="KK475" s="158"/>
      <c r="KL475" s="159" t="s">
        <v>134</v>
      </c>
      <c r="KM475" s="160"/>
      <c r="KN475" s="170">
        <v>10.17</v>
      </c>
      <c r="KO475" s="158"/>
      <c r="KP475" s="159" t="s">
        <v>134</v>
      </c>
      <c r="KQ475" s="160"/>
      <c r="KR475" s="170">
        <v>10.17</v>
      </c>
      <c r="KS475" s="158"/>
      <c r="KT475" s="159" t="s">
        <v>134</v>
      </c>
      <c r="KU475" s="160"/>
      <c r="KV475" s="170">
        <v>10.17</v>
      </c>
      <c r="KW475" s="158"/>
      <c r="KX475" s="159" t="s">
        <v>134</v>
      </c>
      <c r="KY475" s="160"/>
      <c r="KZ475" s="170">
        <v>10.17</v>
      </c>
      <c r="LA475" s="158"/>
      <c r="LB475" s="159" t="s">
        <v>134</v>
      </c>
      <c r="LC475" s="160"/>
      <c r="LD475" s="170">
        <v>10.17</v>
      </c>
      <c r="LE475" s="158"/>
      <c r="LF475" s="159" t="s">
        <v>134</v>
      </c>
      <c r="LG475" s="160"/>
      <c r="LH475" s="170">
        <v>10.17</v>
      </c>
      <c r="LI475" s="158"/>
      <c r="LJ475" s="159" t="s">
        <v>134</v>
      </c>
      <c r="LK475" s="160"/>
      <c r="LL475" s="170">
        <v>10.17</v>
      </c>
      <c r="LM475" s="158"/>
      <c r="LN475" s="159" t="s">
        <v>134</v>
      </c>
      <c r="LO475" s="160"/>
      <c r="LP475" s="170">
        <v>10.17</v>
      </c>
      <c r="LQ475" s="158"/>
      <c r="LR475" s="159" t="s">
        <v>134</v>
      </c>
      <c r="LS475" s="160"/>
      <c r="LT475" s="170">
        <v>10.17</v>
      </c>
      <c r="LU475" s="158"/>
      <c r="LV475" s="159" t="s">
        <v>134</v>
      </c>
      <c r="LW475" s="160"/>
      <c r="LX475" s="170">
        <v>10.17</v>
      </c>
      <c r="LY475" s="158"/>
      <c r="LZ475" s="159" t="s">
        <v>134</v>
      </c>
      <c r="MA475" s="160"/>
      <c r="MB475" s="170">
        <v>10.17</v>
      </c>
      <c r="MC475" s="158"/>
      <c r="MD475" s="159" t="s">
        <v>134</v>
      </c>
      <c r="ME475" s="160"/>
    </row>
    <row r="476" spans="2:343" ht="23.5" customHeight="1" x14ac:dyDescent="0.4">
      <c r="B476" s="204" t="s">
        <v>69</v>
      </c>
      <c r="C476" s="205"/>
      <c r="D476" s="169" t="s">
        <v>8</v>
      </c>
      <c r="E476" s="154"/>
      <c r="F476" s="178" t="s">
        <v>8</v>
      </c>
      <c r="G476" s="179"/>
      <c r="H476" s="169" t="s">
        <v>8</v>
      </c>
      <c r="I476" s="154"/>
      <c r="J476" s="178" t="s">
        <v>8</v>
      </c>
      <c r="K476" s="179"/>
      <c r="L476" s="169" t="s">
        <v>8</v>
      </c>
      <c r="M476" s="154"/>
      <c r="N476" s="178" t="s">
        <v>8</v>
      </c>
      <c r="O476" s="179"/>
      <c r="P476" s="169" t="s">
        <v>8</v>
      </c>
      <c r="Q476" s="154"/>
      <c r="R476" s="178" t="s">
        <v>8</v>
      </c>
      <c r="S476" s="179"/>
      <c r="T476" s="169" t="s">
        <v>8</v>
      </c>
      <c r="U476" s="154"/>
      <c r="V476" s="178" t="s">
        <v>8</v>
      </c>
      <c r="W476" s="179"/>
      <c r="X476" s="169" t="s">
        <v>8</v>
      </c>
      <c r="Y476" s="154"/>
      <c r="Z476" s="178" t="s">
        <v>8</v>
      </c>
      <c r="AA476" s="179"/>
      <c r="AB476" s="169" t="s">
        <v>8</v>
      </c>
      <c r="AC476" s="154"/>
      <c r="AD476" s="178" t="s">
        <v>8</v>
      </c>
      <c r="AE476" s="179"/>
      <c r="AF476" s="169" t="s">
        <v>8</v>
      </c>
      <c r="AG476" s="154"/>
      <c r="AH476" s="178" t="s">
        <v>8</v>
      </c>
      <c r="AI476" s="179"/>
      <c r="AJ476" s="169" t="s">
        <v>8</v>
      </c>
      <c r="AK476" s="154"/>
      <c r="AL476" s="178" t="s">
        <v>8</v>
      </c>
      <c r="AM476" s="179"/>
      <c r="AN476" s="169" t="s">
        <v>8</v>
      </c>
      <c r="AO476" s="154"/>
      <c r="AP476" s="178" t="s">
        <v>8</v>
      </c>
      <c r="AQ476" s="179"/>
      <c r="AR476" s="169" t="s">
        <v>8</v>
      </c>
      <c r="AS476" s="154"/>
      <c r="AT476" s="178" t="s">
        <v>8</v>
      </c>
      <c r="AU476" s="179"/>
      <c r="AV476" s="153">
        <v>0.6</v>
      </c>
      <c r="AW476" s="154"/>
      <c r="AX476" s="155" t="s">
        <v>244</v>
      </c>
      <c r="AY476" s="156"/>
      <c r="AZ476" s="153">
        <v>0.6</v>
      </c>
      <c r="BA476" s="154"/>
      <c r="BB476" s="155" t="s">
        <v>244</v>
      </c>
      <c r="BC476" s="156"/>
      <c r="BD476" s="153">
        <v>0.6</v>
      </c>
      <c r="BE476" s="154"/>
      <c r="BF476" s="155" t="s">
        <v>244</v>
      </c>
      <c r="BG476" s="156"/>
      <c r="BH476" s="153">
        <v>0.6</v>
      </c>
      <c r="BI476" s="154"/>
      <c r="BJ476" s="155" t="s">
        <v>244</v>
      </c>
      <c r="BK476" s="156"/>
      <c r="BL476" s="153">
        <v>0.6</v>
      </c>
      <c r="BM476" s="154"/>
      <c r="BN476" s="155" t="s">
        <v>244</v>
      </c>
      <c r="BO476" s="156"/>
      <c r="BP476" s="153">
        <v>0.6</v>
      </c>
      <c r="BQ476" s="154"/>
      <c r="BR476" s="155" t="s">
        <v>244</v>
      </c>
      <c r="BS476" s="156"/>
      <c r="BT476" s="153">
        <v>0.6</v>
      </c>
      <c r="BU476" s="154"/>
      <c r="BV476" s="155" t="s">
        <v>244</v>
      </c>
      <c r="BW476" s="156"/>
      <c r="BX476" s="153">
        <v>0.6</v>
      </c>
      <c r="BY476" s="154"/>
      <c r="BZ476" s="155" t="s">
        <v>244</v>
      </c>
      <c r="CA476" s="156"/>
      <c r="CB476" s="153">
        <v>0.6</v>
      </c>
      <c r="CC476" s="154"/>
      <c r="CD476" s="155" t="s">
        <v>244</v>
      </c>
      <c r="CE476" s="156"/>
      <c r="CF476" s="153">
        <v>0.6</v>
      </c>
      <c r="CG476" s="154"/>
      <c r="CH476" s="155" t="s">
        <v>244</v>
      </c>
      <c r="CI476" s="156"/>
      <c r="CJ476" s="153">
        <v>0.6</v>
      </c>
      <c r="CK476" s="154"/>
      <c r="CL476" s="155" t="s">
        <v>244</v>
      </c>
      <c r="CM476" s="156"/>
      <c r="CN476" s="153">
        <v>0.6</v>
      </c>
      <c r="CO476" s="154"/>
      <c r="CP476" s="155" t="s">
        <v>244</v>
      </c>
      <c r="CQ476" s="156"/>
      <c r="CR476" s="153">
        <v>0.6</v>
      </c>
      <c r="CS476" s="154"/>
      <c r="CT476" s="155" t="s">
        <v>244</v>
      </c>
      <c r="CU476" s="156"/>
      <c r="CV476" s="153">
        <v>0.6</v>
      </c>
      <c r="CW476" s="154"/>
      <c r="CX476" s="155" t="s">
        <v>244</v>
      </c>
      <c r="CY476" s="156"/>
      <c r="CZ476" s="153">
        <v>0.6</v>
      </c>
      <c r="DA476" s="154"/>
      <c r="DB476" s="155" t="s">
        <v>244</v>
      </c>
      <c r="DC476" s="156"/>
      <c r="DD476" s="153">
        <v>0.6</v>
      </c>
      <c r="DE476" s="154"/>
      <c r="DF476" s="155" t="s">
        <v>244</v>
      </c>
      <c r="DG476" s="156"/>
      <c r="DH476" s="153">
        <v>0.6</v>
      </c>
      <c r="DI476" s="154"/>
      <c r="DJ476" s="155" t="s">
        <v>244</v>
      </c>
      <c r="DK476" s="156"/>
      <c r="DL476" s="153">
        <v>0.6</v>
      </c>
      <c r="DM476" s="154"/>
      <c r="DN476" s="155" t="s">
        <v>244</v>
      </c>
      <c r="DO476" s="156"/>
      <c r="DP476" s="153">
        <v>0.6</v>
      </c>
      <c r="DQ476" s="154"/>
      <c r="DR476" s="155" t="s">
        <v>244</v>
      </c>
      <c r="DS476" s="156"/>
      <c r="DT476" s="153">
        <v>0.6</v>
      </c>
      <c r="DU476" s="154"/>
      <c r="DV476" s="155" t="s">
        <v>244</v>
      </c>
      <c r="DW476" s="156"/>
      <c r="DX476" s="153">
        <v>0.6</v>
      </c>
      <c r="DY476" s="154"/>
      <c r="DZ476" s="155" t="s">
        <v>244</v>
      </c>
      <c r="EA476" s="156"/>
      <c r="EB476" s="153">
        <v>0.6</v>
      </c>
      <c r="EC476" s="154"/>
      <c r="ED476" s="155" t="s">
        <v>244</v>
      </c>
      <c r="EE476" s="156"/>
      <c r="EF476" s="153">
        <v>0.6</v>
      </c>
      <c r="EG476" s="154"/>
      <c r="EH476" s="155" t="s">
        <v>244</v>
      </c>
      <c r="EI476" s="156"/>
      <c r="EJ476" s="153">
        <v>0.6</v>
      </c>
      <c r="EK476" s="154"/>
      <c r="EL476" s="155" t="s">
        <v>244</v>
      </c>
      <c r="EM476" s="156"/>
      <c r="EN476" s="153">
        <v>0.6</v>
      </c>
      <c r="EO476" s="154"/>
      <c r="EP476" s="155" t="s">
        <v>244</v>
      </c>
      <c r="EQ476" s="156"/>
      <c r="ER476" s="153">
        <v>0.6</v>
      </c>
      <c r="ES476" s="154"/>
      <c r="ET476" s="155" t="s">
        <v>244</v>
      </c>
      <c r="EU476" s="156"/>
      <c r="EV476" s="153">
        <v>0.6</v>
      </c>
      <c r="EW476" s="154"/>
      <c r="EX476" s="155" t="s">
        <v>244</v>
      </c>
      <c r="EY476" s="156"/>
      <c r="EZ476" s="153">
        <v>0.6</v>
      </c>
      <c r="FA476" s="154"/>
      <c r="FB476" s="155" t="s">
        <v>244</v>
      </c>
      <c r="FC476" s="156"/>
      <c r="FD476" s="153">
        <v>0.6</v>
      </c>
      <c r="FE476" s="154"/>
      <c r="FF476" s="155" t="s">
        <v>244</v>
      </c>
      <c r="FG476" s="156"/>
      <c r="FH476" s="153">
        <v>0.6</v>
      </c>
      <c r="FI476" s="154"/>
      <c r="FJ476" s="155" t="s">
        <v>244</v>
      </c>
      <c r="FK476" s="156"/>
      <c r="FL476" s="153">
        <v>0.6</v>
      </c>
      <c r="FM476" s="154"/>
      <c r="FN476" s="155" t="s">
        <v>244</v>
      </c>
      <c r="FO476" s="156"/>
      <c r="FP476" s="153">
        <v>0.6</v>
      </c>
      <c r="FQ476" s="154"/>
      <c r="FR476" s="155" t="s">
        <v>244</v>
      </c>
      <c r="FS476" s="156"/>
      <c r="FT476" s="153">
        <v>0.6</v>
      </c>
      <c r="FU476" s="154"/>
      <c r="FV476" s="155" t="s">
        <v>244</v>
      </c>
      <c r="FW476" s="156"/>
      <c r="FX476" s="153">
        <v>0.6</v>
      </c>
      <c r="FY476" s="154"/>
      <c r="FZ476" s="155" t="s">
        <v>244</v>
      </c>
      <c r="GA476" s="156"/>
      <c r="GB476" s="153">
        <v>0.6</v>
      </c>
      <c r="GC476" s="154"/>
      <c r="GD476" s="155" t="s">
        <v>244</v>
      </c>
      <c r="GE476" s="156"/>
      <c r="GF476" s="153">
        <v>0.6</v>
      </c>
      <c r="GG476" s="154"/>
      <c r="GH476" s="155" t="s">
        <v>244</v>
      </c>
      <c r="GI476" s="156"/>
      <c r="GJ476" s="153">
        <v>0.6</v>
      </c>
      <c r="GK476" s="154"/>
      <c r="GL476" s="155" t="s">
        <v>244</v>
      </c>
      <c r="GM476" s="156"/>
      <c r="GN476" s="153">
        <v>0.6</v>
      </c>
      <c r="GO476" s="154"/>
      <c r="GP476" s="155" t="s">
        <v>244</v>
      </c>
      <c r="GQ476" s="156"/>
      <c r="GR476" s="153">
        <v>0.6</v>
      </c>
      <c r="GS476" s="154"/>
      <c r="GT476" s="155" t="s">
        <v>244</v>
      </c>
      <c r="GU476" s="156"/>
      <c r="GV476" s="153">
        <v>0.6</v>
      </c>
      <c r="GW476" s="154"/>
      <c r="GX476" s="155" t="s">
        <v>244</v>
      </c>
      <c r="GY476" s="156"/>
      <c r="GZ476" s="153">
        <v>0.6</v>
      </c>
      <c r="HA476" s="154"/>
      <c r="HB476" s="155" t="s">
        <v>244</v>
      </c>
      <c r="HC476" s="156"/>
      <c r="HD476" s="153">
        <v>0.6</v>
      </c>
      <c r="HE476" s="154"/>
      <c r="HF476" s="155" t="s">
        <v>244</v>
      </c>
      <c r="HG476" s="156"/>
      <c r="HH476" s="153">
        <v>0.6</v>
      </c>
      <c r="HI476" s="154"/>
      <c r="HJ476" s="155" t="s">
        <v>244</v>
      </c>
      <c r="HK476" s="156"/>
      <c r="HL476" s="153">
        <v>0.6</v>
      </c>
      <c r="HM476" s="154"/>
      <c r="HN476" s="155" t="s">
        <v>244</v>
      </c>
      <c r="HO476" s="156"/>
      <c r="HP476" s="153">
        <v>0.6</v>
      </c>
      <c r="HQ476" s="154"/>
      <c r="HR476" s="155" t="s">
        <v>244</v>
      </c>
      <c r="HS476" s="156"/>
      <c r="HT476" s="153">
        <v>0.6</v>
      </c>
      <c r="HU476" s="154"/>
      <c r="HV476" s="155" t="s">
        <v>244</v>
      </c>
      <c r="HW476" s="156"/>
      <c r="HX476" s="153">
        <v>0.6</v>
      </c>
      <c r="HY476" s="154"/>
      <c r="HZ476" s="155" t="s">
        <v>244</v>
      </c>
      <c r="IA476" s="156"/>
      <c r="IB476" s="153">
        <v>0.6</v>
      </c>
      <c r="IC476" s="154"/>
      <c r="ID476" s="155" t="s">
        <v>244</v>
      </c>
      <c r="IE476" s="156"/>
      <c r="IF476" s="153">
        <v>0.6</v>
      </c>
      <c r="IG476" s="154"/>
      <c r="IH476" s="155" t="s">
        <v>244</v>
      </c>
      <c r="II476" s="156"/>
      <c r="IJ476" s="153">
        <v>0.6</v>
      </c>
      <c r="IK476" s="154"/>
      <c r="IL476" s="155" t="s">
        <v>244</v>
      </c>
      <c r="IM476" s="156"/>
      <c r="IN476" s="153">
        <v>0.6</v>
      </c>
      <c r="IO476" s="154"/>
      <c r="IP476" s="155" t="s">
        <v>244</v>
      </c>
      <c r="IQ476" s="156"/>
      <c r="IR476" s="153">
        <v>0.6</v>
      </c>
      <c r="IS476" s="154"/>
      <c r="IT476" s="155" t="s">
        <v>244</v>
      </c>
      <c r="IU476" s="156"/>
      <c r="IV476" s="153">
        <v>0.6</v>
      </c>
      <c r="IW476" s="154"/>
      <c r="IX476" s="155" t="s">
        <v>244</v>
      </c>
      <c r="IY476" s="156"/>
      <c r="IZ476" s="153">
        <v>0.6</v>
      </c>
      <c r="JA476" s="154"/>
      <c r="JB476" s="155" t="s">
        <v>244</v>
      </c>
      <c r="JC476" s="156"/>
      <c r="JD476" s="153">
        <v>0.6</v>
      </c>
      <c r="JE476" s="154"/>
      <c r="JF476" s="155" t="s">
        <v>244</v>
      </c>
      <c r="JG476" s="156"/>
      <c r="JH476" s="153">
        <v>0.6</v>
      </c>
      <c r="JI476" s="154"/>
      <c r="JJ476" s="155" t="s">
        <v>244</v>
      </c>
      <c r="JK476" s="156"/>
      <c r="JL476" s="153">
        <v>0.6</v>
      </c>
      <c r="JM476" s="154"/>
      <c r="JN476" s="155" t="s">
        <v>244</v>
      </c>
      <c r="JO476" s="156"/>
      <c r="JP476" s="153">
        <v>0.6</v>
      </c>
      <c r="JQ476" s="154"/>
      <c r="JR476" s="155" t="s">
        <v>244</v>
      </c>
      <c r="JS476" s="156"/>
      <c r="JT476" s="153">
        <v>0.6</v>
      </c>
      <c r="JU476" s="154"/>
      <c r="JV476" s="155" t="s">
        <v>244</v>
      </c>
      <c r="JW476" s="156"/>
      <c r="JX476" s="153">
        <v>0.6</v>
      </c>
      <c r="JY476" s="154"/>
      <c r="JZ476" s="155" t="s">
        <v>244</v>
      </c>
      <c r="KA476" s="156"/>
      <c r="KB476" s="153">
        <v>0.6</v>
      </c>
      <c r="KC476" s="154"/>
      <c r="KD476" s="155" t="s">
        <v>244</v>
      </c>
      <c r="KE476" s="156"/>
      <c r="KF476" s="153">
        <v>0.6</v>
      </c>
      <c r="KG476" s="154"/>
      <c r="KH476" s="155" t="s">
        <v>244</v>
      </c>
      <c r="KI476" s="156"/>
      <c r="KJ476" s="153">
        <v>0.6</v>
      </c>
      <c r="KK476" s="154"/>
      <c r="KL476" s="155" t="s">
        <v>244</v>
      </c>
      <c r="KM476" s="156"/>
      <c r="KN476" s="153">
        <v>0.6</v>
      </c>
      <c r="KO476" s="154"/>
      <c r="KP476" s="155" t="s">
        <v>244</v>
      </c>
      <c r="KQ476" s="156"/>
      <c r="KR476" s="153">
        <v>0.6</v>
      </c>
      <c r="KS476" s="154"/>
      <c r="KT476" s="155" t="s">
        <v>244</v>
      </c>
      <c r="KU476" s="156"/>
      <c r="KV476" s="153">
        <v>0.6</v>
      </c>
      <c r="KW476" s="154"/>
      <c r="KX476" s="155" t="s">
        <v>244</v>
      </c>
      <c r="KY476" s="156"/>
      <c r="KZ476" s="153">
        <v>0.6</v>
      </c>
      <c r="LA476" s="154"/>
      <c r="LB476" s="155" t="s">
        <v>244</v>
      </c>
      <c r="LC476" s="156"/>
      <c r="LD476" s="153">
        <v>0.6</v>
      </c>
      <c r="LE476" s="154"/>
      <c r="LF476" s="155" t="s">
        <v>244</v>
      </c>
      <c r="LG476" s="156"/>
      <c r="LH476" s="153">
        <v>0.6</v>
      </c>
      <c r="LI476" s="154"/>
      <c r="LJ476" s="155" t="s">
        <v>244</v>
      </c>
      <c r="LK476" s="156"/>
      <c r="LL476" s="153">
        <v>0.63</v>
      </c>
      <c r="LM476" s="154"/>
      <c r="LN476" s="155" t="s">
        <v>244</v>
      </c>
      <c r="LO476" s="156"/>
      <c r="LP476" s="153">
        <v>0.63</v>
      </c>
      <c r="LQ476" s="154"/>
      <c r="LR476" s="155" t="s">
        <v>244</v>
      </c>
      <c r="LS476" s="156"/>
      <c r="LT476" s="153">
        <v>0.63</v>
      </c>
      <c r="LU476" s="154"/>
      <c r="LV476" s="155" t="s">
        <v>244</v>
      </c>
      <c r="LW476" s="156"/>
      <c r="LX476" s="153">
        <v>0.63</v>
      </c>
      <c r="LY476" s="154"/>
      <c r="LZ476" s="155" t="s">
        <v>244</v>
      </c>
      <c r="MA476" s="156"/>
      <c r="MB476" s="153">
        <v>0.63</v>
      </c>
      <c r="MC476" s="154"/>
      <c r="MD476" s="155" t="s">
        <v>244</v>
      </c>
      <c r="ME476" s="156"/>
    </row>
    <row r="477" spans="2:343" ht="23.5" customHeight="1" x14ac:dyDescent="0.4">
      <c r="B477" s="206"/>
      <c r="C477" s="207"/>
      <c r="D477" s="170"/>
      <c r="E477" s="158"/>
      <c r="F477" s="180"/>
      <c r="G477" s="181"/>
      <c r="H477" s="170"/>
      <c r="I477" s="158"/>
      <c r="J477" s="180"/>
      <c r="K477" s="181"/>
      <c r="L477" s="170"/>
      <c r="M477" s="158"/>
      <c r="N477" s="180"/>
      <c r="O477" s="181"/>
      <c r="P477" s="170"/>
      <c r="Q477" s="158"/>
      <c r="R477" s="180"/>
      <c r="S477" s="181"/>
      <c r="T477" s="170"/>
      <c r="U477" s="158"/>
      <c r="V477" s="180"/>
      <c r="W477" s="181"/>
      <c r="X477" s="170"/>
      <c r="Y477" s="158"/>
      <c r="Z477" s="180"/>
      <c r="AA477" s="181"/>
      <c r="AB477" s="170"/>
      <c r="AC477" s="158"/>
      <c r="AD477" s="180"/>
      <c r="AE477" s="181"/>
      <c r="AF477" s="170"/>
      <c r="AG477" s="158"/>
      <c r="AH477" s="180"/>
      <c r="AI477" s="181"/>
      <c r="AJ477" s="170"/>
      <c r="AK477" s="158"/>
      <c r="AL477" s="180"/>
      <c r="AM477" s="181"/>
      <c r="AN477" s="170"/>
      <c r="AO477" s="158"/>
      <c r="AP477" s="180"/>
      <c r="AQ477" s="181"/>
      <c r="AR477" s="170"/>
      <c r="AS477" s="158"/>
      <c r="AT477" s="180"/>
      <c r="AU477" s="181"/>
      <c r="AV477" s="157">
        <f t="shared" ref="AV477" si="70">6.15</f>
        <v>6.15</v>
      </c>
      <c r="AW477" s="158"/>
      <c r="AX477" s="159" t="s">
        <v>134</v>
      </c>
      <c r="AY477" s="160"/>
      <c r="AZ477" s="157">
        <f t="shared" ref="AZ477" si="71">6.15</f>
        <v>6.15</v>
      </c>
      <c r="BA477" s="158"/>
      <c r="BB477" s="159" t="s">
        <v>134</v>
      </c>
      <c r="BC477" s="160"/>
      <c r="BD477" s="157">
        <f t="shared" ref="BD477" si="72">6.15</f>
        <v>6.15</v>
      </c>
      <c r="BE477" s="158"/>
      <c r="BF477" s="159" t="s">
        <v>134</v>
      </c>
      <c r="BG477" s="160"/>
      <c r="BH477" s="157">
        <f t="shared" ref="BH477" si="73">6.15</f>
        <v>6.15</v>
      </c>
      <c r="BI477" s="158"/>
      <c r="BJ477" s="159" t="s">
        <v>134</v>
      </c>
      <c r="BK477" s="160"/>
      <c r="BL477" s="157">
        <f t="shared" ref="BL477" si="74">6.15</f>
        <v>6.15</v>
      </c>
      <c r="BM477" s="158"/>
      <c r="BN477" s="159" t="s">
        <v>134</v>
      </c>
      <c r="BO477" s="160"/>
      <c r="BP477" s="157">
        <v>6.1000000000000005</v>
      </c>
      <c r="BQ477" s="158"/>
      <c r="BR477" s="159" t="s">
        <v>134</v>
      </c>
      <c r="BS477" s="160"/>
      <c r="BT477" s="157">
        <v>6.1000000000000005</v>
      </c>
      <c r="BU477" s="158"/>
      <c r="BV477" s="159" t="s">
        <v>134</v>
      </c>
      <c r="BW477" s="160"/>
      <c r="BX477" s="157">
        <v>6.1000000000000005</v>
      </c>
      <c r="BY477" s="158"/>
      <c r="BZ477" s="159" t="s">
        <v>134</v>
      </c>
      <c r="CA477" s="160"/>
      <c r="CB477" s="157">
        <v>6.1000000000000005</v>
      </c>
      <c r="CC477" s="158"/>
      <c r="CD477" s="159" t="s">
        <v>134</v>
      </c>
      <c r="CE477" s="160"/>
      <c r="CF477" s="157">
        <v>6.1000000000000005</v>
      </c>
      <c r="CG477" s="158"/>
      <c r="CH477" s="159" t="s">
        <v>134</v>
      </c>
      <c r="CI477" s="160"/>
      <c r="CJ477" s="157">
        <v>6.1000000000000005</v>
      </c>
      <c r="CK477" s="158"/>
      <c r="CL477" s="159" t="s">
        <v>134</v>
      </c>
      <c r="CM477" s="160"/>
      <c r="CN477" s="157">
        <v>6.1000000000000005</v>
      </c>
      <c r="CO477" s="158"/>
      <c r="CP477" s="159" t="s">
        <v>134</v>
      </c>
      <c r="CQ477" s="160"/>
      <c r="CR477" s="157">
        <v>6.1000000000000005</v>
      </c>
      <c r="CS477" s="158"/>
      <c r="CT477" s="159" t="s">
        <v>134</v>
      </c>
      <c r="CU477" s="160"/>
      <c r="CV477" s="157">
        <v>6.1000000000000005</v>
      </c>
      <c r="CW477" s="158"/>
      <c r="CX477" s="159" t="s">
        <v>134</v>
      </c>
      <c r="CY477" s="160"/>
      <c r="CZ477" s="157">
        <v>10.220000000000001</v>
      </c>
      <c r="DA477" s="158"/>
      <c r="DB477" s="159" t="s">
        <v>134</v>
      </c>
      <c r="DC477" s="160"/>
      <c r="DD477" s="157">
        <v>10.220000000000001</v>
      </c>
      <c r="DE477" s="158"/>
      <c r="DF477" s="159" t="s">
        <v>134</v>
      </c>
      <c r="DG477" s="160"/>
      <c r="DH477" s="157">
        <v>10.220000000000001</v>
      </c>
      <c r="DI477" s="158"/>
      <c r="DJ477" s="159" t="s">
        <v>134</v>
      </c>
      <c r="DK477" s="160"/>
      <c r="DL477" s="157">
        <v>10.220000000000001</v>
      </c>
      <c r="DM477" s="158"/>
      <c r="DN477" s="159" t="s">
        <v>134</v>
      </c>
      <c r="DO477" s="160"/>
      <c r="DP477" s="157">
        <v>10.220000000000001</v>
      </c>
      <c r="DQ477" s="158"/>
      <c r="DR477" s="159" t="s">
        <v>134</v>
      </c>
      <c r="DS477" s="160"/>
      <c r="DT477" s="157">
        <v>10.220000000000001</v>
      </c>
      <c r="DU477" s="158"/>
      <c r="DV477" s="159" t="s">
        <v>134</v>
      </c>
      <c r="DW477" s="160"/>
      <c r="DX477" s="157">
        <v>10.220000000000001</v>
      </c>
      <c r="DY477" s="158"/>
      <c r="DZ477" s="159" t="s">
        <v>134</v>
      </c>
      <c r="EA477" s="160"/>
      <c r="EB477" s="157">
        <v>10.220000000000001</v>
      </c>
      <c r="EC477" s="158"/>
      <c r="ED477" s="159" t="s">
        <v>134</v>
      </c>
      <c r="EE477" s="160"/>
      <c r="EF477" s="157">
        <v>10.220000000000001</v>
      </c>
      <c r="EG477" s="158"/>
      <c r="EH477" s="159" t="s">
        <v>134</v>
      </c>
      <c r="EI477" s="160"/>
      <c r="EJ477" s="157">
        <v>10.220000000000001</v>
      </c>
      <c r="EK477" s="158"/>
      <c r="EL477" s="159" t="s">
        <v>134</v>
      </c>
      <c r="EM477" s="160"/>
      <c r="EN477" s="157">
        <v>10.220000000000001</v>
      </c>
      <c r="EO477" s="158"/>
      <c r="EP477" s="159" t="s">
        <v>134</v>
      </c>
      <c r="EQ477" s="160"/>
      <c r="ER477" s="157">
        <v>10.220000000000001</v>
      </c>
      <c r="ES477" s="158"/>
      <c r="ET477" s="159" t="s">
        <v>134</v>
      </c>
      <c r="EU477" s="160"/>
      <c r="EV477" s="157">
        <v>10.220000000000001</v>
      </c>
      <c r="EW477" s="158"/>
      <c r="EX477" s="159" t="s">
        <v>134</v>
      </c>
      <c r="EY477" s="160"/>
      <c r="EZ477" s="157">
        <v>10.220000000000001</v>
      </c>
      <c r="FA477" s="158"/>
      <c r="FB477" s="159" t="s">
        <v>134</v>
      </c>
      <c r="FC477" s="160"/>
      <c r="FD477" s="157">
        <v>14.35</v>
      </c>
      <c r="FE477" s="158"/>
      <c r="FF477" s="159" t="s">
        <v>134</v>
      </c>
      <c r="FG477" s="160"/>
      <c r="FH477" s="157">
        <v>14.35</v>
      </c>
      <c r="FI477" s="158"/>
      <c r="FJ477" s="159" t="s">
        <v>134</v>
      </c>
      <c r="FK477" s="160"/>
      <c r="FL477" s="157">
        <v>14.35</v>
      </c>
      <c r="FM477" s="158"/>
      <c r="FN477" s="159" t="s">
        <v>134</v>
      </c>
      <c r="FO477" s="160"/>
      <c r="FP477" s="157">
        <v>14.299999999999999</v>
      </c>
      <c r="FQ477" s="158"/>
      <c r="FR477" s="159" t="s">
        <v>134</v>
      </c>
      <c r="FS477" s="160"/>
      <c r="FT477" s="157">
        <v>14.299999999999999</v>
      </c>
      <c r="FU477" s="158"/>
      <c r="FV477" s="159" t="s">
        <v>134</v>
      </c>
      <c r="FW477" s="160"/>
      <c r="FX477" s="157">
        <v>14.299999999999999</v>
      </c>
      <c r="FY477" s="158"/>
      <c r="FZ477" s="159" t="s">
        <v>134</v>
      </c>
      <c r="GA477" s="160"/>
      <c r="GB477" s="157">
        <v>14.299999999999999</v>
      </c>
      <c r="GC477" s="158"/>
      <c r="GD477" s="159" t="s">
        <v>134</v>
      </c>
      <c r="GE477" s="160"/>
      <c r="GF477" s="157">
        <v>14.299999999999999</v>
      </c>
      <c r="GG477" s="158"/>
      <c r="GH477" s="159" t="s">
        <v>134</v>
      </c>
      <c r="GI477" s="160"/>
      <c r="GJ477" s="157">
        <v>14.299999999999999</v>
      </c>
      <c r="GK477" s="158"/>
      <c r="GL477" s="159" t="s">
        <v>134</v>
      </c>
      <c r="GM477" s="160"/>
      <c r="GN477" s="157">
        <v>14.299999999999999</v>
      </c>
      <c r="GO477" s="158"/>
      <c r="GP477" s="159" t="s">
        <v>134</v>
      </c>
      <c r="GQ477" s="160"/>
      <c r="GR477" s="157">
        <v>14.299999999999999</v>
      </c>
      <c r="GS477" s="158"/>
      <c r="GT477" s="159" t="s">
        <v>134</v>
      </c>
      <c r="GU477" s="160"/>
      <c r="GV477" s="157">
        <v>14.299999999999999</v>
      </c>
      <c r="GW477" s="158"/>
      <c r="GX477" s="159" t="s">
        <v>134</v>
      </c>
      <c r="GY477" s="160"/>
      <c r="GZ477" s="157">
        <v>14.299999999999999</v>
      </c>
      <c r="HA477" s="158"/>
      <c r="HB477" s="159" t="s">
        <v>134</v>
      </c>
      <c r="HC477" s="160"/>
      <c r="HD477" s="157">
        <v>14.299999999999999</v>
      </c>
      <c r="HE477" s="158"/>
      <c r="HF477" s="159" t="s">
        <v>134</v>
      </c>
      <c r="HG477" s="160"/>
      <c r="HH477" s="157">
        <v>14.299999999999999</v>
      </c>
      <c r="HI477" s="158"/>
      <c r="HJ477" s="159" t="s">
        <v>134</v>
      </c>
      <c r="HK477" s="160"/>
      <c r="HL477" s="157">
        <v>14.299999999999999</v>
      </c>
      <c r="HM477" s="158"/>
      <c r="HN477" s="159" t="s">
        <v>134</v>
      </c>
      <c r="HO477" s="160"/>
      <c r="HP477" s="157">
        <v>14.299999999999999</v>
      </c>
      <c r="HQ477" s="158"/>
      <c r="HR477" s="159" t="s">
        <v>134</v>
      </c>
      <c r="HS477" s="160"/>
      <c r="HT477" s="157">
        <v>14.299999999999999</v>
      </c>
      <c r="HU477" s="158"/>
      <c r="HV477" s="159" t="s">
        <v>134</v>
      </c>
      <c r="HW477" s="160"/>
      <c r="HX477" s="157">
        <v>14.299999999999999</v>
      </c>
      <c r="HY477" s="158"/>
      <c r="HZ477" s="159" t="s">
        <v>134</v>
      </c>
      <c r="IA477" s="160"/>
      <c r="IB477" s="157">
        <v>14.299999999999999</v>
      </c>
      <c r="IC477" s="158"/>
      <c r="ID477" s="159" t="s">
        <v>134</v>
      </c>
      <c r="IE477" s="160"/>
      <c r="IF477" s="157">
        <v>14.299999999999999</v>
      </c>
      <c r="IG477" s="158"/>
      <c r="IH477" s="159" t="s">
        <v>134</v>
      </c>
      <c r="II477" s="160"/>
      <c r="IJ477" s="157">
        <v>14.299999999999999</v>
      </c>
      <c r="IK477" s="158"/>
      <c r="IL477" s="159" t="s">
        <v>134</v>
      </c>
      <c r="IM477" s="160"/>
      <c r="IN477" s="157">
        <v>14.299999999999999</v>
      </c>
      <c r="IO477" s="158"/>
      <c r="IP477" s="159" t="s">
        <v>134</v>
      </c>
      <c r="IQ477" s="160"/>
      <c r="IR477" s="157">
        <v>14.299999999999999</v>
      </c>
      <c r="IS477" s="158"/>
      <c r="IT477" s="159" t="s">
        <v>134</v>
      </c>
      <c r="IU477" s="160"/>
      <c r="IV477" s="157">
        <v>14.299999999999999</v>
      </c>
      <c r="IW477" s="158"/>
      <c r="IX477" s="159" t="s">
        <v>134</v>
      </c>
      <c r="IY477" s="160"/>
      <c r="IZ477" s="157">
        <v>14.299999999999999</v>
      </c>
      <c r="JA477" s="158"/>
      <c r="JB477" s="159" t="s">
        <v>134</v>
      </c>
      <c r="JC477" s="160"/>
      <c r="JD477" s="157">
        <v>14.299999999999999</v>
      </c>
      <c r="JE477" s="158"/>
      <c r="JF477" s="159" t="s">
        <v>134</v>
      </c>
      <c r="JG477" s="160"/>
      <c r="JH477" s="157">
        <v>14.299999999999999</v>
      </c>
      <c r="JI477" s="158"/>
      <c r="JJ477" s="159" t="s">
        <v>134</v>
      </c>
      <c r="JK477" s="160"/>
      <c r="JL477" s="157">
        <v>14.299999999999999</v>
      </c>
      <c r="JM477" s="158"/>
      <c r="JN477" s="159" t="s">
        <v>134</v>
      </c>
      <c r="JO477" s="160"/>
      <c r="JP477" s="157">
        <v>14.299999999999999</v>
      </c>
      <c r="JQ477" s="158"/>
      <c r="JR477" s="159" t="s">
        <v>134</v>
      </c>
      <c r="JS477" s="160"/>
      <c r="JT477" s="157">
        <v>14.299999999999999</v>
      </c>
      <c r="JU477" s="158"/>
      <c r="JV477" s="159" t="s">
        <v>134</v>
      </c>
      <c r="JW477" s="160"/>
      <c r="JX477" s="157">
        <v>14.299999999999999</v>
      </c>
      <c r="JY477" s="158"/>
      <c r="JZ477" s="159" t="s">
        <v>134</v>
      </c>
      <c r="KA477" s="160"/>
      <c r="KB477" s="157">
        <v>14.299999999999999</v>
      </c>
      <c r="KC477" s="158"/>
      <c r="KD477" s="159" t="s">
        <v>134</v>
      </c>
      <c r="KE477" s="160"/>
      <c r="KF477" s="157">
        <v>14.299999999999999</v>
      </c>
      <c r="KG477" s="158"/>
      <c r="KH477" s="159" t="s">
        <v>134</v>
      </c>
      <c r="KI477" s="160"/>
      <c r="KJ477" s="157">
        <v>14.299999999999999</v>
      </c>
      <c r="KK477" s="158"/>
      <c r="KL477" s="159" t="s">
        <v>134</v>
      </c>
      <c r="KM477" s="160"/>
      <c r="KN477" s="157">
        <v>14.299999999999999</v>
      </c>
      <c r="KO477" s="158"/>
      <c r="KP477" s="159" t="s">
        <v>134</v>
      </c>
      <c r="KQ477" s="160"/>
      <c r="KR477" s="157">
        <v>14.299999999999999</v>
      </c>
      <c r="KS477" s="158"/>
      <c r="KT477" s="159" t="s">
        <v>134</v>
      </c>
      <c r="KU477" s="160"/>
      <c r="KV477" s="157">
        <v>14.299999999999999</v>
      </c>
      <c r="KW477" s="158"/>
      <c r="KX477" s="159" t="s">
        <v>134</v>
      </c>
      <c r="KY477" s="160"/>
      <c r="KZ477" s="157">
        <v>14.299999999999999</v>
      </c>
      <c r="LA477" s="158"/>
      <c r="LB477" s="159" t="s">
        <v>134</v>
      </c>
      <c r="LC477" s="160"/>
      <c r="LD477" s="157">
        <v>14.299999999999999</v>
      </c>
      <c r="LE477" s="158"/>
      <c r="LF477" s="159" t="s">
        <v>134</v>
      </c>
      <c r="LG477" s="160"/>
      <c r="LH477" s="157">
        <v>14.299999999999999</v>
      </c>
      <c r="LI477" s="158"/>
      <c r="LJ477" s="159" t="s">
        <v>134</v>
      </c>
      <c r="LK477" s="160"/>
      <c r="LL477" s="157">
        <v>15.05</v>
      </c>
      <c r="LM477" s="158"/>
      <c r="LN477" s="159" t="s">
        <v>134</v>
      </c>
      <c r="LO477" s="160"/>
      <c r="LP477" s="157">
        <v>15.05</v>
      </c>
      <c r="LQ477" s="158"/>
      <c r="LR477" s="159" t="s">
        <v>134</v>
      </c>
      <c r="LS477" s="160"/>
      <c r="LT477" s="157">
        <v>15.05</v>
      </c>
      <c r="LU477" s="158"/>
      <c r="LV477" s="159" t="s">
        <v>134</v>
      </c>
      <c r="LW477" s="160"/>
      <c r="LX477" s="157">
        <v>15.05</v>
      </c>
      <c r="LY477" s="158"/>
      <c r="LZ477" s="159" t="s">
        <v>134</v>
      </c>
      <c r="MA477" s="160"/>
      <c r="MB477" s="157">
        <v>15.05</v>
      </c>
      <c r="MC477" s="158"/>
      <c r="MD477" s="159" t="s">
        <v>134</v>
      </c>
      <c r="ME477" s="160"/>
    </row>
    <row r="478" spans="2:343" ht="23.5" customHeight="1" x14ac:dyDescent="0.4">
      <c r="B478" s="204" t="s">
        <v>35</v>
      </c>
      <c r="C478" s="205"/>
      <c r="D478" s="169" t="s">
        <v>8</v>
      </c>
      <c r="E478" s="154"/>
      <c r="F478" s="178" t="s">
        <v>8</v>
      </c>
      <c r="G478" s="179"/>
      <c r="H478" s="169" t="s">
        <v>8</v>
      </c>
      <c r="I478" s="154"/>
      <c r="J478" s="178" t="s">
        <v>8</v>
      </c>
      <c r="K478" s="179"/>
      <c r="L478" s="169" t="s">
        <v>8</v>
      </c>
      <c r="M478" s="154"/>
      <c r="N478" s="178" t="s">
        <v>8</v>
      </c>
      <c r="O478" s="179"/>
      <c r="P478" s="169" t="s">
        <v>8</v>
      </c>
      <c r="Q478" s="154"/>
      <c r="R478" s="178" t="s">
        <v>8</v>
      </c>
      <c r="S478" s="179"/>
      <c r="T478" s="169" t="s">
        <v>8</v>
      </c>
      <c r="U478" s="154"/>
      <c r="V478" s="178" t="s">
        <v>8</v>
      </c>
      <c r="W478" s="179"/>
      <c r="X478" s="169" t="s">
        <v>8</v>
      </c>
      <c r="Y478" s="154"/>
      <c r="Z478" s="178" t="s">
        <v>8</v>
      </c>
      <c r="AA478" s="179"/>
      <c r="AB478" s="169" t="s">
        <v>8</v>
      </c>
      <c r="AC478" s="154"/>
      <c r="AD478" s="178" t="s">
        <v>8</v>
      </c>
      <c r="AE478" s="179"/>
      <c r="AF478" s="169" t="s">
        <v>8</v>
      </c>
      <c r="AG478" s="154"/>
      <c r="AH478" s="178" t="s">
        <v>8</v>
      </c>
      <c r="AI478" s="179"/>
      <c r="AJ478" s="169" t="s">
        <v>8</v>
      </c>
      <c r="AK478" s="154"/>
      <c r="AL478" s="178" t="s">
        <v>8</v>
      </c>
      <c r="AM478" s="179"/>
      <c r="AN478" s="169" t="s">
        <v>8</v>
      </c>
      <c r="AO478" s="154"/>
      <c r="AP478" s="178" t="s">
        <v>8</v>
      </c>
      <c r="AQ478" s="179"/>
      <c r="AR478" s="169" t="s">
        <v>8</v>
      </c>
      <c r="AS478" s="154"/>
      <c r="AT478" s="178" t="s">
        <v>8</v>
      </c>
      <c r="AU478" s="179"/>
      <c r="AV478" s="153">
        <v>0.6</v>
      </c>
      <c r="AW478" s="154"/>
      <c r="AX478" s="155" t="s">
        <v>244</v>
      </c>
      <c r="AY478" s="156"/>
      <c r="AZ478" s="153">
        <v>0.6</v>
      </c>
      <c r="BA478" s="154"/>
      <c r="BB478" s="155" t="s">
        <v>244</v>
      </c>
      <c r="BC478" s="156"/>
      <c r="BD478" s="153">
        <v>0.6</v>
      </c>
      <c r="BE478" s="154"/>
      <c r="BF478" s="155" t="s">
        <v>244</v>
      </c>
      <c r="BG478" s="156"/>
      <c r="BH478" s="153">
        <v>0.6</v>
      </c>
      <c r="BI478" s="154"/>
      <c r="BJ478" s="155" t="s">
        <v>244</v>
      </c>
      <c r="BK478" s="156"/>
      <c r="BL478" s="153">
        <v>0.6</v>
      </c>
      <c r="BM478" s="154"/>
      <c r="BN478" s="155" t="s">
        <v>244</v>
      </c>
      <c r="BO478" s="156"/>
      <c r="BP478" s="153">
        <v>0.6</v>
      </c>
      <c r="BQ478" s="154"/>
      <c r="BR478" s="155" t="s">
        <v>244</v>
      </c>
      <c r="BS478" s="156"/>
      <c r="BT478" s="153">
        <v>0.6</v>
      </c>
      <c r="BU478" s="154"/>
      <c r="BV478" s="155" t="s">
        <v>244</v>
      </c>
      <c r="BW478" s="156"/>
      <c r="BX478" s="153">
        <v>0.6</v>
      </c>
      <c r="BY478" s="154"/>
      <c r="BZ478" s="155" t="s">
        <v>244</v>
      </c>
      <c r="CA478" s="156"/>
      <c r="CB478" s="153">
        <v>0.6</v>
      </c>
      <c r="CC478" s="154"/>
      <c r="CD478" s="155" t="s">
        <v>244</v>
      </c>
      <c r="CE478" s="156"/>
      <c r="CF478" s="153">
        <v>0.6</v>
      </c>
      <c r="CG478" s="154"/>
      <c r="CH478" s="155" t="s">
        <v>244</v>
      </c>
      <c r="CI478" s="156"/>
      <c r="CJ478" s="153">
        <v>0.6</v>
      </c>
      <c r="CK478" s="154"/>
      <c r="CL478" s="155" t="s">
        <v>244</v>
      </c>
      <c r="CM478" s="156"/>
      <c r="CN478" s="153">
        <v>0.6</v>
      </c>
      <c r="CO478" s="154"/>
      <c r="CP478" s="155" t="s">
        <v>244</v>
      </c>
      <c r="CQ478" s="156"/>
      <c r="CR478" s="153">
        <v>0.6</v>
      </c>
      <c r="CS478" s="154"/>
      <c r="CT478" s="155" t="s">
        <v>244</v>
      </c>
      <c r="CU478" s="156"/>
      <c r="CV478" s="153">
        <v>0.6</v>
      </c>
      <c r="CW478" s="154"/>
      <c r="CX478" s="155" t="s">
        <v>244</v>
      </c>
      <c r="CY478" s="156"/>
      <c r="CZ478" s="153">
        <v>0.6</v>
      </c>
      <c r="DA478" s="154"/>
      <c r="DB478" s="155" t="s">
        <v>244</v>
      </c>
      <c r="DC478" s="156"/>
      <c r="DD478" s="153">
        <v>0.6</v>
      </c>
      <c r="DE478" s="154"/>
      <c r="DF478" s="155" t="s">
        <v>244</v>
      </c>
      <c r="DG478" s="156"/>
      <c r="DH478" s="153">
        <v>0.6</v>
      </c>
      <c r="DI478" s="154"/>
      <c r="DJ478" s="155" t="s">
        <v>244</v>
      </c>
      <c r="DK478" s="156"/>
      <c r="DL478" s="153">
        <v>0.6</v>
      </c>
      <c r="DM478" s="154"/>
      <c r="DN478" s="155" t="s">
        <v>244</v>
      </c>
      <c r="DO478" s="156"/>
      <c r="DP478" s="153">
        <v>0.6</v>
      </c>
      <c r="DQ478" s="154"/>
      <c r="DR478" s="155" t="s">
        <v>244</v>
      </c>
      <c r="DS478" s="156"/>
      <c r="DT478" s="153">
        <v>0.6</v>
      </c>
      <c r="DU478" s="154"/>
      <c r="DV478" s="155" t="s">
        <v>244</v>
      </c>
      <c r="DW478" s="156"/>
      <c r="DX478" s="153">
        <v>0.6</v>
      </c>
      <c r="DY478" s="154"/>
      <c r="DZ478" s="155" t="s">
        <v>244</v>
      </c>
      <c r="EA478" s="156"/>
      <c r="EB478" s="153">
        <v>0.6</v>
      </c>
      <c r="EC478" s="154"/>
      <c r="ED478" s="155" t="s">
        <v>244</v>
      </c>
      <c r="EE478" s="156"/>
      <c r="EF478" s="153">
        <v>0.6</v>
      </c>
      <c r="EG478" s="154"/>
      <c r="EH478" s="155" t="s">
        <v>244</v>
      </c>
      <c r="EI478" s="156"/>
      <c r="EJ478" s="153">
        <v>0.6</v>
      </c>
      <c r="EK478" s="154"/>
      <c r="EL478" s="155" t="s">
        <v>244</v>
      </c>
      <c r="EM478" s="156"/>
      <c r="EN478" s="153">
        <v>0.6</v>
      </c>
      <c r="EO478" s="154"/>
      <c r="EP478" s="155" t="s">
        <v>244</v>
      </c>
      <c r="EQ478" s="156"/>
      <c r="ER478" s="153">
        <v>0.6</v>
      </c>
      <c r="ES478" s="154"/>
      <c r="ET478" s="155" t="s">
        <v>244</v>
      </c>
      <c r="EU478" s="156"/>
      <c r="EV478" s="153">
        <v>0.6</v>
      </c>
      <c r="EW478" s="154"/>
      <c r="EX478" s="155" t="s">
        <v>244</v>
      </c>
      <c r="EY478" s="156"/>
      <c r="EZ478" s="153">
        <v>0.6</v>
      </c>
      <c r="FA478" s="154"/>
      <c r="FB478" s="155" t="s">
        <v>244</v>
      </c>
      <c r="FC478" s="156"/>
      <c r="FD478" s="153">
        <v>0.6</v>
      </c>
      <c r="FE478" s="154"/>
      <c r="FF478" s="155" t="s">
        <v>244</v>
      </c>
      <c r="FG478" s="156"/>
      <c r="FH478" s="153">
        <v>0.6</v>
      </c>
      <c r="FI478" s="154"/>
      <c r="FJ478" s="155" t="s">
        <v>244</v>
      </c>
      <c r="FK478" s="156"/>
      <c r="FL478" s="153">
        <v>0.6</v>
      </c>
      <c r="FM478" s="154"/>
      <c r="FN478" s="155" t="s">
        <v>244</v>
      </c>
      <c r="FO478" s="156"/>
      <c r="FP478" s="153">
        <v>0.6</v>
      </c>
      <c r="FQ478" s="154"/>
      <c r="FR478" s="155" t="s">
        <v>244</v>
      </c>
      <c r="FS478" s="156"/>
      <c r="FT478" s="153">
        <v>0.6</v>
      </c>
      <c r="FU478" s="154"/>
      <c r="FV478" s="155" t="s">
        <v>244</v>
      </c>
      <c r="FW478" s="156"/>
      <c r="FX478" s="153">
        <v>0.6</v>
      </c>
      <c r="FY478" s="154"/>
      <c r="FZ478" s="155" t="s">
        <v>244</v>
      </c>
      <c r="GA478" s="156"/>
      <c r="GB478" s="153">
        <v>0.6</v>
      </c>
      <c r="GC478" s="154"/>
      <c r="GD478" s="155" t="s">
        <v>244</v>
      </c>
      <c r="GE478" s="156"/>
      <c r="GF478" s="153">
        <v>0.6</v>
      </c>
      <c r="GG478" s="154"/>
      <c r="GH478" s="155" t="s">
        <v>244</v>
      </c>
      <c r="GI478" s="156"/>
      <c r="GJ478" s="153">
        <v>0.6</v>
      </c>
      <c r="GK478" s="154"/>
      <c r="GL478" s="155" t="s">
        <v>244</v>
      </c>
      <c r="GM478" s="156"/>
      <c r="GN478" s="153">
        <v>0.6</v>
      </c>
      <c r="GO478" s="154"/>
      <c r="GP478" s="155" t="s">
        <v>244</v>
      </c>
      <c r="GQ478" s="156"/>
      <c r="GR478" s="153">
        <v>0.6</v>
      </c>
      <c r="GS478" s="154"/>
      <c r="GT478" s="155" t="s">
        <v>244</v>
      </c>
      <c r="GU478" s="156"/>
      <c r="GV478" s="153">
        <v>0.6</v>
      </c>
      <c r="GW478" s="154"/>
      <c r="GX478" s="155" t="s">
        <v>244</v>
      </c>
      <c r="GY478" s="156"/>
      <c r="GZ478" s="153">
        <v>0.6</v>
      </c>
      <c r="HA478" s="154"/>
      <c r="HB478" s="155" t="s">
        <v>244</v>
      </c>
      <c r="HC478" s="156"/>
      <c r="HD478" s="153">
        <v>0.6</v>
      </c>
      <c r="HE478" s="154"/>
      <c r="HF478" s="155" t="s">
        <v>244</v>
      </c>
      <c r="HG478" s="156"/>
      <c r="HH478" s="153">
        <v>0.6</v>
      </c>
      <c r="HI478" s="154"/>
      <c r="HJ478" s="155" t="s">
        <v>244</v>
      </c>
      <c r="HK478" s="156"/>
      <c r="HL478" s="153">
        <v>0.6</v>
      </c>
      <c r="HM478" s="154"/>
      <c r="HN478" s="155" t="s">
        <v>244</v>
      </c>
      <c r="HO478" s="156"/>
      <c r="HP478" s="153">
        <v>0.6</v>
      </c>
      <c r="HQ478" s="154"/>
      <c r="HR478" s="155" t="s">
        <v>244</v>
      </c>
      <c r="HS478" s="156"/>
      <c r="HT478" s="153">
        <v>0.6</v>
      </c>
      <c r="HU478" s="154"/>
      <c r="HV478" s="155" t="s">
        <v>244</v>
      </c>
      <c r="HW478" s="156"/>
      <c r="HX478" s="153">
        <v>0.6</v>
      </c>
      <c r="HY478" s="154"/>
      <c r="HZ478" s="155" t="s">
        <v>244</v>
      </c>
      <c r="IA478" s="156"/>
      <c r="IB478" s="153">
        <v>0.6</v>
      </c>
      <c r="IC478" s="154"/>
      <c r="ID478" s="155" t="s">
        <v>244</v>
      </c>
      <c r="IE478" s="156"/>
      <c r="IF478" s="153">
        <v>0.6</v>
      </c>
      <c r="IG478" s="154"/>
      <c r="IH478" s="155" t="s">
        <v>244</v>
      </c>
      <c r="II478" s="156"/>
      <c r="IJ478" s="153">
        <v>0.6</v>
      </c>
      <c r="IK478" s="154"/>
      <c r="IL478" s="155" t="s">
        <v>244</v>
      </c>
      <c r="IM478" s="156"/>
      <c r="IN478" s="153">
        <v>0.6</v>
      </c>
      <c r="IO478" s="154"/>
      <c r="IP478" s="155" t="s">
        <v>244</v>
      </c>
      <c r="IQ478" s="156"/>
      <c r="IR478" s="153">
        <v>0.6</v>
      </c>
      <c r="IS478" s="154"/>
      <c r="IT478" s="155" t="s">
        <v>244</v>
      </c>
      <c r="IU478" s="156"/>
      <c r="IV478" s="153">
        <v>0.6</v>
      </c>
      <c r="IW478" s="154"/>
      <c r="IX478" s="155" t="s">
        <v>244</v>
      </c>
      <c r="IY478" s="156"/>
      <c r="IZ478" s="153">
        <v>0.6</v>
      </c>
      <c r="JA478" s="154"/>
      <c r="JB478" s="155" t="s">
        <v>244</v>
      </c>
      <c r="JC478" s="156"/>
      <c r="JD478" s="153">
        <v>0.6</v>
      </c>
      <c r="JE478" s="154"/>
      <c r="JF478" s="155" t="s">
        <v>244</v>
      </c>
      <c r="JG478" s="156"/>
      <c r="JH478" s="153">
        <v>0.6</v>
      </c>
      <c r="JI478" s="154"/>
      <c r="JJ478" s="155" t="s">
        <v>244</v>
      </c>
      <c r="JK478" s="156"/>
      <c r="JL478" s="153">
        <v>0.6</v>
      </c>
      <c r="JM478" s="154"/>
      <c r="JN478" s="155" t="s">
        <v>244</v>
      </c>
      <c r="JO478" s="156"/>
      <c r="JP478" s="153">
        <v>0.6</v>
      </c>
      <c r="JQ478" s="154"/>
      <c r="JR478" s="155" t="s">
        <v>244</v>
      </c>
      <c r="JS478" s="156"/>
      <c r="JT478" s="153">
        <v>0.6</v>
      </c>
      <c r="JU478" s="154"/>
      <c r="JV478" s="155" t="s">
        <v>244</v>
      </c>
      <c r="JW478" s="156"/>
      <c r="JX478" s="153">
        <v>0.6</v>
      </c>
      <c r="JY478" s="154"/>
      <c r="JZ478" s="155" t="s">
        <v>244</v>
      </c>
      <c r="KA478" s="156"/>
      <c r="KB478" s="153">
        <v>0.6</v>
      </c>
      <c r="KC478" s="154"/>
      <c r="KD478" s="155" t="s">
        <v>244</v>
      </c>
      <c r="KE478" s="156"/>
      <c r="KF478" s="153">
        <v>0.6</v>
      </c>
      <c r="KG478" s="154"/>
      <c r="KH478" s="155" t="s">
        <v>244</v>
      </c>
      <c r="KI478" s="156"/>
      <c r="KJ478" s="153">
        <v>0.6</v>
      </c>
      <c r="KK478" s="154"/>
      <c r="KL478" s="155" t="s">
        <v>244</v>
      </c>
      <c r="KM478" s="156"/>
      <c r="KN478" s="153">
        <v>0.6</v>
      </c>
      <c r="KO478" s="154"/>
      <c r="KP478" s="155" t="s">
        <v>244</v>
      </c>
      <c r="KQ478" s="156"/>
      <c r="KR478" s="153">
        <v>0.6</v>
      </c>
      <c r="KS478" s="154"/>
      <c r="KT478" s="155" t="s">
        <v>244</v>
      </c>
      <c r="KU478" s="156"/>
      <c r="KV478" s="153">
        <v>0.6</v>
      </c>
      <c r="KW478" s="154"/>
      <c r="KX478" s="155" t="s">
        <v>244</v>
      </c>
      <c r="KY478" s="156"/>
      <c r="KZ478" s="153">
        <v>0.6</v>
      </c>
      <c r="LA478" s="154"/>
      <c r="LB478" s="155" t="s">
        <v>244</v>
      </c>
      <c r="LC478" s="156"/>
      <c r="LD478" s="153">
        <v>0.6</v>
      </c>
      <c r="LE478" s="154"/>
      <c r="LF478" s="155" t="s">
        <v>244</v>
      </c>
      <c r="LG478" s="156"/>
      <c r="LH478" s="153">
        <v>0.6</v>
      </c>
      <c r="LI478" s="154"/>
      <c r="LJ478" s="155" t="s">
        <v>244</v>
      </c>
      <c r="LK478" s="156"/>
      <c r="LL478" s="153">
        <v>0.63</v>
      </c>
      <c r="LM478" s="154"/>
      <c r="LN478" s="155" t="s">
        <v>244</v>
      </c>
      <c r="LO478" s="156"/>
      <c r="LP478" s="153">
        <v>0.63</v>
      </c>
      <c r="LQ478" s="154"/>
      <c r="LR478" s="155" t="s">
        <v>244</v>
      </c>
      <c r="LS478" s="156"/>
      <c r="LT478" s="153">
        <v>0.63</v>
      </c>
      <c r="LU478" s="154"/>
      <c r="LV478" s="155" t="s">
        <v>244</v>
      </c>
      <c r="LW478" s="156"/>
      <c r="LX478" s="153">
        <v>0.63</v>
      </c>
      <c r="LY478" s="154"/>
      <c r="LZ478" s="155" t="s">
        <v>244</v>
      </c>
      <c r="MA478" s="156"/>
      <c r="MB478" s="153">
        <v>0.63</v>
      </c>
      <c r="MC478" s="154"/>
      <c r="MD478" s="155" t="s">
        <v>244</v>
      </c>
      <c r="ME478" s="156"/>
    </row>
    <row r="479" spans="2:343" ht="23.5" customHeight="1" x14ac:dyDescent="0.4">
      <c r="B479" s="206"/>
      <c r="C479" s="207"/>
      <c r="D479" s="170"/>
      <c r="E479" s="158"/>
      <c r="F479" s="180"/>
      <c r="G479" s="181"/>
      <c r="H479" s="170"/>
      <c r="I479" s="158"/>
      <c r="J479" s="180"/>
      <c r="K479" s="181"/>
      <c r="L479" s="170"/>
      <c r="M479" s="158"/>
      <c r="N479" s="180"/>
      <c r="O479" s="181"/>
      <c r="P479" s="170"/>
      <c r="Q479" s="158"/>
      <c r="R479" s="180"/>
      <c r="S479" s="181"/>
      <c r="T479" s="170"/>
      <c r="U479" s="158"/>
      <c r="V479" s="180"/>
      <c r="W479" s="181"/>
      <c r="X479" s="170"/>
      <c r="Y479" s="158"/>
      <c r="Z479" s="180"/>
      <c r="AA479" s="181"/>
      <c r="AB479" s="170"/>
      <c r="AC479" s="158"/>
      <c r="AD479" s="180"/>
      <c r="AE479" s="181"/>
      <c r="AF479" s="170"/>
      <c r="AG479" s="158"/>
      <c r="AH479" s="180"/>
      <c r="AI479" s="181"/>
      <c r="AJ479" s="170"/>
      <c r="AK479" s="158"/>
      <c r="AL479" s="180"/>
      <c r="AM479" s="181"/>
      <c r="AN479" s="170"/>
      <c r="AO479" s="158"/>
      <c r="AP479" s="180"/>
      <c r="AQ479" s="181"/>
      <c r="AR479" s="170"/>
      <c r="AS479" s="158"/>
      <c r="AT479" s="180"/>
      <c r="AU479" s="181"/>
      <c r="AV479" s="157">
        <f t="shared" ref="AV479" si="75">6.15</f>
        <v>6.15</v>
      </c>
      <c r="AW479" s="158"/>
      <c r="AX479" s="159" t="s">
        <v>134</v>
      </c>
      <c r="AY479" s="160"/>
      <c r="AZ479" s="157">
        <f t="shared" ref="AZ479" si="76">6.15</f>
        <v>6.15</v>
      </c>
      <c r="BA479" s="158"/>
      <c r="BB479" s="159" t="s">
        <v>134</v>
      </c>
      <c r="BC479" s="160"/>
      <c r="BD479" s="157">
        <f t="shared" ref="BD479" si="77">6.15</f>
        <v>6.15</v>
      </c>
      <c r="BE479" s="158"/>
      <c r="BF479" s="159" t="s">
        <v>134</v>
      </c>
      <c r="BG479" s="160"/>
      <c r="BH479" s="157">
        <f t="shared" ref="BH479" si="78">6.15</f>
        <v>6.15</v>
      </c>
      <c r="BI479" s="158"/>
      <c r="BJ479" s="159" t="s">
        <v>134</v>
      </c>
      <c r="BK479" s="160"/>
      <c r="BL479" s="157">
        <f t="shared" ref="BL479" si="79">6.15</f>
        <v>6.15</v>
      </c>
      <c r="BM479" s="158"/>
      <c r="BN479" s="159" t="s">
        <v>134</v>
      </c>
      <c r="BO479" s="160"/>
      <c r="BP479" s="157">
        <v>6.1000000000000005</v>
      </c>
      <c r="BQ479" s="158"/>
      <c r="BR479" s="159" t="s">
        <v>134</v>
      </c>
      <c r="BS479" s="160"/>
      <c r="BT479" s="157">
        <v>6.1000000000000005</v>
      </c>
      <c r="BU479" s="158"/>
      <c r="BV479" s="159" t="s">
        <v>134</v>
      </c>
      <c r="BW479" s="160"/>
      <c r="BX479" s="157">
        <v>6.1000000000000005</v>
      </c>
      <c r="BY479" s="158"/>
      <c r="BZ479" s="159" t="s">
        <v>134</v>
      </c>
      <c r="CA479" s="160"/>
      <c r="CB479" s="157">
        <v>6.1000000000000005</v>
      </c>
      <c r="CC479" s="158"/>
      <c r="CD479" s="159" t="s">
        <v>134</v>
      </c>
      <c r="CE479" s="160"/>
      <c r="CF479" s="157">
        <v>6.1000000000000005</v>
      </c>
      <c r="CG479" s="158"/>
      <c r="CH479" s="159" t="s">
        <v>134</v>
      </c>
      <c r="CI479" s="160"/>
      <c r="CJ479" s="157">
        <v>6.1000000000000005</v>
      </c>
      <c r="CK479" s="158"/>
      <c r="CL479" s="159" t="s">
        <v>134</v>
      </c>
      <c r="CM479" s="160"/>
      <c r="CN479" s="157">
        <v>6.1000000000000005</v>
      </c>
      <c r="CO479" s="158"/>
      <c r="CP479" s="159" t="s">
        <v>134</v>
      </c>
      <c r="CQ479" s="160"/>
      <c r="CR479" s="157">
        <v>6.1000000000000005</v>
      </c>
      <c r="CS479" s="158"/>
      <c r="CT479" s="159" t="s">
        <v>134</v>
      </c>
      <c r="CU479" s="160"/>
      <c r="CV479" s="157">
        <v>6.1000000000000005</v>
      </c>
      <c r="CW479" s="158"/>
      <c r="CX479" s="159" t="s">
        <v>134</v>
      </c>
      <c r="CY479" s="160"/>
      <c r="CZ479" s="157">
        <v>10.220000000000001</v>
      </c>
      <c r="DA479" s="158"/>
      <c r="DB479" s="159" t="s">
        <v>134</v>
      </c>
      <c r="DC479" s="160"/>
      <c r="DD479" s="157">
        <v>10.220000000000001</v>
      </c>
      <c r="DE479" s="158"/>
      <c r="DF479" s="159" t="s">
        <v>134</v>
      </c>
      <c r="DG479" s="160"/>
      <c r="DH479" s="157">
        <v>10.220000000000001</v>
      </c>
      <c r="DI479" s="158"/>
      <c r="DJ479" s="159" t="s">
        <v>134</v>
      </c>
      <c r="DK479" s="160"/>
      <c r="DL479" s="157">
        <v>10.220000000000001</v>
      </c>
      <c r="DM479" s="158"/>
      <c r="DN479" s="159" t="s">
        <v>134</v>
      </c>
      <c r="DO479" s="160"/>
      <c r="DP479" s="157">
        <v>10.220000000000001</v>
      </c>
      <c r="DQ479" s="158"/>
      <c r="DR479" s="159" t="s">
        <v>134</v>
      </c>
      <c r="DS479" s="160"/>
      <c r="DT479" s="157">
        <v>10.220000000000001</v>
      </c>
      <c r="DU479" s="158"/>
      <c r="DV479" s="159" t="s">
        <v>134</v>
      </c>
      <c r="DW479" s="160"/>
      <c r="DX479" s="157">
        <v>10.220000000000001</v>
      </c>
      <c r="DY479" s="158"/>
      <c r="DZ479" s="159" t="s">
        <v>134</v>
      </c>
      <c r="EA479" s="160"/>
      <c r="EB479" s="157">
        <v>10.220000000000001</v>
      </c>
      <c r="EC479" s="158"/>
      <c r="ED479" s="159" t="s">
        <v>134</v>
      </c>
      <c r="EE479" s="160"/>
      <c r="EF479" s="157">
        <v>10.220000000000001</v>
      </c>
      <c r="EG479" s="158"/>
      <c r="EH479" s="159" t="s">
        <v>134</v>
      </c>
      <c r="EI479" s="160"/>
      <c r="EJ479" s="157">
        <v>10.220000000000001</v>
      </c>
      <c r="EK479" s="158"/>
      <c r="EL479" s="159" t="s">
        <v>134</v>
      </c>
      <c r="EM479" s="160"/>
      <c r="EN479" s="157">
        <v>10.220000000000001</v>
      </c>
      <c r="EO479" s="158"/>
      <c r="EP479" s="159" t="s">
        <v>134</v>
      </c>
      <c r="EQ479" s="160"/>
      <c r="ER479" s="157">
        <v>10.220000000000001</v>
      </c>
      <c r="ES479" s="158"/>
      <c r="ET479" s="159" t="s">
        <v>134</v>
      </c>
      <c r="EU479" s="160"/>
      <c r="EV479" s="157">
        <v>10.220000000000001</v>
      </c>
      <c r="EW479" s="158"/>
      <c r="EX479" s="159" t="s">
        <v>134</v>
      </c>
      <c r="EY479" s="160"/>
      <c r="EZ479" s="157">
        <v>10.220000000000001</v>
      </c>
      <c r="FA479" s="158"/>
      <c r="FB479" s="159" t="s">
        <v>134</v>
      </c>
      <c r="FC479" s="160"/>
      <c r="FD479" s="157">
        <v>14.35</v>
      </c>
      <c r="FE479" s="158"/>
      <c r="FF479" s="159" t="s">
        <v>134</v>
      </c>
      <c r="FG479" s="160"/>
      <c r="FH479" s="157">
        <v>14.35</v>
      </c>
      <c r="FI479" s="158"/>
      <c r="FJ479" s="159" t="s">
        <v>134</v>
      </c>
      <c r="FK479" s="160"/>
      <c r="FL479" s="157">
        <v>14.35</v>
      </c>
      <c r="FM479" s="158"/>
      <c r="FN479" s="159" t="s">
        <v>134</v>
      </c>
      <c r="FO479" s="160"/>
      <c r="FP479" s="157">
        <v>14.299999999999999</v>
      </c>
      <c r="FQ479" s="158"/>
      <c r="FR479" s="159" t="s">
        <v>134</v>
      </c>
      <c r="FS479" s="160"/>
      <c r="FT479" s="157">
        <v>14.299999999999999</v>
      </c>
      <c r="FU479" s="158"/>
      <c r="FV479" s="159" t="s">
        <v>134</v>
      </c>
      <c r="FW479" s="160"/>
      <c r="FX479" s="157">
        <v>14.299999999999999</v>
      </c>
      <c r="FY479" s="158"/>
      <c r="FZ479" s="159" t="s">
        <v>134</v>
      </c>
      <c r="GA479" s="160"/>
      <c r="GB479" s="157">
        <v>14.299999999999999</v>
      </c>
      <c r="GC479" s="158"/>
      <c r="GD479" s="159" t="s">
        <v>134</v>
      </c>
      <c r="GE479" s="160"/>
      <c r="GF479" s="157">
        <v>14.299999999999999</v>
      </c>
      <c r="GG479" s="158"/>
      <c r="GH479" s="159" t="s">
        <v>134</v>
      </c>
      <c r="GI479" s="160"/>
      <c r="GJ479" s="157">
        <v>14.299999999999999</v>
      </c>
      <c r="GK479" s="158"/>
      <c r="GL479" s="159" t="s">
        <v>134</v>
      </c>
      <c r="GM479" s="160"/>
      <c r="GN479" s="157">
        <v>14.299999999999999</v>
      </c>
      <c r="GO479" s="158"/>
      <c r="GP479" s="159" t="s">
        <v>134</v>
      </c>
      <c r="GQ479" s="160"/>
      <c r="GR479" s="157">
        <v>14.299999999999999</v>
      </c>
      <c r="GS479" s="158"/>
      <c r="GT479" s="159" t="s">
        <v>134</v>
      </c>
      <c r="GU479" s="160"/>
      <c r="GV479" s="157">
        <v>14.299999999999999</v>
      </c>
      <c r="GW479" s="158"/>
      <c r="GX479" s="159" t="s">
        <v>134</v>
      </c>
      <c r="GY479" s="160"/>
      <c r="GZ479" s="157">
        <v>14.299999999999999</v>
      </c>
      <c r="HA479" s="158"/>
      <c r="HB479" s="159" t="s">
        <v>134</v>
      </c>
      <c r="HC479" s="160"/>
      <c r="HD479" s="157">
        <v>14.299999999999999</v>
      </c>
      <c r="HE479" s="158"/>
      <c r="HF479" s="159" t="s">
        <v>134</v>
      </c>
      <c r="HG479" s="160"/>
      <c r="HH479" s="157">
        <v>14.299999999999999</v>
      </c>
      <c r="HI479" s="158"/>
      <c r="HJ479" s="159" t="s">
        <v>134</v>
      </c>
      <c r="HK479" s="160"/>
      <c r="HL479" s="157">
        <v>14.299999999999999</v>
      </c>
      <c r="HM479" s="158"/>
      <c r="HN479" s="159" t="s">
        <v>134</v>
      </c>
      <c r="HO479" s="160"/>
      <c r="HP479" s="157">
        <v>14.299999999999999</v>
      </c>
      <c r="HQ479" s="158"/>
      <c r="HR479" s="159" t="s">
        <v>134</v>
      </c>
      <c r="HS479" s="160"/>
      <c r="HT479" s="157">
        <v>14.299999999999999</v>
      </c>
      <c r="HU479" s="158"/>
      <c r="HV479" s="159" t="s">
        <v>134</v>
      </c>
      <c r="HW479" s="160"/>
      <c r="HX479" s="157">
        <v>14.299999999999999</v>
      </c>
      <c r="HY479" s="158"/>
      <c r="HZ479" s="159" t="s">
        <v>134</v>
      </c>
      <c r="IA479" s="160"/>
      <c r="IB479" s="157">
        <v>14.299999999999999</v>
      </c>
      <c r="IC479" s="158"/>
      <c r="ID479" s="159" t="s">
        <v>134</v>
      </c>
      <c r="IE479" s="160"/>
      <c r="IF479" s="157">
        <v>14.299999999999999</v>
      </c>
      <c r="IG479" s="158"/>
      <c r="IH479" s="159" t="s">
        <v>134</v>
      </c>
      <c r="II479" s="160"/>
      <c r="IJ479" s="157">
        <v>14.299999999999999</v>
      </c>
      <c r="IK479" s="158"/>
      <c r="IL479" s="159" t="s">
        <v>134</v>
      </c>
      <c r="IM479" s="160"/>
      <c r="IN479" s="157">
        <v>14.299999999999999</v>
      </c>
      <c r="IO479" s="158"/>
      <c r="IP479" s="159" t="s">
        <v>134</v>
      </c>
      <c r="IQ479" s="160"/>
      <c r="IR479" s="157">
        <v>14.299999999999999</v>
      </c>
      <c r="IS479" s="158"/>
      <c r="IT479" s="159" t="s">
        <v>134</v>
      </c>
      <c r="IU479" s="160"/>
      <c r="IV479" s="157">
        <v>14.299999999999999</v>
      </c>
      <c r="IW479" s="158"/>
      <c r="IX479" s="159" t="s">
        <v>134</v>
      </c>
      <c r="IY479" s="160"/>
      <c r="IZ479" s="157">
        <v>14.299999999999999</v>
      </c>
      <c r="JA479" s="158"/>
      <c r="JB479" s="159" t="s">
        <v>134</v>
      </c>
      <c r="JC479" s="160"/>
      <c r="JD479" s="157">
        <v>14.299999999999999</v>
      </c>
      <c r="JE479" s="158"/>
      <c r="JF479" s="159" t="s">
        <v>134</v>
      </c>
      <c r="JG479" s="160"/>
      <c r="JH479" s="157">
        <v>14.299999999999999</v>
      </c>
      <c r="JI479" s="158"/>
      <c r="JJ479" s="159" t="s">
        <v>134</v>
      </c>
      <c r="JK479" s="160"/>
      <c r="JL479" s="157">
        <v>14.299999999999999</v>
      </c>
      <c r="JM479" s="158"/>
      <c r="JN479" s="159" t="s">
        <v>134</v>
      </c>
      <c r="JO479" s="160"/>
      <c r="JP479" s="157">
        <v>14.299999999999999</v>
      </c>
      <c r="JQ479" s="158"/>
      <c r="JR479" s="159" t="s">
        <v>134</v>
      </c>
      <c r="JS479" s="160"/>
      <c r="JT479" s="157">
        <v>14.299999999999999</v>
      </c>
      <c r="JU479" s="158"/>
      <c r="JV479" s="159" t="s">
        <v>134</v>
      </c>
      <c r="JW479" s="160"/>
      <c r="JX479" s="157">
        <v>14.299999999999999</v>
      </c>
      <c r="JY479" s="158"/>
      <c r="JZ479" s="159" t="s">
        <v>134</v>
      </c>
      <c r="KA479" s="160"/>
      <c r="KB479" s="157">
        <v>14.299999999999999</v>
      </c>
      <c r="KC479" s="158"/>
      <c r="KD479" s="159" t="s">
        <v>134</v>
      </c>
      <c r="KE479" s="160"/>
      <c r="KF479" s="157">
        <v>14.299999999999999</v>
      </c>
      <c r="KG479" s="158"/>
      <c r="KH479" s="159" t="s">
        <v>134</v>
      </c>
      <c r="KI479" s="160"/>
      <c r="KJ479" s="157">
        <v>14.299999999999999</v>
      </c>
      <c r="KK479" s="158"/>
      <c r="KL479" s="159" t="s">
        <v>134</v>
      </c>
      <c r="KM479" s="160"/>
      <c r="KN479" s="157">
        <v>14.299999999999999</v>
      </c>
      <c r="KO479" s="158"/>
      <c r="KP479" s="159" t="s">
        <v>134</v>
      </c>
      <c r="KQ479" s="160"/>
      <c r="KR479" s="157">
        <v>14.299999999999999</v>
      </c>
      <c r="KS479" s="158"/>
      <c r="KT479" s="159" t="s">
        <v>134</v>
      </c>
      <c r="KU479" s="160"/>
      <c r="KV479" s="157">
        <v>14.299999999999999</v>
      </c>
      <c r="KW479" s="158"/>
      <c r="KX479" s="159" t="s">
        <v>134</v>
      </c>
      <c r="KY479" s="160"/>
      <c r="KZ479" s="157">
        <v>14.299999999999999</v>
      </c>
      <c r="LA479" s="158"/>
      <c r="LB479" s="159" t="s">
        <v>134</v>
      </c>
      <c r="LC479" s="160"/>
      <c r="LD479" s="157">
        <v>14.299999999999999</v>
      </c>
      <c r="LE479" s="158"/>
      <c r="LF479" s="159" t="s">
        <v>134</v>
      </c>
      <c r="LG479" s="160"/>
      <c r="LH479" s="157">
        <v>14.299999999999999</v>
      </c>
      <c r="LI479" s="158"/>
      <c r="LJ479" s="159" t="s">
        <v>134</v>
      </c>
      <c r="LK479" s="160"/>
      <c r="LL479" s="157">
        <v>15.05</v>
      </c>
      <c r="LM479" s="158"/>
      <c r="LN479" s="159" t="s">
        <v>134</v>
      </c>
      <c r="LO479" s="160"/>
      <c r="LP479" s="157">
        <v>15.05</v>
      </c>
      <c r="LQ479" s="158"/>
      <c r="LR479" s="159" t="s">
        <v>134</v>
      </c>
      <c r="LS479" s="160"/>
      <c r="LT479" s="157">
        <v>15.05</v>
      </c>
      <c r="LU479" s="158"/>
      <c r="LV479" s="159" t="s">
        <v>134</v>
      </c>
      <c r="LW479" s="160"/>
      <c r="LX479" s="157">
        <v>15.05</v>
      </c>
      <c r="LY479" s="158"/>
      <c r="LZ479" s="159" t="s">
        <v>134</v>
      </c>
      <c r="MA479" s="160"/>
      <c r="MB479" s="157">
        <v>15.05</v>
      </c>
      <c r="MC479" s="158"/>
      <c r="MD479" s="159" t="s">
        <v>134</v>
      </c>
      <c r="ME479" s="160"/>
    </row>
    <row r="480" spans="2:343" ht="23.5" customHeight="1" x14ac:dyDescent="0.4">
      <c r="B480" s="204" t="s">
        <v>213</v>
      </c>
      <c r="C480" s="205"/>
      <c r="D480" s="169" t="s">
        <v>8</v>
      </c>
      <c r="E480" s="154"/>
      <c r="F480" s="178" t="s">
        <v>8</v>
      </c>
      <c r="G480" s="179"/>
      <c r="H480" s="169" t="s">
        <v>8</v>
      </c>
      <c r="I480" s="154"/>
      <c r="J480" s="178" t="s">
        <v>8</v>
      </c>
      <c r="K480" s="179"/>
      <c r="L480" s="169" t="s">
        <v>8</v>
      </c>
      <c r="M480" s="154"/>
      <c r="N480" s="178" t="s">
        <v>8</v>
      </c>
      <c r="O480" s="179"/>
      <c r="P480" s="169" t="s">
        <v>8</v>
      </c>
      <c r="Q480" s="154"/>
      <c r="R480" s="178" t="s">
        <v>8</v>
      </c>
      <c r="S480" s="179"/>
      <c r="T480" s="169" t="s">
        <v>8</v>
      </c>
      <c r="U480" s="154"/>
      <c r="V480" s="178" t="s">
        <v>8</v>
      </c>
      <c r="W480" s="179"/>
      <c r="X480" s="169" t="s">
        <v>8</v>
      </c>
      <c r="Y480" s="154"/>
      <c r="Z480" s="178" t="s">
        <v>8</v>
      </c>
      <c r="AA480" s="179"/>
      <c r="AB480" s="169" t="s">
        <v>8</v>
      </c>
      <c r="AC480" s="154"/>
      <c r="AD480" s="178" t="s">
        <v>8</v>
      </c>
      <c r="AE480" s="179"/>
      <c r="AF480" s="169" t="s">
        <v>8</v>
      </c>
      <c r="AG480" s="154"/>
      <c r="AH480" s="178" t="s">
        <v>8</v>
      </c>
      <c r="AI480" s="179"/>
      <c r="AJ480" s="169" t="s">
        <v>8</v>
      </c>
      <c r="AK480" s="154"/>
      <c r="AL480" s="178" t="s">
        <v>8</v>
      </c>
      <c r="AM480" s="179"/>
      <c r="AN480" s="169" t="s">
        <v>8</v>
      </c>
      <c r="AO480" s="154"/>
      <c r="AP480" s="178" t="s">
        <v>8</v>
      </c>
      <c r="AQ480" s="179"/>
      <c r="AR480" s="169" t="s">
        <v>8</v>
      </c>
      <c r="AS480" s="154"/>
      <c r="AT480" s="178" t="s">
        <v>8</v>
      </c>
      <c r="AU480" s="179"/>
      <c r="AV480" s="153">
        <v>0.6</v>
      </c>
      <c r="AW480" s="154"/>
      <c r="AX480" s="155" t="s">
        <v>244</v>
      </c>
      <c r="AY480" s="156"/>
      <c r="AZ480" s="153">
        <v>0.6</v>
      </c>
      <c r="BA480" s="154"/>
      <c r="BB480" s="155" t="s">
        <v>244</v>
      </c>
      <c r="BC480" s="156"/>
      <c r="BD480" s="153">
        <v>0.6</v>
      </c>
      <c r="BE480" s="154"/>
      <c r="BF480" s="155" t="s">
        <v>244</v>
      </c>
      <c r="BG480" s="156"/>
      <c r="BH480" s="153">
        <v>0.6</v>
      </c>
      <c r="BI480" s="154"/>
      <c r="BJ480" s="155" t="s">
        <v>244</v>
      </c>
      <c r="BK480" s="156"/>
      <c r="BL480" s="153">
        <v>0.6</v>
      </c>
      <c r="BM480" s="154"/>
      <c r="BN480" s="155" t="s">
        <v>244</v>
      </c>
      <c r="BO480" s="156"/>
      <c r="BP480" s="153">
        <v>0.6</v>
      </c>
      <c r="BQ480" s="154"/>
      <c r="BR480" s="155" t="s">
        <v>244</v>
      </c>
      <c r="BS480" s="156"/>
      <c r="BT480" s="153">
        <v>0.6</v>
      </c>
      <c r="BU480" s="154"/>
      <c r="BV480" s="155" t="s">
        <v>244</v>
      </c>
      <c r="BW480" s="156"/>
      <c r="BX480" s="153">
        <v>0.6</v>
      </c>
      <c r="BY480" s="154"/>
      <c r="BZ480" s="155" t="s">
        <v>244</v>
      </c>
      <c r="CA480" s="156"/>
      <c r="CB480" s="153">
        <v>0.6</v>
      </c>
      <c r="CC480" s="154"/>
      <c r="CD480" s="155" t="s">
        <v>244</v>
      </c>
      <c r="CE480" s="156"/>
      <c r="CF480" s="153">
        <v>0.6</v>
      </c>
      <c r="CG480" s="154"/>
      <c r="CH480" s="155" t="s">
        <v>244</v>
      </c>
      <c r="CI480" s="156"/>
      <c r="CJ480" s="153">
        <v>0.6</v>
      </c>
      <c r="CK480" s="154"/>
      <c r="CL480" s="155" t="s">
        <v>244</v>
      </c>
      <c r="CM480" s="156"/>
      <c r="CN480" s="153">
        <v>0.6</v>
      </c>
      <c r="CO480" s="154"/>
      <c r="CP480" s="155" t="s">
        <v>244</v>
      </c>
      <c r="CQ480" s="156"/>
      <c r="CR480" s="153">
        <v>0.6</v>
      </c>
      <c r="CS480" s="154"/>
      <c r="CT480" s="155" t="s">
        <v>244</v>
      </c>
      <c r="CU480" s="156"/>
      <c r="CV480" s="153">
        <v>0.6</v>
      </c>
      <c r="CW480" s="154"/>
      <c r="CX480" s="155" t="s">
        <v>244</v>
      </c>
      <c r="CY480" s="156"/>
      <c r="CZ480" s="153">
        <v>0.6</v>
      </c>
      <c r="DA480" s="154"/>
      <c r="DB480" s="155" t="s">
        <v>244</v>
      </c>
      <c r="DC480" s="156"/>
      <c r="DD480" s="153">
        <v>0.6</v>
      </c>
      <c r="DE480" s="154"/>
      <c r="DF480" s="155" t="s">
        <v>244</v>
      </c>
      <c r="DG480" s="156"/>
      <c r="DH480" s="153">
        <v>0.6</v>
      </c>
      <c r="DI480" s="154"/>
      <c r="DJ480" s="155" t="s">
        <v>244</v>
      </c>
      <c r="DK480" s="156"/>
      <c r="DL480" s="153">
        <v>0.6</v>
      </c>
      <c r="DM480" s="154"/>
      <c r="DN480" s="155" t="s">
        <v>244</v>
      </c>
      <c r="DO480" s="156"/>
      <c r="DP480" s="153">
        <v>0.6</v>
      </c>
      <c r="DQ480" s="154"/>
      <c r="DR480" s="155" t="s">
        <v>244</v>
      </c>
      <c r="DS480" s="156"/>
      <c r="DT480" s="153">
        <v>0.6</v>
      </c>
      <c r="DU480" s="154"/>
      <c r="DV480" s="155" t="s">
        <v>244</v>
      </c>
      <c r="DW480" s="156"/>
      <c r="DX480" s="153">
        <v>0.6</v>
      </c>
      <c r="DY480" s="154"/>
      <c r="DZ480" s="155" t="s">
        <v>244</v>
      </c>
      <c r="EA480" s="156"/>
      <c r="EB480" s="153">
        <v>0.6</v>
      </c>
      <c r="EC480" s="154"/>
      <c r="ED480" s="155" t="s">
        <v>244</v>
      </c>
      <c r="EE480" s="156"/>
      <c r="EF480" s="153">
        <v>0.6</v>
      </c>
      <c r="EG480" s="154"/>
      <c r="EH480" s="155" t="s">
        <v>244</v>
      </c>
      <c r="EI480" s="156"/>
      <c r="EJ480" s="153">
        <v>0.6</v>
      </c>
      <c r="EK480" s="154"/>
      <c r="EL480" s="155" t="s">
        <v>244</v>
      </c>
      <c r="EM480" s="156"/>
      <c r="EN480" s="153">
        <v>0.6</v>
      </c>
      <c r="EO480" s="154"/>
      <c r="EP480" s="155" t="s">
        <v>244</v>
      </c>
      <c r="EQ480" s="156"/>
      <c r="ER480" s="153">
        <v>0.6</v>
      </c>
      <c r="ES480" s="154"/>
      <c r="ET480" s="155" t="s">
        <v>244</v>
      </c>
      <c r="EU480" s="156"/>
      <c r="EV480" s="153">
        <v>0.6</v>
      </c>
      <c r="EW480" s="154"/>
      <c r="EX480" s="155" t="s">
        <v>244</v>
      </c>
      <c r="EY480" s="156"/>
      <c r="EZ480" s="153">
        <v>0.6</v>
      </c>
      <c r="FA480" s="154"/>
      <c r="FB480" s="155" t="s">
        <v>244</v>
      </c>
      <c r="FC480" s="156"/>
      <c r="FD480" s="153">
        <v>0.6</v>
      </c>
      <c r="FE480" s="154"/>
      <c r="FF480" s="155" t="s">
        <v>244</v>
      </c>
      <c r="FG480" s="156"/>
      <c r="FH480" s="153">
        <v>0.6</v>
      </c>
      <c r="FI480" s="154"/>
      <c r="FJ480" s="155" t="s">
        <v>244</v>
      </c>
      <c r="FK480" s="156"/>
      <c r="FL480" s="153">
        <v>0.6</v>
      </c>
      <c r="FM480" s="154"/>
      <c r="FN480" s="155" t="s">
        <v>244</v>
      </c>
      <c r="FO480" s="156"/>
      <c r="FP480" s="153">
        <v>0.6</v>
      </c>
      <c r="FQ480" s="154"/>
      <c r="FR480" s="155" t="s">
        <v>244</v>
      </c>
      <c r="FS480" s="156"/>
      <c r="FT480" s="153">
        <v>0.6</v>
      </c>
      <c r="FU480" s="154"/>
      <c r="FV480" s="155" t="s">
        <v>244</v>
      </c>
      <c r="FW480" s="156"/>
      <c r="FX480" s="153">
        <v>0.6</v>
      </c>
      <c r="FY480" s="154"/>
      <c r="FZ480" s="155" t="s">
        <v>244</v>
      </c>
      <c r="GA480" s="156"/>
      <c r="GB480" s="153">
        <v>0.6</v>
      </c>
      <c r="GC480" s="154"/>
      <c r="GD480" s="155" t="s">
        <v>244</v>
      </c>
      <c r="GE480" s="156"/>
      <c r="GF480" s="153">
        <v>0.6</v>
      </c>
      <c r="GG480" s="154"/>
      <c r="GH480" s="155" t="s">
        <v>244</v>
      </c>
      <c r="GI480" s="156"/>
      <c r="GJ480" s="153">
        <v>0.6</v>
      </c>
      <c r="GK480" s="154"/>
      <c r="GL480" s="155" t="s">
        <v>244</v>
      </c>
      <c r="GM480" s="156"/>
      <c r="GN480" s="153">
        <v>0.6</v>
      </c>
      <c r="GO480" s="154"/>
      <c r="GP480" s="155" t="s">
        <v>244</v>
      </c>
      <c r="GQ480" s="156"/>
      <c r="GR480" s="153">
        <v>0.6</v>
      </c>
      <c r="GS480" s="154"/>
      <c r="GT480" s="155" t="s">
        <v>244</v>
      </c>
      <c r="GU480" s="156"/>
      <c r="GV480" s="153">
        <v>0.6</v>
      </c>
      <c r="GW480" s="154"/>
      <c r="GX480" s="155" t="s">
        <v>244</v>
      </c>
      <c r="GY480" s="156"/>
      <c r="GZ480" s="153">
        <v>0.6</v>
      </c>
      <c r="HA480" s="154"/>
      <c r="HB480" s="155" t="s">
        <v>244</v>
      </c>
      <c r="HC480" s="156"/>
      <c r="HD480" s="153">
        <v>0.6</v>
      </c>
      <c r="HE480" s="154"/>
      <c r="HF480" s="155" t="s">
        <v>244</v>
      </c>
      <c r="HG480" s="156"/>
      <c r="HH480" s="153">
        <v>0.6</v>
      </c>
      <c r="HI480" s="154"/>
      <c r="HJ480" s="155" t="s">
        <v>244</v>
      </c>
      <c r="HK480" s="156"/>
      <c r="HL480" s="153">
        <v>0.6</v>
      </c>
      <c r="HM480" s="154"/>
      <c r="HN480" s="155" t="s">
        <v>244</v>
      </c>
      <c r="HO480" s="156"/>
      <c r="HP480" s="153">
        <v>0.6</v>
      </c>
      <c r="HQ480" s="154"/>
      <c r="HR480" s="155" t="s">
        <v>244</v>
      </c>
      <c r="HS480" s="156"/>
      <c r="HT480" s="153">
        <v>0.6</v>
      </c>
      <c r="HU480" s="154"/>
      <c r="HV480" s="155" t="s">
        <v>244</v>
      </c>
      <c r="HW480" s="156"/>
      <c r="HX480" s="153">
        <v>0.6</v>
      </c>
      <c r="HY480" s="154"/>
      <c r="HZ480" s="155" t="s">
        <v>244</v>
      </c>
      <c r="IA480" s="156"/>
      <c r="IB480" s="153">
        <v>0.6</v>
      </c>
      <c r="IC480" s="154"/>
      <c r="ID480" s="155" t="s">
        <v>244</v>
      </c>
      <c r="IE480" s="156"/>
      <c r="IF480" s="153">
        <v>0.6</v>
      </c>
      <c r="IG480" s="154"/>
      <c r="IH480" s="155" t="s">
        <v>244</v>
      </c>
      <c r="II480" s="156"/>
      <c r="IJ480" s="153">
        <v>0.6</v>
      </c>
      <c r="IK480" s="154"/>
      <c r="IL480" s="155" t="s">
        <v>244</v>
      </c>
      <c r="IM480" s="156"/>
      <c r="IN480" s="153">
        <v>0.6</v>
      </c>
      <c r="IO480" s="154"/>
      <c r="IP480" s="155" t="s">
        <v>244</v>
      </c>
      <c r="IQ480" s="156"/>
      <c r="IR480" s="153">
        <v>0.6</v>
      </c>
      <c r="IS480" s="154"/>
      <c r="IT480" s="155" t="s">
        <v>244</v>
      </c>
      <c r="IU480" s="156"/>
      <c r="IV480" s="153">
        <v>0.6</v>
      </c>
      <c r="IW480" s="154"/>
      <c r="IX480" s="155" t="s">
        <v>244</v>
      </c>
      <c r="IY480" s="156"/>
      <c r="IZ480" s="153">
        <v>0.6</v>
      </c>
      <c r="JA480" s="154"/>
      <c r="JB480" s="155" t="s">
        <v>244</v>
      </c>
      <c r="JC480" s="156"/>
      <c r="JD480" s="153">
        <v>0.6</v>
      </c>
      <c r="JE480" s="154"/>
      <c r="JF480" s="155" t="s">
        <v>244</v>
      </c>
      <c r="JG480" s="156"/>
      <c r="JH480" s="153">
        <v>0.6</v>
      </c>
      <c r="JI480" s="154"/>
      <c r="JJ480" s="155" t="s">
        <v>244</v>
      </c>
      <c r="JK480" s="156"/>
      <c r="JL480" s="153">
        <v>0.6</v>
      </c>
      <c r="JM480" s="154"/>
      <c r="JN480" s="155" t="s">
        <v>244</v>
      </c>
      <c r="JO480" s="156"/>
      <c r="JP480" s="153">
        <v>0.6</v>
      </c>
      <c r="JQ480" s="154"/>
      <c r="JR480" s="155" t="s">
        <v>244</v>
      </c>
      <c r="JS480" s="156"/>
      <c r="JT480" s="153">
        <v>0.6</v>
      </c>
      <c r="JU480" s="154"/>
      <c r="JV480" s="155" t="s">
        <v>244</v>
      </c>
      <c r="JW480" s="156"/>
      <c r="JX480" s="153">
        <v>0.6</v>
      </c>
      <c r="JY480" s="154"/>
      <c r="JZ480" s="155" t="s">
        <v>244</v>
      </c>
      <c r="KA480" s="156"/>
      <c r="KB480" s="153">
        <v>0.6</v>
      </c>
      <c r="KC480" s="154"/>
      <c r="KD480" s="155" t="s">
        <v>244</v>
      </c>
      <c r="KE480" s="156"/>
      <c r="KF480" s="153">
        <v>0.6</v>
      </c>
      <c r="KG480" s="154"/>
      <c r="KH480" s="155" t="s">
        <v>244</v>
      </c>
      <c r="KI480" s="156"/>
      <c r="KJ480" s="153">
        <v>0.6</v>
      </c>
      <c r="KK480" s="154"/>
      <c r="KL480" s="155" t="s">
        <v>244</v>
      </c>
      <c r="KM480" s="156"/>
      <c r="KN480" s="153">
        <v>0.6</v>
      </c>
      <c r="KO480" s="154"/>
      <c r="KP480" s="155" t="s">
        <v>244</v>
      </c>
      <c r="KQ480" s="156"/>
      <c r="KR480" s="153">
        <v>0.6</v>
      </c>
      <c r="KS480" s="154"/>
      <c r="KT480" s="155" t="s">
        <v>244</v>
      </c>
      <c r="KU480" s="156"/>
      <c r="KV480" s="153">
        <v>0.6</v>
      </c>
      <c r="KW480" s="154"/>
      <c r="KX480" s="155" t="s">
        <v>244</v>
      </c>
      <c r="KY480" s="156"/>
      <c r="KZ480" s="153">
        <v>0.6</v>
      </c>
      <c r="LA480" s="154"/>
      <c r="LB480" s="155" t="s">
        <v>244</v>
      </c>
      <c r="LC480" s="156"/>
      <c r="LD480" s="153">
        <v>0.6</v>
      </c>
      <c r="LE480" s="154"/>
      <c r="LF480" s="155" t="s">
        <v>244</v>
      </c>
      <c r="LG480" s="156"/>
      <c r="LH480" s="153">
        <v>0.6</v>
      </c>
      <c r="LI480" s="154"/>
      <c r="LJ480" s="155" t="s">
        <v>244</v>
      </c>
      <c r="LK480" s="156"/>
      <c r="LL480" s="153">
        <v>0.63</v>
      </c>
      <c r="LM480" s="154"/>
      <c r="LN480" s="155" t="s">
        <v>244</v>
      </c>
      <c r="LO480" s="156"/>
      <c r="LP480" s="153">
        <v>0.63</v>
      </c>
      <c r="LQ480" s="154"/>
      <c r="LR480" s="155" t="s">
        <v>244</v>
      </c>
      <c r="LS480" s="156"/>
      <c r="LT480" s="153">
        <v>0.63</v>
      </c>
      <c r="LU480" s="154"/>
      <c r="LV480" s="155" t="s">
        <v>244</v>
      </c>
      <c r="LW480" s="156"/>
      <c r="LX480" s="153">
        <v>0.63</v>
      </c>
      <c r="LY480" s="154"/>
      <c r="LZ480" s="155" t="s">
        <v>244</v>
      </c>
      <c r="MA480" s="156"/>
      <c r="MB480" s="153">
        <v>0.63</v>
      </c>
      <c r="MC480" s="154"/>
      <c r="MD480" s="155" t="s">
        <v>244</v>
      </c>
      <c r="ME480" s="156"/>
    </row>
    <row r="481" spans="2:343" ht="23.5" customHeight="1" x14ac:dyDescent="0.4">
      <c r="B481" s="206"/>
      <c r="C481" s="207"/>
      <c r="D481" s="170"/>
      <c r="E481" s="158"/>
      <c r="F481" s="180"/>
      <c r="G481" s="181"/>
      <c r="H481" s="170"/>
      <c r="I481" s="158"/>
      <c r="J481" s="180"/>
      <c r="K481" s="181"/>
      <c r="L481" s="170"/>
      <c r="M481" s="158"/>
      <c r="N481" s="180"/>
      <c r="O481" s="181"/>
      <c r="P481" s="170"/>
      <c r="Q481" s="158"/>
      <c r="R481" s="180"/>
      <c r="S481" s="181"/>
      <c r="T481" s="170"/>
      <c r="U481" s="158"/>
      <c r="V481" s="180"/>
      <c r="W481" s="181"/>
      <c r="X481" s="170"/>
      <c r="Y481" s="158"/>
      <c r="Z481" s="180"/>
      <c r="AA481" s="181"/>
      <c r="AB481" s="170"/>
      <c r="AC481" s="158"/>
      <c r="AD481" s="180"/>
      <c r="AE481" s="181"/>
      <c r="AF481" s="170"/>
      <c r="AG481" s="158"/>
      <c r="AH481" s="180"/>
      <c r="AI481" s="181"/>
      <c r="AJ481" s="170"/>
      <c r="AK481" s="158"/>
      <c r="AL481" s="180"/>
      <c r="AM481" s="181"/>
      <c r="AN481" s="170"/>
      <c r="AO481" s="158"/>
      <c r="AP481" s="180"/>
      <c r="AQ481" s="181"/>
      <c r="AR481" s="170"/>
      <c r="AS481" s="158"/>
      <c r="AT481" s="180"/>
      <c r="AU481" s="181"/>
      <c r="AV481" s="157">
        <f t="shared" ref="AV481" si="80">6.15</f>
        <v>6.15</v>
      </c>
      <c r="AW481" s="158"/>
      <c r="AX481" s="159" t="s">
        <v>134</v>
      </c>
      <c r="AY481" s="160"/>
      <c r="AZ481" s="157">
        <f t="shared" ref="AZ481" si="81">6.15</f>
        <v>6.15</v>
      </c>
      <c r="BA481" s="158"/>
      <c r="BB481" s="159" t="s">
        <v>134</v>
      </c>
      <c r="BC481" s="160"/>
      <c r="BD481" s="157">
        <f t="shared" ref="BD481" si="82">6.15</f>
        <v>6.15</v>
      </c>
      <c r="BE481" s="158"/>
      <c r="BF481" s="159" t="s">
        <v>134</v>
      </c>
      <c r="BG481" s="160"/>
      <c r="BH481" s="157">
        <f t="shared" ref="BH481" si="83">6.15</f>
        <v>6.15</v>
      </c>
      <c r="BI481" s="158"/>
      <c r="BJ481" s="159" t="s">
        <v>134</v>
      </c>
      <c r="BK481" s="160"/>
      <c r="BL481" s="157">
        <f t="shared" ref="BL481" si="84">6.15</f>
        <v>6.15</v>
      </c>
      <c r="BM481" s="158"/>
      <c r="BN481" s="159" t="s">
        <v>134</v>
      </c>
      <c r="BO481" s="160"/>
      <c r="BP481" s="157">
        <v>6.1000000000000005</v>
      </c>
      <c r="BQ481" s="158"/>
      <c r="BR481" s="159" t="s">
        <v>134</v>
      </c>
      <c r="BS481" s="160"/>
      <c r="BT481" s="157">
        <v>6.1000000000000005</v>
      </c>
      <c r="BU481" s="158"/>
      <c r="BV481" s="159" t="s">
        <v>134</v>
      </c>
      <c r="BW481" s="160"/>
      <c r="BX481" s="157">
        <v>6.1000000000000005</v>
      </c>
      <c r="BY481" s="158"/>
      <c r="BZ481" s="159" t="s">
        <v>134</v>
      </c>
      <c r="CA481" s="160"/>
      <c r="CB481" s="157">
        <v>6.1000000000000005</v>
      </c>
      <c r="CC481" s="158"/>
      <c r="CD481" s="159" t="s">
        <v>134</v>
      </c>
      <c r="CE481" s="160"/>
      <c r="CF481" s="157">
        <v>6.1000000000000005</v>
      </c>
      <c r="CG481" s="158"/>
      <c r="CH481" s="159" t="s">
        <v>134</v>
      </c>
      <c r="CI481" s="160"/>
      <c r="CJ481" s="157">
        <v>6.1000000000000005</v>
      </c>
      <c r="CK481" s="158"/>
      <c r="CL481" s="159" t="s">
        <v>134</v>
      </c>
      <c r="CM481" s="160"/>
      <c r="CN481" s="157">
        <v>6.1000000000000005</v>
      </c>
      <c r="CO481" s="158"/>
      <c r="CP481" s="159" t="s">
        <v>134</v>
      </c>
      <c r="CQ481" s="160"/>
      <c r="CR481" s="157">
        <v>6.1000000000000005</v>
      </c>
      <c r="CS481" s="158"/>
      <c r="CT481" s="159" t="s">
        <v>134</v>
      </c>
      <c r="CU481" s="160"/>
      <c r="CV481" s="157">
        <v>6.1000000000000005</v>
      </c>
      <c r="CW481" s="158"/>
      <c r="CX481" s="159" t="s">
        <v>134</v>
      </c>
      <c r="CY481" s="160"/>
      <c r="CZ481" s="157">
        <v>10.220000000000001</v>
      </c>
      <c r="DA481" s="158"/>
      <c r="DB481" s="159" t="s">
        <v>134</v>
      </c>
      <c r="DC481" s="160"/>
      <c r="DD481" s="157">
        <v>10.220000000000001</v>
      </c>
      <c r="DE481" s="158"/>
      <c r="DF481" s="159" t="s">
        <v>134</v>
      </c>
      <c r="DG481" s="160"/>
      <c r="DH481" s="157">
        <v>10.220000000000001</v>
      </c>
      <c r="DI481" s="158"/>
      <c r="DJ481" s="159" t="s">
        <v>134</v>
      </c>
      <c r="DK481" s="160"/>
      <c r="DL481" s="157">
        <v>10.220000000000001</v>
      </c>
      <c r="DM481" s="158"/>
      <c r="DN481" s="159" t="s">
        <v>134</v>
      </c>
      <c r="DO481" s="160"/>
      <c r="DP481" s="157">
        <v>10.220000000000001</v>
      </c>
      <c r="DQ481" s="158"/>
      <c r="DR481" s="159" t="s">
        <v>134</v>
      </c>
      <c r="DS481" s="160"/>
      <c r="DT481" s="157">
        <v>10.220000000000001</v>
      </c>
      <c r="DU481" s="158"/>
      <c r="DV481" s="159" t="s">
        <v>134</v>
      </c>
      <c r="DW481" s="160"/>
      <c r="DX481" s="157">
        <v>10.220000000000001</v>
      </c>
      <c r="DY481" s="158"/>
      <c r="DZ481" s="159" t="s">
        <v>134</v>
      </c>
      <c r="EA481" s="160"/>
      <c r="EB481" s="157">
        <v>10.220000000000001</v>
      </c>
      <c r="EC481" s="158"/>
      <c r="ED481" s="159" t="s">
        <v>134</v>
      </c>
      <c r="EE481" s="160"/>
      <c r="EF481" s="157">
        <v>10.220000000000001</v>
      </c>
      <c r="EG481" s="158"/>
      <c r="EH481" s="159" t="s">
        <v>134</v>
      </c>
      <c r="EI481" s="160"/>
      <c r="EJ481" s="157">
        <v>10.220000000000001</v>
      </c>
      <c r="EK481" s="158"/>
      <c r="EL481" s="159" t="s">
        <v>134</v>
      </c>
      <c r="EM481" s="160"/>
      <c r="EN481" s="157">
        <v>10.220000000000001</v>
      </c>
      <c r="EO481" s="158"/>
      <c r="EP481" s="159" t="s">
        <v>134</v>
      </c>
      <c r="EQ481" s="160"/>
      <c r="ER481" s="157">
        <v>10.220000000000001</v>
      </c>
      <c r="ES481" s="158"/>
      <c r="ET481" s="159" t="s">
        <v>134</v>
      </c>
      <c r="EU481" s="160"/>
      <c r="EV481" s="157">
        <v>10.220000000000001</v>
      </c>
      <c r="EW481" s="158"/>
      <c r="EX481" s="159" t="s">
        <v>134</v>
      </c>
      <c r="EY481" s="160"/>
      <c r="EZ481" s="157">
        <v>10.220000000000001</v>
      </c>
      <c r="FA481" s="158"/>
      <c r="FB481" s="159" t="s">
        <v>134</v>
      </c>
      <c r="FC481" s="160"/>
      <c r="FD481" s="157">
        <v>14.35</v>
      </c>
      <c r="FE481" s="158"/>
      <c r="FF481" s="159" t="s">
        <v>134</v>
      </c>
      <c r="FG481" s="160"/>
      <c r="FH481" s="157">
        <v>14.35</v>
      </c>
      <c r="FI481" s="158"/>
      <c r="FJ481" s="159" t="s">
        <v>134</v>
      </c>
      <c r="FK481" s="160"/>
      <c r="FL481" s="157">
        <v>14.35</v>
      </c>
      <c r="FM481" s="158"/>
      <c r="FN481" s="159" t="s">
        <v>134</v>
      </c>
      <c r="FO481" s="160"/>
      <c r="FP481" s="157">
        <v>14.299999999999999</v>
      </c>
      <c r="FQ481" s="158"/>
      <c r="FR481" s="159" t="s">
        <v>134</v>
      </c>
      <c r="FS481" s="160"/>
      <c r="FT481" s="157">
        <v>14.299999999999999</v>
      </c>
      <c r="FU481" s="158"/>
      <c r="FV481" s="159" t="s">
        <v>134</v>
      </c>
      <c r="FW481" s="160"/>
      <c r="FX481" s="157">
        <v>14.299999999999999</v>
      </c>
      <c r="FY481" s="158"/>
      <c r="FZ481" s="159" t="s">
        <v>134</v>
      </c>
      <c r="GA481" s="160"/>
      <c r="GB481" s="157">
        <v>14.299999999999999</v>
      </c>
      <c r="GC481" s="158"/>
      <c r="GD481" s="159" t="s">
        <v>134</v>
      </c>
      <c r="GE481" s="160"/>
      <c r="GF481" s="157">
        <v>14.299999999999999</v>
      </c>
      <c r="GG481" s="158"/>
      <c r="GH481" s="159" t="s">
        <v>134</v>
      </c>
      <c r="GI481" s="160"/>
      <c r="GJ481" s="157">
        <v>14.299999999999999</v>
      </c>
      <c r="GK481" s="158"/>
      <c r="GL481" s="159" t="s">
        <v>134</v>
      </c>
      <c r="GM481" s="160"/>
      <c r="GN481" s="157">
        <v>14.299999999999999</v>
      </c>
      <c r="GO481" s="158"/>
      <c r="GP481" s="159" t="s">
        <v>134</v>
      </c>
      <c r="GQ481" s="160"/>
      <c r="GR481" s="157">
        <v>14.299999999999999</v>
      </c>
      <c r="GS481" s="158"/>
      <c r="GT481" s="159" t="s">
        <v>134</v>
      </c>
      <c r="GU481" s="160"/>
      <c r="GV481" s="157">
        <v>14.299999999999999</v>
      </c>
      <c r="GW481" s="158"/>
      <c r="GX481" s="159" t="s">
        <v>134</v>
      </c>
      <c r="GY481" s="160"/>
      <c r="GZ481" s="157">
        <v>14.299999999999999</v>
      </c>
      <c r="HA481" s="158"/>
      <c r="HB481" s="159" t="s">
        <v>134</v>
      </c>
      <c r="HC481" s="160"/>
      <c r="HD481" s="157">
        <v>14.299999999999999</v>
      </c>
      <c r="HE481" s="158"/>
      <c r="HF481" s="159" t="s">
        <v>134</v>
      </c>
      <c r="HG481" s="160"/>
      <c r="HH481" s="157">
        <v>14.299999999999999</v>
      </c>
      <c r="HI481" s="158"/>
      <c r="HJ481" s="159" t="s">
        <v>134</v>
      </c>
      <c r="HK481" s="160"/>
      <c r="HL481" s="157">
        <v>14.299999999999999</v>
      </c>
      <c r="HM481" s="158"/>
      <c r="HN481" s="159" t="s">
        <v>134</v>
      </c>
      <c r="HO481" s="160"/>
      <c r="HP481" s="157">
        <v>14.299999999999999</v>
      </c>
      <c r="HQ481" s="158"/>
      <c r="HR481" s="159" t="s">
        <v>134</v>
      </c>
      <c r="HS481" s="160"/>
      <c r="HT481" s="157">
        <v>14.299999999999999</v>
      </c>
      <c r="HU481" s="158"/>
      <c r="HV481" s="159" t="s">
        <v>134</v>
      </c>
      <c r="HW481" s="160"/>
      <c r="HX481" s="157">
        <v>14.299999999999999</v>
      </c>
      <c r="HY481" s="158"/>
      <c r="HZ481" s="159" t="s">
        <v>134</v>
      </c>
      <c r="IA481" s="160"/>
      <c r="IB481" s="157">
        <v>14.299999999999999</v>
      </c>
      <c r="IC481" s="158"/>
      <c r="ID481" s="159" t="s">
        <v>134</v>
      </c>
      <c r="IE481" s="160"/>
      <c r="IF481" s="157">
        <v>14.299999999999999</v>
      </c>
      <c r="IG481" s="158"/>
      <c r="IH481" s="159" t="s">
        <v>134</v>
      </c>
      <c r="II481" s="160"/>
      <c r="IJ481" s="157">
        <v>14.299999999999999</v>
      </c>
      <c r="IK481" s="158"/>
      <c r="IL481" s="159" t="s">
        <v>134</v>
      </c>
      <c r="IM481" s="160"/>
      <c r="IN481" s="157">
        <v>14.299999999999999</v>
      </c>
      <c r="IO481" s="158"/>
      <c r="IP481" s="159" t="s">
        <v>134</v>
      </c>
      <c r="IQ481" s="160"/>
      <c r="IR481" s="157">
        <v>14.299999999999999</v>
      </c>
      <c r="IS481" s="158"/>
      <c r="IT481" s="159" t="s">
        <v>134</v>
      </c>
      <c r="IU481" s="160"/>
      <c r="IV481" s="157">
        <v>14.299999999999999</v>
      </c>
      <c r="IW481" s="158"/>
      <c r="IX481" s="159" t="s">
        <v>134</v>
      </c>
      <c r="IY481" s="160"/>
      <c r="IZ481" s="157">
        <v>14.299999999999999</v>
      </c>
      <c r="JA481" s="158"/>
      <c r="JB481" s="159" t="s">
        <v>134</v>
      </c>
      <c r="JC481" s="160"/>
      <c r="JD481" s="157">
        <v>14.299999999999999</v>
      </c>
      <c r="JE481" s="158"/>
      <c r="JF481" s="159" t="s">
        <v>134</v>
      </c>
      <c r="JG481" s="160"/>
      <c r="JH481" s="157">
        <v>14.299999999999999</v>
      </c>
      <c r="JI481" s="158"/>
      <c r="JJ481" s="159" t="s">
        <v>134</v>
      </c>
      <c r="JK481" s="160"/>
      <c r="JL481" s="157">
        <v>14.299999999999999</v>
      </c>
      <c r="JM481" s="158"/>
      <c r="JN481" s="159" t="s">
        <v>134</v>
      </c>
      <c r="JO481" s="160"/>
      <c r="JP481" s="157">
        <v>14.299999999999999</v>
      </c>
      <c r="JQ481" s="158"/>
      <c r="JR481" s="159" t="s">
        <v>134</v>
      </c>
      <c r="JS481" s="160"/>
      <c r="JT481" s="157">
        <v>14.299999999999999</v>
      </c>
      <c r="JU481" s="158"/>
      <c r="JV481" s="159" t="s">
        <v>134</v>
      </c>
      <c r="JW481" s="160"/>
      <c r="JX481" s="157">
        <v>14.299999999999999</v>
      </c>
      <c r="JY481" s="158"/>
      <c r="JZ481" s="159" t="s">
        <v>134</v>
      </c>
      <c r="KA481" s="160"/>
      <c r="KB481" s="157">
        <v>14.299999999999999</v>
      </c>
      <c r="KC481" s="158"/>
      <c r="KD481" s="159" t="s">
        <v>134</v>
      </c>
      <c r="KE481" s="160"/>
      <c r="KF481" s="157">
        <v>14.299999999999999</v>
      </c>
      <c r="KG481" s="158"/>
      <c r="KH481" s="159" t="s">
        <v>134</v>
      </c>
      <c r="KI481" s="160"/>
      <c r="KJ481" s="157">
        <v>14.299999999999999</v>
      </c>
      <c r="KK481" s="158"/>
      <c r="KL481" s="159" t="s">
        <v>134</v>
      </c>
      <c r="KM481" s="160"/>
      <c r="KN481" s="157">
        <v>14.299999999999999</v>
      </c>
      <c r="KO481" s="158"/>
      <c r="KP481" s="159" t="s">
        <v>134</v>
      </c>
      <c r="KQ481" s="160"/>
      <c r="KR481" s="157">
        <v>14.299999999999999</v>
      </c>
      <c r="KS481" s="158"/>
      <c r="KT481" s="159" t="s">
        <v>134</v>
      </c>
      <c r="KU481" s="160"/>
      <c r="KV481" s="157">
        <v>14.299999999999999</v>
      </c>
      <c r="KW481" s="158"/>
      <c r="KX481" s="159" t="s">
        <v>134</v>
      </c>
      <c r="KY481" s="160"/>
      <c r="KZ481" s="157">
        <v>14.299999999999999</v>
      </c>
      <c r="LA481" s="158"/>
      <c r="LB481" s="159" t="s">
        <v>134</v>
      </c>
      <c r="LC481" s="160"/>
      <c r="LD481" s="157">
        <v>14.299999999999999</v>
      </c>
      <c r="LE481" s="158"/>
      <c r="LF481" s="159" t="s">
        <v>134</v>
      </c>
      <c r="LG481" s="160"/>
      <c r="LH481" s="157">
        <v>14.299999999999999</v>
      </c>
      <c r="LI481" s="158"/>
      <c r="LJ481" s="159" t="s">
        <v>134</v>
      </c>
      <c r="LK481" s="160"/>
      <c r="LL481" s="157">
        <v>15.05</v>
      </c>
      <c r="LM481" s="158"/>
      <c r="LN481" s="159" t="s">
        <v>134</v>
      </c>
      <c r="LO481" s="160"/>
      <c r="LP481" s="157">
        <v>15.05</v>
      </c>
      <c r="LQ481" s="158"/>
      <c r="LR481" s="159" t="s">
        <v>134</v>
      </c>
      <c r="LS481" s="160"/>
      <c r="LT481" s="157">
        <v>15.05</v>
      </c>
      <c r="LU481" s="158"/>
      <c r="LV481" s="159" t="s">
        <v>134</v>
      </c>
      <c r="LW481" s="160"/>
      <c r="LX481" s="157">
        <v>15.05</v>
      </c>
      <c r="LY481" s="158"/>
      <c r="LZ481" s="159" t="s">
        <v>134</v>
      </c>
      <c r="MA481" s="160"/>
      <c r="MB481" s="157">
        <v>15.05</v>
      </c>
      <c r="MC481" s="158"/>
      <c r="MD481" s="159" t="s">
        <v>134</v>
      </c>
      <c r="ME481" s="160"/>
    </row>
    <row r="482" spans="2:343" ht="23.5" customHeight="1" x14ac:dyDescent="0.4">
      <c r="B482" s="204" t="s">
        <v>72</v>
      </c>
      <c r="C482" s="205"/>
      <c r="D482" s="169" t="s">
        <v>8</v>
      </c>
      <c r="E482" s="154"/>
      <c r="F482" s="178" t="s">
        <v>8</v>
      </c>
      <c r="G482" s="179"/>
      <c r="H482" s="169" t="s">
        <v>8</v>
      </c>
      <c r="I482" s="154"/>
      <c r="J482" s="178" t="s">
        <v>8</v>
      </c>
      <c r="K482" s="179"/>
      <c r="L482" s="169" t="s">
        <v>8</v>
      </c>
      <c r="M482" s="154"/>
      <c r="N482" s="178" t="s">
        <v>8</v>
      </c>
      <c r="O482" s="179"/>
      <c r="P482" s="169" t="s">
        <v>8</v>
      </c>
      <c r="Q482" s="154"/>
      <c r="R482" s="178" t="s">
        <v>8</v>
      </c>
      <c r="S482" s="179"/>
      <c r="T482" s="169" t="s">
        <v>8</v>
      </c>
      <c r="U482" s="154"/>
      <c r="V482" s="178" t="s">
        <v>8</v>
      </c>
      <c r="W482" s="179"/>
      <c r="X482" s="169" t="s">
        <v>8</v>
      </c>
      <c r="Y482" s="154"/>
      <c r="Z482" s="178" t="s">
        <v>8</v>
      </c>
      <c r="AA482" s="179"/>
      <c r="AB482" s="169" t="s">
        <v>8</v>
      </c>
      <c r="AC482" s="154"/>
      <c r="AD482" s="178" t="s">
        <v>8</v>
      </c>
      <c r="AE482" s="179"/>
      <c r="AF482" s="169" t="s">
        <v>8</v>
      </c>
      <c r="AG482" s="154"/>
      <c r="AH482" s="178" t="s">
        <v>8</v>
      </c>
      <c r="AI482" s="179"/>
      <c r="AJ482" s="169" t="s">
        <v>8</v>
      </c>
      <c r="AK482" s="154"/>
      <c r="AL482" s="178" t="s">
        <v>8</v>
      </c>
      <c r="AM482" s="179"/>
      <c r="AN482" s="169" t="s">
        <v>8</v>
      </c>
      <c r="AO482" s="154"/>
      <c r="AP482" s="178" t="s">
        <v>8</v>
      </c>
      <c r="AQ482" s="179"/>
      <c r="AR482" s="169" t="s">
        <v>8</v>
      </c>
      <c r="AS482" s="154"/>
      <c r="AT482" s="178" t="s">
        <v>8</v>
      </c>
      <c r="AU482" s="179"/>
      <c r="AV482" s="153">
        <v>0.6</v>
      </c>
      <c r="AW482" s="154"/>
      <c r="AX482" s="155" t="s">
        <v>244</v>
      </c>
      <c r="AY482" s="156"/>
      <c r="AZ482" s="153">
        <v>0.6</v>
      </c>
      <c r="BA482" s="154"/>
      <c r="BB482" s="155" t="s">
        <v>244</v>
      </c>
      <c r="BC482" s="156"/>
      <c r="BD482" s="153">
        <v>0.6</v>
      </c>
      <c r="BE482" s="154"/>
      <c r="BF482" s="155" t="s">
        <v>244</v>
      </c>
      <c r="BG482" s="156"/>
      <c r="BH482" s="153">
        <v>0.6</v>
      </c>
      <c r="BI482" s="154"/>
      <c r="BJ482" s="155" t="s">
        <v>244</v>
      </c>
      <c r="BK482" s="156"/>
      <c r="BL482" s="153">
        <v>0.6</v>
      </c>
      <c r="BM482" s="154"/>
      <c r="BN482" s="155" t="s">
        <v>244</v>
      </c>
      <c r="BO482" s="156"/>
      <c r="BP482" s="153">
        <v>0.6</v>
      </c>
      <c r="BQ482" s="154"/>
      <c r="BR482" s="155" t="s">
        <v>244</v>
      </c>
      <c r="BS482" s="156"/>
      <c r="BT482" s="153">
        <v>0.6</v>
      </c>
      <c r="BU482" s="154"/>
      <c r="BV482" s="155" t="s">
        <v>244</v>
      </c>
      <c r="BW482" s="156"/>
      <c r="BX482" s="153">
        <v>0.6</v>
      </c>
      <c r="BY482" s="154"/>
      <c r="BZ482" s="155" t="s">
        <v>244</v>
      </c>
      <c r="CA482" s="156"/>
      <c r="CB482" s="153">
        <v>0.6</v>
      </c>
      <c r="CC482" s="154"/>
      <c r="CD482" s="155" t="s">
        <v>244</v>
      </c>
      <c r="CE482" s="156"/>
      <c r="CF482" s="153">
        <v>0.6</v>
      </c>
      <c r="CG482" s="154"/>
      <c r="CH482" s="155" t="s">
        <v>244</v>
      </c>
      <c r="CI482" s="156"/>
      <c r="CJ482" s="153">
        <v>0.6</v>
      </c>
      <c r="CK482" s="154"/>
      <c r="CL482" s="155" t="s">
        <v>244</v>
      </c>
      <c r="CM482" s="156"/>
      <c r="CN482" s="153">
        <v>0.6</v>
      </c>
      <c r="CO482" s="154"/>
      <c r="CP482" s="155" t="s">
        <v>244</v>
      </c>
      <c r="CQ482" s="156"/>
      <c r="CR482" s="153">
        <v>0.6</v>
      </c>
      <c r="CS482" s="154"/>
      <c r="CT482" s="155" t="s">
        <v>244</v>
      </c>
      <c r="CU482" s="156"/>
      <c r="CV482" s="153">
        <v>0.6</v>
      </c>
      <c r="CW482" s="154"/>
      <c r="CX482" s="155" t="s">
        <v>244</v>
      </c>
      <c r="CY482" s="156"/>
      <c r="CZ482" s="153">
        <v>0.6</v>
      </c>
      <c r="DA482" s="154"/>
      <c r="DB482" s="155" t="s">
        <v>244</v>
      </c>
      <c r="DC482" s="156"/>
      <c r="DD482" s="153">
        <v>0.6</v>
      </c>
      <c r="DE482" s="154"/>
      <c r="DF482" s="155" t="s">
        <v>244</v>
      </c>
      <c r="DG482" s="156"/>
      <c r="DH482" s="153">
        <v>0.6</v>
      </c>
      <c r="DI482" s="154"/>
      <c r="DJ482" s="155" t="s">
        <v>244</v>
      </c>
      <c r="DK482" s="156"/>
      <c r="DL482" s="153">
        <v>0.6</v>
      </c>
      <c r="DM482" s="154"/>
      <c r="DN482" s="155" t="s">
        <v>244</v>
      </c>
      <c r="DO482" s="156"/>
      <c r="DP482" s="153">
        <v>0.6</v>
      </c>
      <c r="DQ482" s="154"/>
      <c r="DR482" s="155" t="s">
        <v>244</v>
      </c>
      <c r="DS482" s="156"/>
      <c r="DT482" s="153">
        <v>0.6</v>
      </c>
      <c r="DU482" s="154"/>
      <c r="DV482" s="155" t="s">
        <v>244</v>
      </c>
      <c r="DW482" s="156"/>
      <c r="DX482" s="153">
        <v>0.6</v>
      </c>
      <c r="DY482" s="154"/>
      <c r="DZ482" s="155" t="s">
        <v>244</v>
      </c>
      <c r="EA482" s="156"/>
      <c r="EB482" s="153">
        <v>0.6</v>
      </c>
      <c r="EC482" s="154"/>
      <c r="ED482" s="155" t="s">
        <v>244</v>
      </c>
      <c r="EE482" s="156"/>
      <c r="EF482" s="153">
        <v>0.6</v>
      </c>
      <c r="EG482" s="154"/>
      <c r="EH482" s="155" t="s">
        <v>244</v>
      </c>
      <c r="EI482" s="156"/>
      <c r="EJ482" s="153">
        <v>0.6</v>
      </c>
      <c r="EK482" s="154"/>
      <c r="EL482" s="155" t="s">
        <v>244</v>
      </c>
      <c r="EM482" s="156"/>
      <c r="EN482" s="153">
        <v>0.6</v>
      </c>
      <c r="EO482" s="154"/>
      <c r="EP482" s="155" t="s">
        <v>244</v>
      </c>
      <c r="EQ482" s="156"/>
      <c r="ER482" s="153">
        <v>0.6</v>
      </c>
      <c r="ES482" s="154"/>
      <c r="ET482" s="155" t="s">
        <v>244</v>
      </c>
      <c r="EU482" s="156"/>
      <c r="EV482" s="153">
        <v>0.6</v>
      </c>
      <c r="EW482" s="154"/>
      <c r="EX482" s="155" t="s">
        <v>244</v>
      </c>
      <c r="EY482" s="156"/>
      <c r="EZ482" s="153">
        <v>0.6</v>
      </c>
      <c r="FA482" s="154"/>
      <c r="FB482" s="155" t="s">
        <v>244</v>
      </c>
      <c r="FC482" s="156"/>
      <c r="FD482" s="153">
        <v>0.6</v>
      </c>
      <c r="FE482" s="154"/>
      <c r="FF482" s="155" t="s">
        <v>244</v>
      </c>
      <c r="FG482" s="156"/>
      <c r="FH482" s="153">
        <v>0.6</v>
      </c>
      <c r="FI482" s="154"/>
      <c r="FJ482" s="155" t="s">
        <v>244</v>
      </c>
      <c r="FK482" s="156"/>
      <c r="FL482" s="153">
        <v>0.6</v>
      </c>
      <c r="FM482" s="154"/>
      <c r="FN482" s="155" t="s">
        <v>244</v>
      </c>
      <c r="FO482" s="156"/>
      <c r="FP482" s="153">
        <v>0.6</v>
      </c>
      <c r="FQ482" s="154"/>
      <c r="FR482" s="155" t="s">
        <v>244</v>
      </c>
      <c r="FS482" s="156"/>
      <c r="FT482" s="153">
        <v>0.6</v>
      </c>
      <c r="FU482" s="154"/>
      <c r="FV482" s="155" t="s">
        <v>244</v>
      </c>
      <c r="FW482" s="156"/>
      <c r="FX482" s="153">
        <v>0.6</v>
      </c>
      <c r="FY482" s="154"/>
      <c r="FZ482" s="155" t="s">
        <v>244</v>
      </c>
      <c r="GA482" s="156"/>
      <c r="GB482" s="153">
        <v>0.6</v>
      </c>
      <c r="GC482" s="154"/>
      <c r="GD482" s="155" t="s">
        <v>244</v>
      </c>
      <c r="GE482" s="156"/>
      <c r="GF482" s="153">
        <v>0.6</v>
      </c>
      <c r="GG482" s="154"/>
      <c r="GH482" s="155" t="s">
        <v>244</v>
      </c>
      <c r="GI482" s="156"/>
      <c r="GJ482" s="153">
        <v>0.6</v>
      </c>
      <c r="GK482" s="154"/>
      <c r="GL482" s="155" t="s">
        <v>244</v>
      </c>
      <c r="GM482" s="156"/>
      <c r="GN482" s="153">
        <v>0.6</v>
      </c>
      <c r="GO482" s="154"/>
      <c r="GP482" s="155" t="s">
        <v>244</v>
      </c>
      <c r="GQ482" s="156"/>
      <c r="GR482" s="153">
        <v>0.6</v>
      </c>
      <c r="GS482" s="154"/>
      <c r="GT482" s="155" t="s">
        <v>244</v>
      </c>
      <c r="GU482" s="156"/>
      <c r="GV482" s="153">
        <v>0.6</v>
      </c>
      <c r="GW482" s="154"/>
      <c r="GX482" s="155" t="s">
        <v>244</v>
      </c>
      <c r="GY482" s="156"/>
      <c r="GZ482" s="153">
        <v>0.6</v>
      </c>
      <c r="HA482" s="154"/>
      <c r="HB482" s="155" t="s">
        <v>244</v>
      </c>
      <c r="HC482" s="156"/>
      <c r="HD482" s="153">
        <v>0.6</v>
      </c>
      <c r="HE482" s="154"/>
      <c r="HF482" s="155" t="s">
        <v>244</v>
      </c>
      <c r="HG482" s="156"/>
      <c r="HH482" s="153">
        <v>0.6</v>
      </c>
      <c r="HI482" s="154"/>
      <c r="HJ482" s="155" t="s">
        <v>244</v>
      </c>
      <c r="HK482" s="156"/>
      <c r="HL482" s="153">
        <v>0.6</v>
      </c>
      <c r="HM482" s="154"/>
      <c r="HN482" s="155" t="s">
        <v>244</v>
      </c>
      <c r="HO482" s="156"/>
      <c r="HP482" s="153">
        <v>0.6</v>
      </c>
      <c r="HQ482" s="154"/>
      <c r="HR482" s="155" t="s">
        <v>244</v>
      </c>
      <c r="HS482" s="156"/>
      <c r="HT482" s="153">
        <v>0.6</v>
      </c>
      <c r="HU482" s="154"/>
      <c r="HV482" s="155" t="s">
        <v>244</v>
      </c>
      <c r="HW482" s="156"/>
      <c r="HX482" s="153">
        <v>0.6</v>
      </c>
      <c r="HY482" s="154"/>
      <c r="HZ482" s="155" t="s">
        <v>244</v>
      </c>
      <c r="IA482" s="156"/>
      <c r="IB482" s="153">
        <v>0.6</v>
      </c>
      <c r="IC482" s="154"/>
      <c r="ID482" s="155" t="s">
        <v>244</v>
      </c>
      <c r="IE482" s="156"/>
      <c r="IF482" s="153">
        <v>0.6</v>
      </c>
      <c r="IG482" s="154"/>
      <c r="IH482" s="155" t="s">
        <v>244</v>
      </c>
      <c r="II482" s="156"/>
      <c r="IJ482" s="153">
        <v>0.6</v>
      </c>
      <c r="IK482" s="154"/>
      <c r="IL482" s="155" t="s">
        <v>244</v>
      </c>
      <c r="IM482" s="156"/>
      <c r="IN482" s="153">
        <v>0.6</v>
      </c>
      <c r="IO482" s="154"/>
      <c r="IP482" s="155" t="s">
        <v>244</v>
      </c>
      <c r="IQ482" s="156"/>
      <c r="IR482" s="153">
        <v>0.6</v>
      </c>
      <c r="IS482" s="154"/>
      <c r="IT482" s="155" t="s">
        <v>244</v>
      </c>
      <c r="IU482" s="156"/>
      <c r="IV482" s="153">
        <v>0.6</v>
      </c>
      <c r="IW482" s="154"/>
      <c r="IX482" s="155" t="s">
        <v>244</v>
      </c>
      <c r="IY482" s="156"/>
      <c r="IZ482" s="153">
        <v>0.6</v>
      </c>
      <c r="JA482" s="154"/>
      <c r="JB482" s="155" t="s">
        <v>244</v>
      </c>
      <c r="JC482" s="156"/>
      <c r="JD482" s="153">
        <v>0.6</v>
      </c>
      <c r="JE482" s="154"/>
      <c r="JF482" s="155" t="s">
        <v>244</v>
      </c>
      <c r="JG482" s="156"/>
      <c r="JH482" s="153">
        <v>0.6</v>
      </c>
      <c r="JI482" s="154"/>
      <c r="JJ482" s="155" t="s">
        <v>244</v>
      </c>
      <c r="JK482" s="156"/>
      <c r="JL482" s="153">
        <v>0.6</v>
      </c>
      <c r="JM482" s="154"/>
      <c r="JN482" s="155" t="s">
        <v>244</v>
      </c>
      <c r="JO482" s="156"/>
      <c r="JP482" s="153">
        <v>0.6</v>
      </c>
      <c r="JQ482" s="154"/>
      <c r="JR482" s="155" t="s">
        <v>244</v>
      </c>
      <c r="JS482" s="156"/>
      <c r="JT482" s="153">
        <v>0.6</v>
      </c>
      <c r="JU482" s="154"/>
      <c r="JV482" s="155" t="s">
        <v>244</v>
      </c>
      <c r="JW482" s="156"/>
      <c r="JX482" s="153">
        <v>0.6</v>
      </c>
      <c r="JY482" s="154"/>
      <c r="JZ482" s="155" t="s">
        <v>244</v>
      </c>
      <c r="KA482" s="156"/>
      <c r="KB482" s="153">
        <v>0.6</v>
      </c>
      <c r="KC482" s="154"/>
      <c r="KD482" s="155" t="s">
        <v>244</v>
      </c>
      <c r="KE482" s="156"/>
      <c r="KF482" s="153">
        <v>0.6</v>
      </c>
      <c r="KG482" s="154"/>
      <c r="KH482" s="155" t="s">
        <v>244</v>
      </c>
      <c r="KI482" s="156"/>
      <c r="KJ482" s="153">
        <v>0.6</v>
      </c>
      <c r="KK482" s="154"/>
      <c r="KL482" s="155" t="s">
        <v>244</v>
      </c>
      <c r="KM482" s="156"/>
      <c r="KN482" s="153">
        <v>0.6</v>
      </c>
      <c r="KO482" s="154"/>
      <c r="KP482" s="155" t="s">
        <v>244</v>
      </c>
      <c r="KQ482" s="156"/>
      <c r="KR482" s="153">
        <v>0.6</v>
      </c>
      <c r="KS482" s="154"/>
      <c r="KT482" s="155" t="s">
        <v>244</v>
      </c>
      <c r="KU482" s="156"/>
      <c r="KV482" s="153">
        <v>0.6</v>
      </c>
      <c r="KW482" s="154"/>
      <c r="KX482" s="155" t="s">
        <v>244</v>
      </c>
      <c r="KY482" s="156"/>
      <c r="KZ482" s="153">
        <v>0.6</v>
      </c>
      <c r="LA482" s="154"/>
      <c r="LB482" s="155" t="s">
        <v>244</v>
      </c>
      <c r="LC482" s="156"/>
      <c r="LD482" s="153">
        <v>0.6</v>
      </c>
      <c r="LE482" s="154"/>
      <c r="LF482" s="155" t="s">
        <v>244</v>
      </c>
      <c r="LG482" s="156"/>
      <c r="LH482" s="153">
        <v>0.6</v>
      </c>
      <c r="LI482" s="154"/>
      <c r="LJ482" s="155" t="s">
        <v>244</v>
      </c>
      <c r="LK482" s="156"/>
      <c r="LL482" s="153">
        <v>0.63</v>
      </c>
      <c r="LM482" s="154"/>
      <c r="LN482" s="155" t="s">
        <v>244</v>
      </c>
      <c r="LO482" s="156"/>
      <c r="LP482" s="153">
        <v>0.63</v>
      </c>
      <c r="LQ482" s="154"/>
      <c r="LR482" s="155" t="s">
        <v>244</v>
      </c>
      <c r="LS482" s="156"/>
      <c r="LT482" s="153">
        <v>0.63</v>
      </c>
      <c r="LU482" s="154"/>
      <c r="LV482" s="155" t="s">
        <v>244</v>
      </c>
      <c r="LW482" s="156"/>
      <c r="LX482" s="153">
        <v>0.63</v>
      </c>
      <c r="LY482" s="154"/>
      <c r="LZ482" s="155" t="s">
        <v>244</v>
      </c>
      <c r="MA482" s="156"/>
      <c r="MB482" s="153">
        <v>0.63</v>
      </c>
      <c r="MC482" s="154"/>
      <c r="MD482" s="155" t="s">
        <v>244</v>
      </c>
      <c r="ME482" s="156"/>
    </row>
    <row r="483" spans="2:343" ht="23.5" customHeight="1" x14ac:dyDescent="0.4">
      <c r="B483" s="206"/>
      <c r="C483" s="207"/>
      <c r="D483" s="170"/>
      <c r="E483" s="158"/>
      <c r="F483" s="180"/>
      <c r="G483" s="181"/>
      <c r="H483" s="170"/>
      <c r="I483" s="158"/>
      <c r="J483" s="180"/>
      <c r="K483" s="181"/>
      <c r="L483" s="170"/>
      <c r="M483" s="158"/>
      <c r="N483" s="180"/>
      <c r="O483" s="181"/>
      <c r="P483" s="170"/>
      <c r="Q483" s="158"/>
      <c r="R483" s="180"/>
      <c r="S483" s="181"/>
      <c r="T483" s="170"/>
      <c r="U483" s="158"/>
      <c r="V483" s="180"/>
      <c r="W483" s="181"/>
      <c r="X483" s="170"/>
      <c r="Y483" s="158"/>
      <c r="Z483" s="180"/>
      <c r="AA483" s="181"/>
      <c r="AB483" s="170"/>
      <c r="AC483" s="158"/>
      <c r="AD483" s="180"/>
      <c r="AE483" s="181"/>
      <c r="AF483" s="170"/>
      <c r="AG483" s="158"/>
      <c r="AH483" s="180"/>
      <c r="AI483" s="181"/>
      <c r="AJ483" s="170"/>
      <c r="AK483" s="158"/>
      <c r="AL483" s="180"/>
      <c r="AM483" s="181"/>
      <c r="AN483" s="170"/>
      <c r="AO483" s="158"/>
      <c r="AP483" s="180"/>
      <c r="AQ483" s="181"/>
      <c r="AR483" s="170"/>
      <c r="AS483" s="158"/>
      <c r="AT483" s="180"/>
      <c r="AU483" s="181"/>
      <c r="AV483" s="157">
        <f t="shared" ref="AV483" si="85">6.15</f>
        <v>6.15</v>
      </c>
      <c r="AW483" s="158"/>
      <c r="AX483" s="159" t="s">
        <v>134</v>
      </c>
      <c r="AY483" s="160"/>
      <c r="AZ483" s="157">
        <f t="shared" ref="AZ483" si="86">6.15</f>
        <v>6.15</v>
      </c>
      <c r="BA483" s="158"/>
      <c r="BB483" s="159" t="s">
        <v>134</v>
      </c>
      <c r="BC483" s="160"/>
      <c r="BD483" s="157">
        <f t="shared" ref="BD483" si="87">6.15</f>
        <v>6.15</v>
      </c>
      <c r="BE483" s="158"/>
      <c r="BF483" s="159" t="s">
        <v>134</v>
      </c>
      <c r="BG483" s="160"/>
      <c r="BH483" s="157">
        <f t="shared" ref="BH483" si="88">6.15</f>
        <v>6.15</v>
      </c>
      <c r="BI483" s="158"/>
      <c r="BJ483" s="159" t="s">
        <v>134</v>
      </c>
      <c r="BK483" s="160"/>
      <c r="BL483" s="157">
        <f t="shared" ref="BL483" si="89">6.15</f>
        <v>6.15</v>
      </c>
      <c r="BM483" s="158"/>
      <c r="BN483" s="159" t="s">
        <v>134</v>
      </c>
      <c r="BO483" s="160"/>
      <c r="BP483" s="157">
        <v>6.1000000000000005</v>
      </c>
      <c r="BQ483" s="158"/>
      <c r="BR483" s="159" t="s">
        <v>134</v>
      </c>
      <c r="BS483" s="160"/>
      <c r="BT483" s="157">
        <v>6.1000000000000005</v>
      </c>
      <c r="BU483" s="158"/>
      <c r="BV483" s="159" t="s">
        <v>134</v>
      </c>
      <c r="BW483" s="160"/>
      <c r="BX483" s="157">
        <v>6.1000000000000005</v>
      </c>
      <c r="BY483" s="158"/>
      <c r="BZ483" s="159" t="s">
        <v>134</v>
      </c>
      <c r="CA483" s="160"/>
      <c r="CB483" s="157">
        <v>6.1000000000000005</v>
      </c>
      <c r="CC483" s="158"/>
      <c r="CD483" s="159" t="s">
        <v>134</v>
      </c>
      <c r="CE483" s="160"/>
      <c r="CF483" s="157">
        <v>6.1000000000000005</v>
      </c>
      <c r="CG483" s="158"/>
      <c r="CH483" s="159" t="s">
        <v>134</v>
      </c>
      <c r="CI483" s="160"/>
      <c r="CJ483" s="157">
        <v>6.1000000000000005</v>
      </c>
      <c r="CK483" s="158"/>
      <c r="CL483" s="159" t="s">
        <v>134</v>
      </c>
      <c r="CM483" s="160"/>
      <c r="CN483" s="157">
        <v>6.1000000000000005</v>
      </c>
      <c r="CO483" s="158"/>
      <c r="CP483" s="159" t="s">
        <v>134</v>
      </c>
      <c r="CQ483" s="160"/>
      <c r="CR483" s="157">
        <v>6.1000000000000005</v>
      </c>
      <c r="CS483" s="158"/>
      <c r="CT483" s="159" t="s">
        <v>134</v>
      </c>
      <c r="CU483" s="160"/>
      <c r="CV483" s="157">
        <v>6.1000000000000005</v>
      </c>
      <c r="CW483" s="158"/>
      <c r="CX483" s="159" t="s">
        <v>134</v>
      </c>
      <c r="CY483" s="160"/>
      <c r="CZ483" s="157">
        <v>10.220000000000001</v>
      </c>
      <c r="DA483" s="158"/>
      <c r="DB483" s="159" t="s">
        <v>134</v>
      </c>
      <c r="DC483" s="160"/>
      <c r="DD483" s="157">
        <v>10.220000000000001</v>
      </c>
      <c r="DE483" s="158"/>
      <c r="DF483" s="159" t="s">
        <v>134</v>
      </c>
      <c r="DG483" s="160"/>
      <c r="DH483" s="157">
        <v>10.220000000000001</v>
      </c>
      <c r="DI483" s="158"/>
      <c r="DJ483" s="159" t="s">
        <v>134</v>
      </c>
      <c r="DK483" s="160"/>
      <c r="DL483" s="157">
        <v>10.220000000000001</v>
      </c>
      <c r="DM483" s="158"/>
      <c r="DN483" s="159" t="s">
        <v>134</v>
      </c>
      <c r="DO483" s="160"/>
      <c r="DP483" s="157">
        <v>10.220000000000001</v>
      </c>
      <c r="DQ483" s="158"/>
      <c r="DR483" s="159" t="s">
        <v>134</v>
      </c>
      <c r="DS483" s="160"/>
      <c r="DT483" s="157">
        <v>10.220000000000001</v>
      </c>
      <c r="DU483" s="158"/>
      <c r="DV483" s="159" t="s">
        <v>134</v>
      </c>
      <c r="DW483" s="160"/>
      <c r="DX483" s="157">
        <v>10.220000000000001</v>
      </c>
      <c r="DY483" s="158"/>
      <c r="DZ483" s="159" t="s">
        <v>134</v>
      </c>
      <c r="EA483" s="160"/>
      <c r="EB483" s="157">
        <v>10.220000000000001</v>
      </c>
      <c r="EC483" s="158"/>
      <c r="ED483" s="159" t="s">
        <v>134</v>
      </c>
      <c r="EE483" s="160"/>
      <c r="EF483" s="157">
        <v>10.220000000000001</v>
      </c>
      <c r="EG483" s="158"/>
      <c r="EH483" s="159" t="s">
        <v>134</v>
      </c>
      <c r="EI483" s="160"/>
      <c r="EJ483" s="157">
        <v>10.220000000000001</v>
      </c>
      <c r="EK483" s="158"/>
      <c r="EL483" s="159" t="s">
        <v>134</v>
      </c>
      <c r="EM483" s="160"/>
      <c r="EN483" s="157">
        <v>10.220000000000001</v>
      </c>
      <c r="EO483" s="158"/>
      <c r="EP483" s="159" t="s">
        <v>134</v>
      </c>
      <c r="EQ483" s="160"/>
      <c r="ER483" s="157">
        <v>10.220000000000001</v>
      </c>
      <c r="ES483" s="158"/>
      <c r="ET483" s="159" t="s">
        <v>134</v>
      </c>
      <c r="EU483" s="160"/>
      <c r="EV483" s="157">
        <v>10.220000000000001</v>
      </c>
      <c r="EW483" s="158"/>
      <c r="EX483" s="159" t="s">
        <v>134</v>
      </c>
      <c r="EY483" s="160"/>
      <c r="EZ483" s="157">
        <v>10.220000000000001</v>
      </c>
      <c r="FA483" s="158"/>
      <c r="FB483" s="159" t="s">
        <v>134</v>
      </c>
      <c r="FC483" s="160"/>
      <c r="FD483" s="157">
        <v>14.35</v>
      </c>
      <c r="FE483" s="158"/>
      <c r="FF483" s="159" t="s">
        <v>134</v>
      </c>
      <c r="FG483" s="160"/>
      <c r="FH483" s="157">
        <v>14.35</v>
      </c>
      <c r="FI483" s="158"/>
      <c r="FJ483" s="159" t="s">
        <v>134</v>
      </c>
      <c r="FK483" s="160"/>
      <c r="FL483" s="157">
        <v>14.35</v>
      </c>
      <c r="FM483" s="158"/>
      <c r="FN483" s="159" t="s">
        <v>134</v>
      </c>
      <c r="FO483" s="160"/>
      <c r="FP483" s="157">
        <v>14.299999999999999</v>
      </c>
      <c r="FQ483" s="158"/>
      <c r="FR483" s="159" t="s">
        <v>134</v>
      </c>
      <c r="FS483" s="160"/>
      <c r="FT483" s="157">
        <v>14.299999999999999</v>
      </c>
      <c r="FU483" s="158"/>
      <c r="FV483" s="159" t="s">
        <v>134</v>
      </c>
      <c r="FW483" s="160"/>
      <c r="FX483" s="157">
        <v>14.299999999999999</v>
      </c>
      <c r="FY483" s="158"/>
      <c r="FZ483" s="159" t="s">
        <v>134</v>
      </c>
      <c r="GA483" s="160"/>
      <c r="GB483" s="157">
        <v>14.299999999999999</v>
      </c>
      <c r="GC483" s="158"/>
      <c r="GD483" s="159" t="s">
        <v>134</v>
      </c>
      <c r="GE483" s="160"/>
      <c r="GF483" s="157">
        <v>14.299999999999999</v>
      </c>
      <c r="GG483" s="158"/>
      <c r="GH483" s="159" t="s">
        <v>134</v>
      </c>
      <c r="GI483" s="160"/>
      <c r="GJ483" s="157">
        <v>14.299999999999999</v>
      </c>
      <c r="GK483" s="158"/>
      <c r="GL483" s="159" t="s">
        <v>134</v>
      </c>
      <c r="GM483" s="160"/>
      <c r="GN483" s="157">
        <v>14.299999999999999</v>
      </c>
      <c r="GO483" s="158"/>
      <c r="GP483" s="159" t="s">
        <v>134</v>
      </c>
      <c r="GQ483" s="160"/>
      <c r="GR483" s="157">
        <v>14.299999999999999</v>
      </c>
      <c r="GS483" s="158"/>
      <c r="GT483" s="159" t="s">
        <v>134</v>
      </c>
      <c r="GU483" s="160"/>
      <c r="GV483" s="157">
        <v>14.299999999999999</v>
      </c>
      <c r="GW483" s="158"/>
      <c r="GX483" s="159" t="s">
        <v>134</v>
      </c>
      <c r="GY483" s="160"/>
      <c r="GZ483" s="157">
        <v>14.299999999999999</v>
      </c>
      <c r="HA483" s="158"/>
      <c r="HB483" s="159" t="s">
        <v>134</v>
      </c>
      <c r="HC483" s="160"/>
      <c r="HD483" s="157">
        <v>14.299999999999999</v>
      </c>
      <c r="HE483" s="158"/>
      <c r="HF483" s="159" t="s">
        <v>134</v>
      </c>
      <c r="HG483" s="160"/>
      <c r="HH483" s="157">
        <v>14.299999999999999</v>
      </c>
      <c r="HI483" s="158"/>
      <c r="HJ483" s="159" t="s">
        <v>134</v>
      </c>
      <c r="HK483" s="160"/>
      <c r="HL483" s="157">
        <v>14.299999999999999</v>
      </c>
      <c r="HM483" s="158"/>
      <c r="HN483" s="159" t="s">
        <v>134</v>
      </c>
      <c r="HO483" s="160"/>
      <c r="HP483" s="157">
        <v>14.299999999999999</v>
      </c>
      <c r="HQ483" s="158"/>
      <c r="HR483" s="159" t="s">
        <v>134</v>
      </c>
      <c r="HS483" s="160"/>
      <c r="HT483" s="157">
        <v>14.299999999999999</v>
      </c>
      <c r="HU483" s="158"/>
      <c r="HV483" s="159" t="s">
        <v>134</v>
      </c>
      <c r="HW483" s="160"/>
      <c r="HX483" s="157">
        <v>14.299999999999999</v>
      </c>
      <c r="HY483" s="158"/>
      <c r="HZ483" s="159" t="s">
        <v>134</v>
      </c>
      <c r="IA483" s="160"/>
      <c r="IB483" s="157">
        <v>14.299999999999999</v>
      </c>
      <c r="IC483" s="158"/>
      <c r="ID483" s="159" t="s">
        <v>134</v>
      </c>
      <c r="IE483" s="160"/>
      <c r="IF483" s="157">
        <v>14.299999999999999</v>
      </c>
      <c r="IG483" s="158"/>
      <c r="IH483" s="159" t="s">
        <v>134</v>
      </c>
      <c r="II483" s="160"/>
      <c r="IJ483" s="157">
        <v>14.299999999999999</v>
      </c>
      <c r="IK483" s="158"/>
      <c r="IL483" s="159" t="s">
        <v>134</v>
      </c>
      <c r="IM483" s="160"/>
      <c r="IN483" s="157">
        <v>14.299999999999999</v>
      </c>
      <c r="IO483" s="158"/>
      <c r="IP483" s="159" t="s">
        <v>134</v>
      </c>
      <c r="IQ483" s="160"/>
      <c r="IR483" s="157">
        <v>14.299999999999999</v>
      </c>
      <c r="IS483" s="158"/>
      <c r="IT483" s="159" t="s">
        <v>134</v>
      </c>
      <c r="IU483" s="160"/>
      <c r="IV483" s="157">
        <v>14.299999999999999</v>
      </c>
      <c r="IW483" s="158"/>
      <c r="IX483" s="159" t="s">
        <v>134</v>
      </c>
      <c r="IY483" s="160"/>
      <c r="IZ483" s="157">
        <v>14.299999999999999</v>
      </c>
      <c r="JA483" s="158"/>
      <c r="JB483" s="159" t="s">
        <v>134</v>
      </c>
      <c r="JC483" s="160"/>
      <c r="JD483" s="157">
        <v>14.299999999999999</v>
      </c>
      <c r="JE483" s="158"/>
      <c r="JF483" s="159" t="s">
        <v>134</v>
      </c>
      <c r="JG483" s="160"/>
      <c r="JH483" s="157">
        <v>14.299999999999999</v>
      </c>
      <c r="JI483" s="158"/>
      <c r="JJ483" s="159" t="s">
        <v>134</v>
      </c>
      <c r="JK483" s="160"/>
      <c r="JL483" s="157">
        <v>14.299999999999999</v>
      </c>
      <c r="JM483" s="158"/>
      <c r="JN483" s="159" t="s">
        <v>134</v>
      </c>
      <c r="JO483" s="160"/>
      <c r="JP483" s="157">
        <v>14.299999999999999</v>
      </c>
      <c r="JQ483" s="158"/>
      <c r="JR483" s="159" t="s">
        <v>134</v>
      </c>
      <c r="JS483" s="160"/>
      <c r="JT483" s="157">
        <v>14.299999999999999</v>
      </c>
      <c r="JU483" s="158"/>
      <c r="JV483" s="159" t="s">
        <v>134</v>
      </c>
      <c r="JW483" s="160"/>
      <c r="JX483" s="157">
        <v>14.299999999999999</v>
      </c>
      <c r="JY483" s="158"/>
      <c r="JZ483" s="159" t="s">
        <v>134</v>
      </c>
      <c r="KA483" s="160"/>
      <c r="KB483" s="157">
        <v>14.299999999999999</v>
      </c>
      <c r="KC483" s="158"/>
      <c r="KD483" s="159" t="s">
        <v>134</v>
      </c>
      <c r="KE483" s="160"/>
      <c r="KF483" s="157">
        <v>14.299999999999999</v>
      </c>
      <c r="KG483" s="158"/>
      <c r="KH483" s="159" t="s">
        <v>134</v>
      </c>
      <c r="KI483" s="160"/>
      <c r="KJ483" s="157">
        <v>14.299999999999999</v>
      </c>
      <c r="KK483" s="158"/>
      <c r="KL483" s="159" t="s">
        <v>134</v>
      </c>
      <c r="KM483" s="160"/>
      <c r="KN483" s="157">
        <v>14.299999999999999</v>
      </c>
      <c r="KO483" s="158"/>
      <c r="KP483" s="159" t="s">
        <v>134</v>
      </c>
      <c r="KQ483" s="160"/>
      <c r="KR483" s="157">
        <v>14.299999999999999</v>
      </c>
      <c r="KS483" s="158"/>
      <c r="KT483" s="159" t="s">
        <v>134</v>
      </c>
      <c r="KU483" s="160"/>
      <c r="KV483" s="157">
        <v>14.299999999999999</v>
      </c>
      <c r="KW483" s="158"/>
      <c r="KX483" s="159" t="s">
        <v>134</v>
      </c>
      <c r="KY483" s="160"/>
      <c r="KZ483" s="157">
        <v>14.299999999999999</v>
      </c>
      <c r="LA483" s="158"/>
      <c r="LB483" s="159" t="s">
        <v>134</v>
      </c>
      <c r="LC483" s="160"/>
      <c r="LD483" s="157">
        <v>14.299999999999999</v>
      </c>
      <c r="LE483" s="158"/>
      <c r="LF483" s="159" t="s">
        <v>134</v>
      </c>
      <c r="LG483" s="160"/>
      <c r="LH483" s="157">
        <v>14.299999999999999</v>
      </c>
      <c r="LI483" s="158"/>
      <c r="LJ483" s="159" t="s">
        <v>134</v>
      </c>
      <c r="LK483" s="160"/>
      <c r="LL483" s="157">
        <v>15.05</v>
      </c>
      <c r="LM483" s="158"/>
      <c r="LN483" s="159" t="s">
        <v>134</v>
      </c>
      <c r="LO483" s="160"/>
      <c r="LP483" s="157">
        <v>15.05</v>
      </c>
      <c r="LQ483" s="158"/>
      <c r="LR483" s="159" t="s">
        <v>134</v>
      </c>
      <c r="LS483" s="160"/>
      <c r="LT483" s="157">
        <v>15.05</v>
      </c>
      <c r="LU483" s="158"/>
      <c r="LV483" s="159" t="s">
        <v>134</v>
      </c>
      <c r="LW483" s="160"/>
      <c r="LX483" s="157">
        <v>15.05</v>
      </c>
      <c r="LY483" s="158"/>
      <c r="LZ483" s="159" t="s">
        <v>134</v>
      </c>
      <c r="MA483" s="160"/>
      <c r="MB483" s="157">
        <v>15.05</v>
      </c>
      <c r="MC483" s="158"/>
      <c r="MD483" s="159" t="s">
        <v>134</v>
      </c>
      <c r="ME483" s="160"/>
    </row>
    <row r="484" spans="2:343" ht="23.5" customHeight="1" x14ac:dyDescent="0.4">
      <c r="B484" s="204" t="s">
        <v>214</v>
      </c>
      <c r="C484" s="205"/>
      <c r="D484" s="169" t="s">
        <v>8</v>
      </c>
      <c r="E484" s="154"/>
      <c r="F484" s="178" t="s">
        <v>8</v>
      </c>
      <c r="G484" s="179"/>
      <c r="H484" s="169" t="s">
        <v>8</v>
      </c>
      <c r="I484" s="154"/>
      <c r="J484" s="178" t="s">
        <v>8</v>
      </c>
      <c r="K484" s="179"/>
      <c r="L484" s="169" t="s">
        <v>8</v>
      </c>
      <c r="M484" s="154"/>
      <c r="N484" s="178" t="s">
        <v>8</v>
      </c>
      <c r="O484" s="179"/>
      <c r="P484" s="169" t="s">
        <v>8</v>
      </c>
      <c r="Q484" s="154"/>
      <c r="R484" s="178" t="s">
        <v>8</v>
      </c>
      <c r="S484" s="179"/>
      <c r="T484" s="169" t="s">
        <v>8</v>
      </c>
      <c r="U484" s="154"/>
      <c r="V484" s="178" t="s">
        <v>8</v>
      </c>
      <c r="W484" s="179"/>
      <c r="X484" s="169" t="s">
        <v>8</v>
      </c>
      <c r="Y484" s="154"/>
      <c r="Z484" s="178" t="s">
        <v>8</v>
      </c>
      <c r="AA484" s="179"/>
      <c r="AB484" s="169" t="s">
        <v>8</v>
      </c>
      <c r="AC484" s="154"/>
      <c r="AD484" s="178" t="s">
        <v>8</v>
      </c>
      <c r="AE484" s="179"/>
      <c r="AF484" s="169" t="s">
        <v>8</v>
      </c>
      <c r="AG484" s="154"/>
      <c r="AH484" s="178" t="s">
        <v>8</v>
      </c>
      <c r="AI484" s="179"/>
      <c r="AJ484" s="169" t="s">
        <v>8</v>
      </c>
      <c r="AK484" s="154"/>
      <c r="AL484" s="178" t="s">
        <v>8</v>
      </c>
      <c r="AM484" s="179"/>
      <c r="AN484" s="169" t="s">
        <v>8</v>
      </c>
      <c r="AO484" s="154"/>
      <c r="AP484" s="178" t="s">
        <v>8</v>
      </c>
      <c r="AQ484" s="179"/>
      <c r="AR484" s="169" t="s">
        <v>8</v>
      </c>
      <c r="AS484" s="154"/>
      <c r="AT484" s="178" t="s">
        <v>8</v>
      </c>
      <c r="AU484" s="179"/>
      <c r="AV484" s="153">
        <v>0.6</v>
      </c>
      <c r="AW484" s="154"/>
      <c r="AX484" s="155" t="s">
        <v>244</v>
      </c>
      <c r="AY484" s="156"/>
      <c r="AZ484" s="153">
        <v>0.6</v>
      </c>
      <c r="BA484" s="154"/>
      <c r="BB484" s="155" t="s">
        <v>244</v>
      </c>
      <c r="BC484" s="156"/>
      <c r="BD484" s="153">
        <v>0.6</v>
      </c>
      <c r="BE484" s="154"/>
      <c r="BF484" s="155" t="s">
        <v>244</v>
      </c>
      <c r="BG484" s="156"/>
      <c r="BH484" s="153">
        <v>0.6</v>
      </c>
      <c r="BI484" s="154"/>
      <c r="BJ484" s="155" t="s">
        <v>244</v>
      </c>
      <c r="BK484" s="156"/>
      <c r="BL484" s="153">
        <v>0.6</v>
      </c>
      <c r="BM484" s="154"/>
      <c r="BN484" s="155" t="s">
        <v>244</v>
      </c>
      <c r="BO484" s="156"/>
      <c r="BP484" s="153">
        <v>0.6</v>
      </c>
      <c r="BQ484" s="154"/>
      <c r="BR484" s="155" t="s">
        <v>244</v>
      </c>
      <c r="BS484" s="156"/>
      <c r="BT484" s="153">
        <v>0.6</v>
      </c>
      <c r="BU484" s="154"/>
      <c r="BV484" s="155" t="s">
        <v>244</v>
      </c>
      <c r="BW484" s="156"/>
      <c r="BX484" s="153">
        <v>0.6</v>
      </c>
      <c r="BY484" s="154"/>
      <c r="BZ484" s="155" t="s">
        <v>244</v>
      </c>
      <c r="CA484" s="156"/>
      <c r="CB484" s="153">
        <v>0.6</v>
      </c>
      <c r="CC484" s="154"/>
      <c r="CD484" s="155" t="s">
        <v>244</v>
      </c>
      <c r="CE484" s="156"/>
      <c r="CF484" s="153">
        <v>0.6</v>
      </c>
      <c r="CG484" s="154"/>
      <c r="CH484" s="155" t="s">
        <v>244</v>
      </c>
      <c r="CI484" s="156"/>
      <c r="CJ484" s="153">
        <v>0.6</v>
      </c>
      <c r="CK484" s="154"/>
      <c r="CL484" s="155" t="s">
        <v>244</v>
      </c>
      <c r="CM484" s="156"/>
      <c r="CN484" s="153">
        <v>0.6</v>
      </c>
      <c r="CO484" s="154"/>
      <c r="CP484" s="155" t="s">
        <v>244</v>
      </c>
      <c r="CQ484" s="156"/>
      <c r="CR484" s="153">
        <v>0.6</v>
      </c>
      <c r="CS484" s="154"/>
      <c r="CT484" s="155" t="s">
        <v>244</v>
      </c>
      <c r="CU484" s="156"/>
      <c r="CV484" s="153">
        <v>0.6</v>
      </c>
      <c r="CW484" s="154"/>
      <c r="CX484" s="155" t="s">
        <v>244</v>
      </c>
      <c r="CY484" s="156"/>
      <c r="CZ484" s="153">
        <v>0.6</v>
      </c>
      <c r="DA484" s="154"/>
      <c r="DB484" s="155" t="s">
        <v>244</v>
      </c>
      <c r="DC484" s="156"/>
      <c r="DD484" s="153">
        <v>0.6</v>
      </c>
      <c r="DE484" s="154"/>
      <c r="DF484" s="155" t="s">
        <v>244</v>
      </c>
      <c r="DG484" s="156"/>
      <c r="DH484" s="153">
        <v>0.6</v>
      </c>
      <c r="DI484" s="154"/>
      <c r="DJ484" s="155" t="s">
        <v>244</v>
      </c>
      <c r="DK484" s="156"/>
      <c r="DL484" s="153">
        <v>0.6</v>
      </c>
      <c r="DM484" s="154"/>
      <c r="DN484" s="155" t="s">
        <v>244</v>
      </c>
      <c r="DO484" s="156"/>
      <c r="DP484" s="153">
        <v>0.6</v>
      </c>
      <c r="DQ484" s="154"/>
      <c r="DR484" s="155" t="s">
        <v>244</v>
      </c>
      <c r="DS484" s="156"/>
      <c r="DT484" s="153">
        <v>0.6</v>
      </c>
      <c r="DU484" s="154"/>
      <c r="DV484" s="155" t="s">
        <v>244</v>
      </c>
      <c r="DW484" s="156"/>
      <c r="DX484" s="153">
        <v>0.6</v>
      </c>
      <c r="DY484" s="154"/>
      <c r="DZ484" s="155" t="s">
        <v>244</v>
      </c>
      <c r="EA484" s="156"/>
      <c r="EB484" s="153">
        <v>0.6</v>
      </c>
      <c r="EC484" s="154"/>
      <c r="ED484" s="155" t="s">
        <v>244</v>
      </c>
      <c r="EE484" s="156"/>
      <c r="EF484" s="153">
        <v>0.6</v>
      </c>
      <c r="EG484" s="154"/>
      <c r="EH484" s="155" t="s">
        <v>244</v>
      </c>
      <c r="EI484" s="156"/>
      <c r="EJ484" s="153">
        <v>0.6</v>
      </c>
      <c r="EK484" s="154"/>
      <c r="EL484" s="155" t="s">
        <v>244</v>
      </c>
      <c r="EM484" s="156"/>
      <c r="EN484" s="153">
        <v>0.6</v>
      </c>
      <c r="EO484" s="154"/>
      <c r="EP484" s="155" t="s">
        <v>244</v>
      </c>
      <c r="EQ484" s="156"/>
      <c r="ER484" s="153">
        <v>0.6</v>
      </c>
      <c r="ES484" s="154"/>
      <c r="ET484" s="155" t="s">
        <v>244</v>
      </c>
      <c r="EU484" s="156"/>
      <c r="EV484" s="153">
        <v>0.6</v>
      </c>
      <c r="EW484" s="154"/>
      <c r="EX484" s="155" t="s">
        <v>244</v>
      </c>
      <c r="EY484" s="156"/>
      <c r="EZ484" s="153">
        <v>0.6</v>
      </c>
      <c r="FA484" s="154"/>
      <c r="FB484" s="155" t="s">
        <v>244</v>
      </c>
      <c r="FC484" s="156"/>
      <c r="FD484" s="153">
        <v>0.6</v>
      </c>
      <c r="FE484" s="154"/>
      <c r="FF484" s="155" t="s">
        <v>244</v>
      </c>
      <c r="FG484" s="156"/>
      <c r="FH484" s="153">
        <v>0.6</v>
      </c>
      <c r="FI484" s="154"/>
      <c r="FJ484" s="155" t="s">
        <v>244</v>
      </c>
      <c r="FK484" s="156"/>
      <c r="FL484" s="153">
        <v>0.6</v>
      </c>
      <c r="FM484" s="154"/>
      <c r="FN484" s="155" t="s">
        <v>244</v>
      </c>
      <c r="FO484" s="156"/>
      <c r="FP484" s="153">
        <v>0.6</v>
      </c>
      <c r="FQ484" s="154"/>
      <c r="FR484" s="155" t="s">
        <v>244</v>
      </c>
      <c r="FS484" s="156"/>
      <c r="FT484" s="153">
        <v>0.6</v>
      </c>
      <c r="FU484" s="154"/>
      <c r="FV484" s="155" t="s">
        <v>244</v>
      </c>
      <c r="FW484" s="156"/>
      <c r="FX484" s="153">
        <v>0.6</v>
      </c>
      <c r="FY484" s="154"/>
      <c r="FZ484" s="155" t="s">
        <v>244</v>
      </c>
      <c r="GA484" s="156"/>
      <c r="GB484" s="153">
        <v>0.6</v>
      </c>
      <c r="GC484" s="154"/>
      <c r="GD484" s="155" t="s">
        <v>244</v>
      </c>
      <c r="GE484" s="156"/>
      <c r="GF484" s="153">
        <v>0.6</v>
      </c>
      <c r="GG484" s="154"/>
      <c r="GH484" s="155" t="s">
        <v>244</v>
      </c>
      <c r="GI484" s="156"/>
      <c r="GJ484" s="153">
        <v>0.6</v>
      </c>
      <c r="GK484" s="154"/>
      <c r="GL484" s="155" t="s">
        <v>244</v>
      </c>
      <c r="GM484" s="156"/>
      <c r="GN484" s="153">
        <v>0.6</v>
      </c>
      <c r="GO484" s="154"/>
      <c r="GP484" s="155" t="s">
        <v>244</v>
      </c>
      <c r="GQ484" s="156"/>
      <c r="GR484" s="153">
        <v>0.6</v>
      </c>
      <c r="GS484" s="154"/>
      <c r="GT484" s="155" t="s">
        <v>244</v>
      </c>
      <c r="GU484" s="156"/>
      <c r="GV484" s="153">
        <v>0.6</v>
      </c>
      <c r="GW484" s="154"/>
      <c r="GX484" s="155" t="s">
        <v>244</v>
      </c>
      <c r="GY484" s="156"/>
      <c r="GZ484" s="153">
        <v>0.6</v>
      </c>
      <c r="HA484" s="154"/>
      <c r="HB484" s="155" t="s">
        <v>244</v>
      </c>
      <c r="HC484" s="156"/>
      <c r="HD484" s="153">
        <v>0.6</v>
      </c>
      <c r="HE484" s="154"/>
      <c r="HF484" s="155" t="s">
        <v>244</v>
      </c>
      <c r="HG484" s="156"/>
      <c r="HH484" s="153">
        <v>0.6</v>
      </c>
      <c r="HI484" s="154"/>
      <c r="HJ484" s="155" t="s">
        <v>244</v>
      </c>
      <c r="HK484" s="156"/>
      <c r="HL484" s="153">
        <v>0.6</v>
      </c>
      <c r="HM484" s="154"/>
      <c r="HN484" s="155" t="s">
        <v>244</v>
      </c>
      <c r="HO484" s="156"/>
      <c r="HP484" s="153">
        <v>0.6</v>
      </c>
      <c r="HQ484" s="154"/>
      <c r="HR484" s="155" t="s">
        <v>244</v>
      </c>
      <c r="HS484" s="156"/>
      <c r="HT484" s="153">
        <v>0.6</v>
      </c>
      <c r="HU484" s="154"/>
      <c r="HV484" s="155" t="s">
        <v>244</v>
      </c>
      <c r="HW484" s="156"/>
      <c r="HX484" s="153">
        <v>0.6</v>
      </c>
      <c r="HY484" s="154"/>
      <c r="HZ484" s="155" t="s">
        <v>244</v>
      </c>
      <c r="IA484" s="156"/>
      <c r="IB484" s="153">
        <v>0.6</v>
      </c>
      <c r="IC484" s="154"/>
      <c r="ID484" s="155" t="s">
        <v>244</v>
      </c>
      <c r="IE484" s="156"/>
      <c r="IF484" s="153">
        <v>0.6</v>
      </c>
      <c r="IG484" s="154"/>
      <c r="IH484" s="155" t="s">
        <v>244</v>
      </c>
      <c r="II484" s="156"/>
      <c r="IJ484" s="153">
        <v>0.6</v>
      </c>
      <c r="IK484" s="154"/>
      <c r="IL484" s="155" t="s">
        <v>244</v>
      </c>
      <c r="IM484" s="156"/>
      <c r="IN484" s="153">
        <v>0.6</v>
      </c>
      <c r="IO484" s="154"/>
      <c r="IP484" s="155" t="s">
        <v>244</v>
      </c>
      <c r="IQ484" s="156"/>
      <c r="IR484" s="153">
        <v>0.6</v>
      </c>
      <c r="IS484" s="154"/>
      <c r="IT484" s="155" t="s">
        <v>244</v>
      </c>
      <c r="IU484" s="156"/>
      <c r="IV484" s="153">
        <v>0.6</v>
      </c>
      <c r="IW484" s="154"/>
      <c r="IX484" s="155" t="s">
        <v>244</v>
      </c>
      <c r="IY484" s="156"/>
      <c r="IZ484" s="153">
        <v>0.6</v>
      </c>
      <c r="JA484" s="154"/>
      <c r="JB484" s="155" t="s">
        <v>244</v>
      </c>
      <c r="JC484" s="156"/>
      <c r="JD484" s="153">
        <v>0.6</v>
      </c>
      <c r="JE484" s="154"/>
      <c r="JF484" s="155" t="s">
        <v>244</v>
      </c>
      <c r="JG484" s="156"/>
      <c r="JH484" s="153">
        <v>0.6</v>
      </c>
      <c r="JI484" s="154"/>
      <c r="JJ484" s="155" t="s">
        <v>244</v>
      </c>
      <c r="JK484" s="156"/>
      <c r="JL484" s="153">
        <v>0.6</v>
      </c>
      <c r="JM484" s="154"/>
      <c r="JN484" s="155" t="s">
        <v>244</v>
      </c>
      <c r="JO484" s="156"/>
      <c r="JP484" s="153">
        <v>0.6</v>
      </c>
      <c r="JQ484" s="154"/>
      <c r="JR484" s="155" t="s">
        <v>244</v>
      </c>
      <c r="JS484" s="156"/>
      <c r="JT484" s="153">
        <v>0.6</v>
      </c>
      <c r="JU484" s="154"/>
      <c r="JV484" s="155" t="s">
        <v>244</v>
      </c>
      <c r="JW484" s="156"/>
      <c r="JX484" s="153">
        <v>0.6</v>
      </c>
      <c r="JY484" s="154"/>
      <c r="JZ484" s="155" t="s">
        <v>244</v>
      </c>
      <c r="KA484" s="156"/>
      <c r="KB484" s="153">
        <v>0.6</v>
      </c>
      <c r="KC484" s="154"/>
      <c r="KD484" s="155" t="s">
        <v>244</v>
      </c>
      <c r="KE484" s="156"/>
      <c r="KF484" s="153">
        <v>0.6</v>
      </c>
      <c r="KG484" s="154"/>
      <c r="KH484" s="155" t="s">
        <v>244</v>
      </c>
      <c r="KI484" s="156"/>
      <c r="KJ484" s="153">
        <v>0.6</v>
      </c>
      <c r="KK484" s="154"/>
      <c r="KL484" s="155" t="s">
        <v>244</v>
      </c>
      <c r="KM484" s="156"/>
      <c r="KN484" s="153">
        <v>0.6</v>
      </c>
      <c r="KO484" s="154"/>
      <c r="KP484" s="155" t="s">
        <v>244</v>
      </c>
      <c r="KQ484" s="156"/>
      <c r="KR484" s="153">
        <v>0.6</v>
      </c>
      <c r="KS484" s="154"/>
      <c r="KT484" s="155" t="s">
        <v>244</v>
      </c>
      <c r="KU484" s="156"/>
      <c r="KV484" s="153">
        <v>0.6</v>
      </c>
      <c r="KW484" s="154"/>
      <c r="KX484" s="155" t="s">
        <v>244</v>
      </c>
      <c r="KY484" s="156"/>
      <c r="KZ484" s="153">
        <v>0.6</v>
      </c>
      <c r="LA484" s="154"/>
      <c r="LB484" s="155" t="s">
        <v>244</v>
      </c>
      <c r="LC484" s="156"/>
      <c r="LD484" s="153">
        <v>0.6</v>
      </c>
      <c r="LE484" s="154"/>
      <c r="LF484" s="155" t="s">
        <v>244</v>
      </c>
      <c r="LG484" s="156"/>
      <c r="LH484" s="153">
        <v>0.6</v>
      </c>
      <c r="LI484" s="154"/>
      <c r="LJ484" s="155" t="s">
        <v>244</v>
      </c>
      <c r="LK484" s="156"/>
      <c r="LL484" s="153">
        <v>0.63</v>
      </c>
      <c r="LM484" s="154"/>
      <c r="LN484" s="155" t="s">
        <v>244</v>
      </c>
      <c r="LO484" s="156"/>
      <c r="LP484" s="153">
        <v>0.63</v>
      </c>
      <c r="LQ484" s="154"/>
      <c r="LR484" s="155" t="s">
        <v>244</v>
      </c>
      <c r="LS484" s="156"/>
      <c r="LT484" s="153">
        <v>0.63</v>
      </c>
      <c r="LU484" s="154"/>
      <c r="LV484" s="155" t="s">
        <v>244</v>
      </c>
      <c r="LW484" s="156"/>
      <c r="LX484" s="153">
        <v>0.63</v>
      </c>
      <c r="LY484" s="154"/>
      <c r="LZ484" s="155" t="s">
        <v>244</v>
      </c>
      <c r="MA484" s="156"/>
      <c r="MB484" s="153">
        <v>0.63</v>
      </c>
      <c r="MC484" s="154"/>
      <c r="MD484" s="155" t="s">
        <v>244</v>
      </c>
      <c r="ME484" s="156"/>
    </row>
    <row r="485" spans="2:343" ht="23.5" customHeight="1" x14ac:dyDescent="0.4">
      <c r="B485" s="206"/>
      <c r="C485" s="207"/>
      <c r="D485" s="170"/>
      <c r="E485" s="158"/>
      <c r="F485" s="180"/>
      <c r="G485" s="181"/>
      <c r="H485" s="170"/>
      <c r="I485" s="158"/>
      <c r="J485" s="180"/>
      <c r="K485" s="181"/>
      <c r="L485" s="170"/>
      <c r="M485" s="158"/>
      <c r="N485" s="180"/>
      <c r="O485" s="181"/>
      <c r="P485" s="170"/>
      <c r="Q485" s="158"/>
      <c r="R485" s="180"/>
      <c r="S485" s="181"/>
      <c r="T485" s="170"/>
      <c r="U485" s="158"/>
      <c r="V485" s="180"/>
      <c r="W485" s="181"/>
      <c r="X485" s="170"/>
      <c r="Y485" s="158"/>
      <c r="Z485" s="180"/>
      <c r="AA485" s="181"/>
      <c r="AB485" s="170"/>
      <c r="AC485" s="158"/>
      <c r="AD485" s="180"/>
      <c r="AE485" s="181"/>
      <c r="AF485" s="170"/>
      <c r="AG485" s="158"/>
      <c r="AH485" s="180"/>
      <c r="AI485" s="181"/>
      <c r="AJ485" s="170"/>
      <c r="AK485" s="158"/>
      <c r="AL485" s="180"/>
      <c r="AM485" s="181"/>
      <c r="AN485" s="170"/>
      <c r="AO485" s="158"/>
      <c r="AP485" s="180"/>
      <c r="AQ485" s="181"/>
      <c r="AR485" s="170"/>
      <c r="AS485" s="158"/>
      <c r="AT485" s="180"/>
      <c r="AU485" s="181"/>
      <c r="AV485" s="157">
        <f t="shared" ref="AV485" si="90">6.15</f>
        <v>6.15</v>
      </c>
      <c r="AW485" s="158"/>
      <c r="AX485" s="159" t="s">
        <v>134</v>
      </c>
      <c r="AY485" s="160"/>
      <c r="AZ485" s="157">
        <f t="shared" ref="AZ485" si="91">6.15</f>
        <v>6.15</v>
      </c>
      <c r="BA485" s="158"/>
      <c r="BB485" s="159" t="s">
        <v>134</v>
      </c>
      <c r="BC485" s="160"/>
      <c r="BD485" s="157">
        <f t="shared" ref="BD485" si="92">6.15</f>
        <v>6.15</v>
      </c>
      <c r="BE485" s="158"/>
      <c r="BF485" s="159" t="s">
        <v>134</v>
      </c>
      <c r="BG485" s="160"/>
      <c r="BH485" s="157">
        <f t="shared" ref="BH485" si="93">6.15</f>
        <v>6.15</v>
      </c>
      <c r="BI485" s="158"/>
      <c r="BJ485" s="159" t="s">
        <v>134</v>
      </c>
      <c r="BK485" s="160"/>
      <c r="BL485" s="157">
        <f t="shared" ref="BL485" si="94">6.15</f>
        <v>6.15</v>
      </c>
      <c r="BM485" s="158"/>
      <c r="BN485" s="159" t="s">
        <v>134</v>
      </c>
      <c r="BO485" s="160"/>
      <c r="BP485" s="157">
        <v>6.1000000000000005</v>
      </c>
      <c r="BQ485" s="158"/>
      <c r="BR485" s="159" t="s">
        <v>134</v>
      </c>
      <c r="BS485" s="160"/>
      <c r="BT485" s="157">
        <v>6.1000000000000005</v>
      </c>
      <c r="BU485" s="158"/>
      <c r="BV485" s="159" t="s">
        <v>134</v>
      </c>
      <c r="BW485" s="160"/>
      <c r="BX485" s="157">
        <v>6.1000000000000005</v>
      </c>
      <c r="BY485" s="158"/>
      <c r="BZ485" s="159" t="s">
        <v>134</v>
      </c>
      <c r="CA485" s="160"/>
      <c r="CB485" s="157">
        <v>6.1000000000000005</v>
      </c>
      <c r="CC485" s="158"/>
      <c r="CD485" s="159" t="s">
        <v>134</v>
      </c>
      <c r="CE485" s="160"/>
      <c r="CF485" s="157">
        <v>6.1000000000000005</v>
      </c>
      <c r="CG485" s="158"/>
      <c r="CH485" s="159" t="s">
        <v>134</v>
      </c>
      <c r="CI485" s="160"/>
      <c r="CJ485" s="157">
        <v>6.1000000000000005</v>
      </c>
      <c r="CK485" s="158"/>
      <c r="CL485" s="159" t="s">
        <v>134</v>
      </c>
      <c r="CM485" s="160"/>
      <c r="CN485" s="157">
        <v>6.1000000000000005</v>
      </c>
      <c r="CO485" s="158"/>
      <c r="CP485" s="159" t="s">
        <v>134</v>
      </c>
      <c r="CQ485" s="160"/>
      <c r="CR485" s="157">
        <v>6.1000000000000005</v>
      </c>
      <c r="CS485" s="158"/>
      <c r="CT485" s="159" t="s">
        <v>134</v>
      </c>
      <c r="CU485" s="160"/>
      <c r="CV485" s="157">
        <v>6.1000000000000005</v>
      </c>
      <c r="CW485" s="158"/>
      <c r="CX485" s="159" t="s">
        <v>134</v>
      </c>
      <c r="CY485" s="160"/>
      <c r="CZ485" s="157">
        <v>10.220000000000001</v>
      </c>
      <c r="DA485" s="158"/>
      <c r="DB485" s="159" t="s">
        <v>134</v>
      </c>
      <c r="DC485" s="160"/>
      <c r="DD485" s="157">
        <v>10.220000000000001</v>
      </c>
      <c r="DE485" s="158"/>
      <c r="DF485" s="159" t="s">
        <v>134</v>
      </c>
      <c r="DG485" s="160"/>
      <c r="DH485" s="157">
        <v>10.220000000000001</v>
      </c>
      <c r="DI485" s="158"/>
      <c r="DJ485" s="159" t="s">
        <v>134</v>
      </c>
      <c r="DK485" s="160"/>
      <c r="DL485" s="157">
        <v>10.220000000000001</v>
      </c>
      <c r="DM485" s="158"/>
      <c r="DN485" s="159" t="s">
        <v>134</v>
      </c>
      <c r="DO485" s="160"/>
      <c r="DP485" s="157">
        <v>10.220000000000001</v>
      </c>
      <c r="DQ485" s="158"/>
      <c r="DR485" s="159" t="s">
        <v>134</v>
      </c>
      <c r="DS485" s="160"/>
      <c r="DT485" s="157">
        <v>10.220000000000001</v>
      </c>
      <c r="DU485" s="158"/>
      <c r="DV485" s="159" t="s">
        <v>134</v>
      </c>
      <c r="DW485" s="160"/>
      <c r="DX485" s="157">
        <v>10.220000000000001</v>
      </c>
      <c r="DY485" s="158"/>
      <c r="DZ485" s="159" t="s">
        <v>134</v>
      </c>
      <c r="EA485" s="160"/>
      <c r="EB485" s="157">
        <v>10.220000000000001</v>
      </c>
      <c r="EC485" s="158"/>
      <c r="ED485" s="159" t="s">
        <v>134</v>
      </c>
      <c r="EE485" s="160"/>
      <c r="EF485" s="157">
        <v>10.220000000000001</v>
      </c>
      <c r="EG485" s="158"/>
      <c r="EH485" s="159" t="s">
        <v>134</v>
      </c>
      <c r="EI485" s="160"/>
      <c r="EJ485" s="157">
        <v>10.220000000000001</v>
      </c>
      <c r="EK485" s="158"/>
      <c r="EL485" s="159" t="s">
        <v>134</v>
      </c>
      <c r="EM485" s="160"/>
      <c r="EN485" s="157">
        <v>10.220000000000001</v>
      </c>
      <c r="EO485" s="158"/>
      <c r="EP485" s="159" t="s">
        <v>134</v>
      </c>
      <c r="EQ485" s="160"/>
      <c r="ER485" s="157">
        <v>10.220000000000001</v>
      </c>
      <c r="ES485" s="158"/>
      <c r="ET485" s="159" t="s">
        <v>134</v>
      </c>
      <c r="EU485" s="160"/>
      <c r="EV485" s="157">
        <v>10.220000000000001</v>
      </c>
      <c r="EW485" s="158"/>
      <c r="EX485" s="159" t="s">
        <v>134</v>
      </c>
      <c r="EY485" s="160"/>
      <c r="EZ485" s="157">
        <v>10.220000000000001</v>
      </c>
      <c r="FA485" s="158"/>
      <c r="FB485" s="159" t="s">
        <v>134</v>
      </c>
      <c r="FC485" s="160"/>
      <c r="FD485" s="157">
        <v>14.35</v>
      </c>
      <c r="FE485" s="158"/>
      <c r="FF485" s="159" t="s">
        <v>134</v>
      </c>
      <c r="FG485" s="160"/>
      <c r="FH485" s="157">
        <v>14.35</v>
      </c>
      <c r="FI485" s="158"/>
      <c r="FJ485" s="159" t="s">
        <v>134</v>
      </c>
      <c r="FK485" s="160"/>
      <c r="FL485" s="157">
        <v>14.35</v>
      </c>
      <c r="FM485" s="158"/>
      <c r="FN485" s="159" t="s">
        <v>134</v>
      </c>
      <c r="FO485" s="160"/>
      <c r="FP485" s="157">
        <v>14.299999999999999</v>
      </c>
      <c r="FQ485" s="158"/>
      <c r="FR485" s="159" t="s">
        <v>134</v>
      </c>
      <c r="FS485" s="160"/>
      <c r="FT485" s="157">
        <v>14.299999999999999</v>
      </c>
      <c r="FU485" s="158"/>
      <c r="FV485" s="159" t="s">
        <v>134</v>
      </c>
      <c r="FW485" s="160"/>
      <c r="FX485" s="157">
        <v>14.299999999999999</v>
      </c>
      <c r="FY485" s="158"/>
      <c r="FZ485" s="159" t="s">
        <v>134</v>
      </c>
      <c r="GA485" s="160"/>
      <c r="GB485" s="157">
        <v>14.299999999999999</v>
      </c>
      <c r="GC485" s="158"/>
      <c r="GD485" s="159" t="s">
        <v>134</v>
      </c>
      <c r="GE485" s="160"/>
      <c r="GF485" s="157">
        <v>14.299999999999999</v>
      </c>
      <c r="GG485" s="158"/>
      <c r="GH485" s="159" t="s">
        <v>134</v>
      </c>
      <c r="GI485" s="160"/>
      <c r="GJ485" s="157">
        <v>14.299999999999999</v>
      </c>
      <c r="GK485" s="158"/>
      <c r="GL485" s="159" t="s">
        <v>134</v>
      </c>
      <c r="GM485" s="160"/>
      <c r="GN485" s="157">
        <v>14.299999999999999</v>
      </c>
      <c r="GO485" s="158"/>
      <c r="GP485" s="159" t="s">
        <v>134</v>
      </c>
      <c r="GQ485" s="160"/>
      <c r="GR485" s="157">
        <v>14.299999999999999</v>
      </c>
      <c r="GS485" s="158"/>
      <c r="GT485" s="159" t="s">
        <v>134</v>
      </c>
      <c r="GU485" s="160"/>
      <c r="GV485" s="157">
        <v>14.299999999999999</v>
      </c>
      <c r="GW485" s="158"/>
      <c r="GX485" s="159" t="s">
        <v>134</v>
      </c>
      <c r="GY485" s="160"/>
      <c r="GZ485" s="157">
        <v>14.299999999999999</v>
      </c>
      <c r="HA485" s="158"/>
      <c r="HB485" s="159" t="s">
        <v>134</v>
      </c>
      <c r="HC485" s="160"/>
      <c r="HD485" s="157">
        <v>14.299999999999999</v>
      </c>
      <c r="HE485" s="158"/>
      <c r="HF485" s="159" t="s">
        <v>134</v>
      </c>
      <c r="HG485" s="160"/>
      <c r="HH485" s="157">
        <v>14.299999999999999</v>
      </c>
      <c r="HI485" s="158"/>
      <c r="HJ485" s="159" t="s">
        <v>134</v>
      </c>
      <c r="HK485" s="160"/>
      <c r="HL485" s="157">
        <v>14.299999999999999</v>
      </c>
      <c r="HM485" s="158"/>
      <c r="HN485" s="159" t="s">
        <v>134</v>
      </c>
      <c r="HO485" s="160"/>
      <c r="HP485" s="157">
        <v>14.299999999999999</v>
      </c>
      <c r="HQ485" s="158"/>
      <c r="HR485" s="159" t="s">
        <v>134</v>
      </c>
      <c r="HS485" s="160"/>
      <c r="HT485" s="157">
        <v>14.299999999999999</v>
      </c>
      <c r="HU485" s="158"/>
      <c r="HV485" s="159" t="s">
        <v>134</v>
      </c>
      <c r="HW485" s="160"/>
      <c r="HX485" s="157">
        <v>14.299999999999999</v>
      </c>
      <c r="HY485" s="158"/>
      <c r="HZ485" s="159" t="s">
        <v>134</v>
      </c>
      <c r="IA485" s="160"/>
      <c r="IB485" s="157">
        <v>14.299999999999999</v>
      </c>
      <c r="IC485" s="158"/>
      <c r="ID485" s="159" t="s">
        <v>134</v>
      </c>
      <c r="IE485" s="160"/>
      <c r="IF485" s="157">
        <v>14.299999999999999</v>
      </c>
      <c r="IG485" s="158"/>
      <c r="IH485" s="159" t="s">
        <v>134</v>
      </c>
      <c r="II485" s="160"/>
      <c r="IJ485" s="157">
        <v>14.299999999999999</v>
      </c>
      <c r="IK485" s="158"/>
      <c r="IL485" s="159" t="s">
        <v>134</v>
      </c>
      <c r="IM485" s="160"/>
      <c r="IN485" s="157">
        <v>14.299999999999999</v>
      </c>
      <c r="IO485" s="158"/>
      <c r="IP485" s="159" t="s">
        <v>134</v>
      </c>
      <c r="IQ485" s="160"/>
      <c r="IR485" s="157">
        <v>14.299999999999999</v>
      </c>
      <c r="IS485" s="158"/>
      <c r="IT485" s="159" t="s">
        <v>134</v>
      </c>
      <c r="IU485" s="160"/>
      <c r="IV485" s="157">
        <v>14.299999999999999</v>
      </c>
      <c r="IW485" s="158"/>
      <c r="IX485" s="159" t="s">
        <v>134</v>
      </c>
      <c r="IY485" s="160"/>
      <c r="IZ485" s="157">
        <v>14.299999999999999</v>
      </c>
      <c r="JA485" s="158"/>
      <c r="JB485" s="159" t="s">
        <v>134</v>
      </c>
      <c r="JC485" s="160"/>
      <c r="JD485" s="157">
        <v>14.299999999999999</v>
      </c>
      <c r="JE485" s="158"/>
      <c r="JF485" s="159" t="s">
        <v>134</v>
      </c>
      <c r="JG485" s="160"/>
      <c r="JH485" s="157">
        <v>14.299999999999999</v>
      </c>
      <c r="JI485" s="158"/>
      <c r="JJ485" s="159" t="s">
        <v>134</v>
      </c>
      <c r="JK485" s="160"/>
      <c r="JL485" s="157">
        <v>14.299999999999999</v>
      </c>
      <c r="JM485" s="158"/>
      <c r="JN485" s="159" t="s">
        <v>134</v>
      </c>
      <c r="JO485" s="160"/>
      <c r="JP485" s="157">
        <v>14.299999999999999</v>
      </c>
      <c r="JQ485" s="158"/>
      <c r="JR485" s="159" t="s">
        <v>134</v>
      </c>
      <c r="JS485" s="160"/>
      <c r="JT485" s="157">
        <v>14.299999999999999</v>
      </c>
      <c r="JU485" s="158"/>
      <c r="JV485" s="159" t="s">
        <v>134</v>
      </c>
      <c r="JW485" s="160"/>
      <c r="JX485" s="157">
        <v>14.299999999999999</v>
      </c>
      <c r="JY485" s="158"/>
      <c r="JZ485" s="159" t="s">
        <v>134</v>
      </c>
      <c r="KA485" s="160"/>
      <c r="KB485" s="157">
        <v>14.299999999999999</v>
      </c>
      <c r="KC485" s="158"/>
      <c r="KD485" s="159" t="s">
        <v>134</v>
      </c>
      <c r="KE485" s="160"/>
      <c r="KF485" s="157">
        <v>14.299999999999999</v>
      </c>
      <c r="KG485" s="158"/>
      <c r="KH485" s="159" t="s">
        <v>134</v>
      </c>
      <c r="KI485" s="160"/>
      <c r="KJ485" s="157">
        <v>14.299999999999999</v>
      </c>
      <c r="KK485" s="158"/>
      <c r="KL485" s="159" t="s">
        <v>134</v>
      </c>
      <c r="KM485" s="160"/>
      <c r="KN485" s="157">
        <v>14.299999999999999</v>
      </c>
      <c r="KO485" s="158"/>
      <c r="KP485" s="159" t="s">
        <v>134</v>
      </c>
      <c r="KQ485" s="160"/>
      <c r="KR485" s="157">
        <v>14.299999999999999</v>
      </c>
      <c r="KS485" s="158"/>
      <c r="KT485" s="159" t="s">
        <v>134</v>
      </c>
      <c r="KU485" s="160"/>
      <c r="KV485" s="157">
        <v>14.299999999999999</v>
      </c>
      <c r="KW485" s="158"/>
      <c r="KX485" s="159" t="s">
        <v>134</v>
      </c>
      <c r="KY485" s="160"/>
      <c r="KZ485" s="157">
        <v>14.299999999999999</v>
      </c>
      <c r="LA485" s="158"/>
      <c r="LB485" s="159" t="s">
        <v>134</v>
      </c>
      <c r="LC485" s="160"/>
      <c r="LD485" s="157">
        <v>14.299999999999999</v>
      </c>
      <c r="LE485" s="158"/>
      <c r="LF485" s="159" t="s">
        <v>134</v>
      </c>
      <c r="LG485" s="160"/>
      <c r="LH485" s="157">
        <v>14.299999999999999</v>
      </c>
      <c r="LI485" s="158"/>
      <c r="LJ485" s="159" t="s">
        <v>134</v>
      </c>
      <c r="LK485" s="160"/>
      <c r="LL485" s="157">
        <v>15.05</v>
      </c>
      <c r="LM485" s="158"/>
      <c r="LN485" s="159" t="s">
        <v>134</v>
      </c>
      <c r="LO485" s="160"/>
      <c r="LP485" s="157">
        <v>15.05</v>
      </c>
      <c r="LQ485" s="158"/>
      <c r="LR485" s="159" t="s">
        <v>134</v>
      </c>
      <c r="LS485" s="160"/>
      <c r="LT485" s="157">
        <v>15.05</v>
      </c>
      <c r="LU485" s="158"/>
      <c r="LV485" s="159" t="s">
        <v>134</v>
      </c>
      <c r="LW485" s="160"/>
      <c r="LX485" s="157">
        <v>15.05</v>
      </c>
      <c r="LY485" s="158"/>
      <c r="LZ485" s="159" t="s">
        <v>134</v>
      </c>
      <c r="MA485" s="160"/>
      <c r="MB485" s="157">
        <v>15.05</v>
      </c>
      <c r="MC485" s="158"/>
      <c r="MD485" s="159" t="s">
        <v>134</v>
      </c>
      <c r="ME485" s="160"/>
    </row>
    <row r="486" spans="2:343" ht="23.5" customHeight="1" x14ac:dyDescent="0.4">
      <c r="B486" s="204" t="s">
        <v>215</v>
      </c>
      <c r="C486" s="205"/>
      <c r="D486" s="169" t="s">
        <v>8</v>
      </c>
      <c r="E486" s="154"/>
      <c r="F486" s="178" t="s">
        <v>8</v>
      </c>
      <c r="G486" s="179"/>
      <c r="H486" s="169" t="s">
        <v>8</v>
      </c>
      <c r="I486" s="154"/>
      <c r="J486" s="178" t="s">
        <v>8</v>
      </c>
      <c r="K486" s="179"/>
      <c r="L486" s="169" t="s">
        <v>8</v>
      </c>
      <c r="M486" s="154"/>
      <c r="N486" s="178" t="s">
        <v>8</v>
      </c>
      <c r="O486" s="179"/>
      <c r="P486" s="169" t="s">
        <v>8</v>
      </c>
      <c r="Q486" s="154"/>
      <c r="R486" s="178" t="s">
        <v>8</v>
      </c>
      <c r="S486" s="179"/>
      <c r="T486" s="169" t="s">
        <v>8</v>
      </c>
      <c r="U486" s="154"/>
      <c r="V486" s="178" t="s">
        <v>8</v>
      </c>
      <c r="W486" s="179"/>
      <c r="X486" s="169" t="s">
        <v>8</v>
      </c>
      <c r="Y486" s="154"/>
      <c r="Z486" s="178" t="s">
        <v>8</v>
      </c>
      <c r="AA486" s="179"/>
      <c r="AB486" s="169" t="s">
        <v>8</v>
      </c>
      <c r="AC486" s="154"/>
      <c r="AD486" s="178" t="s">
        <v>8</v>
      </c>
      <c r="AE486" s="179"/>
      <c r="AF486" s="169" t="s">
        <v>8</v>
      </c>
      <c r="AG486" s="154"/>
      <c r="AH486" s="178" t="s">
        <v>8</v>
      </c>
      <c r="AI486" s="179"/>
      <c r="AJ486" s="169" t="s">
        <v>8</v>
      </c>
      <c r="AK486" s="154"/>
      <c r="AL486" s="178" t="s">
        <v>8</v>
      </c>
      <c r="AM486" s="179"/>
      <c r="AN486" s="169" t="s">
        <v>8</v>
      </c>
      <c r="AO486" s="154"/>
      <c r="AP486" s="178" t="s">
        <v>8</v>
      </c>
      <c r="AQ486" s="179"/>
      <c r="AR486" s="169" t="s">
        <v>8</v>
      </c>
      <c r="AS486" s="154"/>
      <c r="AT486" s="178" t="s">
        <v>8</v>
      </c>
      <c r="AU486" s="179"/>
      <c r="AV486" s="153">
        <v>0.6</v>
      </c>
      <c r="AW486" s="154"/>
      <c r="AX486" s="155" t="s">
        <v>244</v>
      </c>
      <c r="AY486" s="156"/>
      <c r="AZ486" s="153">
        <v>0.6</v>
      </c>
      <c r="BA486" s="154"/>
      <c r="BB486" s="155" t="s">
        <v>244</v>
      </c>
      <c r="BC486" s="156"/>
      <c r="BD486" s="153">
        <v>0.6</v>
      </c>
      <c r="BE486" s="154"/>
      <c r="BF486" s="155" t="s">
        <v>244</v>
      </c>
      <c r="BG486" s="156"/>
      <c r="BH486" s="153">
        <v>0.6</v>
      </c>
      <c r="BI486" s="154"/>
      <c r="BJ486" s="155" t="s">
        <v>244</v>
      </c>
      <c r="BK486" s="156"/>
      <c r="BL486" s="153">
        <v>0.6</v>
      </c>
      <c r="BM486" s="154"/>
      <c r="BN486" s="155" t="s">
        <v>244</v>
      </c>
      <c r="BO486" s="156"/>
      <c r="BP486" s="153">
        <v>0.6</v>
      </c>
      <c r="BQ486" s="154"/>
      <c r="BR486" s="155" t="s">
        <v>244</v>
      </c>
      <c r="BS486" s="156"/>
      <c r="BT486" s="153">
        <v>0.6</v>
      </c>
      <c r="BU486" s="154"/>
      <c r="BV486" s="155" t="s">
        <v>244</v>
      </c>
      <c r="BW486" s="156"/>
      <c r="BX486" s="153">
        <v>0.6</v>
      </c>
      <c r="BY486" s="154"/>
      <c r="BZ486" s="155" t="s">
        <v>244</v>
      </c>
      <c r="CA486" s="156"/>
      <c r="CB486" s="153">
        <v>0.6</v>
      </c>
      <c r="CC486" s="154"/>
      <c r="CD486" s="155" t="s">
        <v>244</v>
      </c>
      <c r="CE486" s="156"/>
      <c r="CF486" s="153">
        <v>0.6</v>
      </c>
      <c r="CG486" s="154"/>
      <c r="CH486" s="155" t="s">
        <v>244</v>
      </c>
      <c r="CI486" s="156"/>
      <c r="CJ486" s="153">
        <v>0.6</v>
      </c>
      <c r="CK486" s="154"/>
      <c r="CL486" s="155" t="s">
        <v>244</v>
      </c>
      <c r="CM486" s="156"/>
      <c r="CN486" s="153">
        <v>0.6</v>
      </c>
      <c r="CO486" s="154"/>
      <c r="CP486" s="155" t="s">
        <v>244</v>
      </c>
      <c r="CQ486" s="156"/>
      <c r="CR486" s="153">
        <v>0.6</v>
      </c>
      <c r="CS486" s="154"/>
      <c r="CT486" s="155" t="s">
        <v>244</v>
      </c>
      <c r="CU486" s="156"/>
      <c r="CV486" s="153">
        <v>0.6</v>
      </c>
      <c r="CW486" s="154"/>
      <c r="CX486" s="155" t="s">
        <v>244</v>
      </c>
      <c r="CY486" s="156"/>
      <c r="CZ486" s="153">
        <v>0.6</v>
      </c>
      <c r="DA486" s="154"/>
      <c r="DB486" s="155" t="s">
        <v>244</v>
      </c>
      <c r="DC486" s="156"/>
      <c r="DD486" s="153">
        <v>0.6</v>
      </c>
      <c r="DE486" s="154"/>
      <c r="DF486" s="155" t="s">
        <v>244</v>
      </c>
      <c r="DG486" s="156"/>
      <c r="DH486" s="153">
        <v>0.6</v>
      </c>
      <c r="DI486" s="154"/>
      <c r="DJ486" s="155" t="s">
        <v>244</v>
      </c>
      <c r="DK486" s="156"/>
      <c r="DL486" s="153">
        <v>0.6</v>
      </c>
      <c r="DM486" s="154"/>
      <c r="DN486" s="155" t="s">
        <v>244</v>
      </c>
      <c r="DO486" s="156"/>
      <c r="DP486" s="153">
        <v>0.6</v>
      </c>
      <c r="DQ486" s="154"/>
      <c r="DR486" s="155" t="s">
        <v>244</v>
      </c>
      <c r="DS486" s="156"/>
      <c r="DT486" s="153">
        <v>0.6</v>
      </c>
      <c r="DU486" s="154"/>
      <c r="DV486" s="155" t="s">
        <v>244</v>
      </c>
      <c r="DW486" s="156"/>
      <c r="DX486" s="153">
        <v>0.6</v>
      </c>
      <c r="DY486" s="154"/>
      <c r="DZ486" s="155" t="s">
        <v>244</v>
      </c>
      <c r="EA486" s="156"/>
      <c r="EB486" s="153">
        <v>0.6</v>
      </c>
      <c r="EC486" s="154"/>
      <c r="ED486" s="155" t="s">
        <v>244</v>
      </c>
      <c r="EE486" s="156"/>
      <c r="EF486" s="153">
        <v>0.6</v>
      </c>
      <c r="EG486" s="154"/>
      <c r="EH486" s="155" t="s">
        <v>244</v>
      </c>
      <c r="EI486" s="156"/>
      <c r="EJ486" s="153">
        <v>0.6</v>
      </c>
      <c r="EK486" s="154"/>
      <c r="EL486" s="155" t="s">
        <v>244</v>
      </c>
      <c r="EM486" s="156"/>
      <c r="EN486" s="153">
        <v>0.6</v>
      </c>
      <c r="EO486" s="154"/>
      <c r="EP486" s="155" t="s">
        <v>244</v>
      </c>
      <c r="EQ486" s="156"/>
      <c r="ER486" s="153">
        <v>0.6</v>
      </c>
      <c r="ES486" s="154"/>
      <c r="ET486" s="155" t="s">
        <v>244</v>
      </c>
      <c r="EU486" s="156"/>
      <c r="EV486" s="153">
        <v>0.6</v>
      </c>
      <c r="EW486" s="154"/>
      <c r="EX486" s="155" t="s">
        <v>244</v>
      </c>
      <c r="EY486" s="156"/>
      <c r="EZ486" s="153">
        <v>0.6</v>
      </c>
      <c r="FA486" s="154"/>
      <c r="FB486" s="155" t="s">
        <v>244</v>
      </c>
      <c r="FC486" s="156"/>
      <c r="FD486" s="153">
        <v>0.6</v>
      </c>
      <c r="FE486" s="154"/>
      <c r="FF486" s="155" t="s">
        <v>244</v>
      </c>
      <c r="FG486" s="156"/>
      <c r="FH486" s="153">
        <v>0.6</v>
      </c>
      <c r="FI486" s="154"/>
      <c r="FJ486" s="155" t="s">
        <v>244</v>
      </c>
      <c r="FK486" s="156"/>
      <c r="FL486" s="153">
        <v>0.6</v>
      </c>
      <c r="FM486" s="154"/>
      <c r="FN486" s="155" t="s">
        <v>244</v>
      </c>
      <c r="FO486" s="156"/>
      <c r="FP486" s="153">
        <v>0.6</v>
      </c>
      <c r="FQ486" s="154"/>
      <c r="FR486" s="155" t="s">
        <v>244</v>
      </c>
      <c r="FS486" s="156"/>
      <c r="FT486" s="153">
        <v>0.6</v>
      </c>
      <c r="FU486" s="154"/>
      <c r="FV486" s="155" t="s">
        <v>244</v>
      </c>
      <c r="FW486" s="156"/>
      <c r="FX486" s="153">
        <v>0.6</v>
      </c>
      <c r="FY486" s="154"/>
      <c r="FZ486" s="155" t="s">
        <v>244</v>
      </c>
      <c r="GA486" s="156"/>
      <c r="GB486" s="169">
        <v>0.4</v>
      </c>
      <c r="GC486" s="154"/>
      <c r="GD486" s="155" t="s">
        <v>134</v>
      </c>
      <c r="GE486" s="156"/>
      <c r="GF486" s="169">
        <v>0.4</v>
      </c>
      <c r="GG486" s="154"/>
      <c r="GH486" s="155" t="s">
        <v>134</v>
      </c>
      <c r="GI486" s="156"/>
      <c r="GJ486" s="169">
        <v>0.4</v>
      </c>
      <c r="GK486" s="154"/>
      <c r="GL486" s="155" t="s">
        <v>134</v>
      </c>
      <c r="GM486" s="156"/>
      <c r="GN486" s="169">
        <v>0.4</v>
      </c>
      <c r="GO486" s="154"/>
      <c r="GP486" s="155" t="s">
        <v>134</v>
      </c>
      <c r="GQ486" s="156"/>
      <c r="GR486" s="169">
        <v>0.4</v>
      </c>
      <c r="GS486" s="154"/>
      <c r="GT486" s="155" t="s">
        <v>134</v>
      </c>
      <c r="GU486" s="156"/>
      <c r="GV486" s="169">
        <v>0.4</v>
      </c>
      <c r="GW486" s="154"/>
      <c r="GX486" s="155" t="s">
        <v>134</v>
      </c>
      <c r="GY486" s="156"/>
      <c r="GZ486" s="169">
        <v>0.4</v>
      </c>
      <c r="HA486" s="154"/>
      <c r="HB486" s="155" t="s">
        <v>134</v>
      </c>
      <c r="HC486" s="156"/>
      <c r="HD486" s="169">
        <v>0.4</v>
      </c>
      <c r="HE486" s="154"/>
      <c r="HF486" s="155" t="s">
        <v>134</v>
      </c>
      <c r="HG486" s="156"/>
      <c r="HH486" s="169">
        <v>0.4</v>
      </c>
      <c r="HI486" s="154"/>
      <c r="HJ486" s="155" t="s">
        <v>134</v>
      </c>
      <c r="HK486" s="156"/>
      <c r="HL486" s="169">
        <v>0.4</v>
      </c>
      <c r="HM486" s="154"/>
      <c r="HN486" s="155" t="s">
        <v>134</v>
      </c>
      <c r="HO486" s="156"/>
      <c r="HP486" s="169">
        <v>0.4</v>
      </c>
      <c r="HQ486" s="154"/>
      <c r="HR486" s="155" t="s">
        <v>134</v>
      </c>
      <c r="HS486" s="156"/>
      <c r="HT486" s="169">
        <v>0.4</v>
      </c>
      <c r="HU486" s="154"/>
      <c r="HV486" s="155" t="s">
        <v>134</v>
      </c>
      <c r="HW486" s="156"/>
      <c r="HX486" s="169">
        <v>0.4</v>
      </c>
      <c r="HY486" s="154"/>
      <c r="HZ486" s="155" t="s">
        <v>134</v>
      </c>
      <c r="IA486" s="156"/>
      <c r="IB486" s="169">
        <v>0.4</v>
      </c>
      <c r="IC486" s="154"/>
      <c r="ID486" s="155" t="s">
        <v>134</v>
      </c>
      <c r="IE486" s="156"/>
      <c r="IF486" s="169">
        <v>0.4</v>
      </c>
      <c r="IG486" s="154"/>
      <c r="IH486" s="155" t="s">
        <v>134</v>
      </c>
      <c r="II486" s="156"/>
      <c r="IJ486" s="169">
        <v>0.4</v>
      </c>
      <c r="IK486" s="154"/>
      <c r="IL486" s="155" t="s">
        <v>134</v>
      </c>
      <c r="IM486" s="156"/>
      <c r="IN486" s="169">
        <v>0.4</v>
      </c>
      <c r="IO486" s="154"/>
      <c r="IP486" s="155" t="s">
        <v>134</v>
      </c>
      <c r="IQ486" s="156"/>
      <c r="IR486" s="169">
        <v>0.4</v>
      </c>
      <c r="IS486" s="154"/>
      <c r="IT486" s="155" t="s">
        <v>134</v>
      </c>
      <c r="IU486" s="156"/>
      <c r="IV486" s="169">
        <v>0.4</v>
      </c>
      <c r="IW486" s="154"/>
      <c r="IX486" s="155" t="s">
        <v>134</v>
      </c>
      <c r="IY486" s="156"/>
      <c r="IZ486" s="169">
        <v>0.4</v>
      </c>
      <c r="JA486" s="154"/>
      <c r="JB486" s="155" t="s">
        <v>134</v>
      </c>
      <c r="JC486" s="156"/>
      <c r="JD486" s="169">
        <v>0.4</v>
      </c>
      <c r="JE486" s="154"/>
      <c r="JF486" s="155" t="s">
        <v>134</v>
      </c>
      <c r="JG486" s="156"/>
      <c r="JH486" s="169">
        <v>0.4</v>
      </c>
      <c r="JI486" s="154"/>
      <c r="JJ486" s="155" t="s">
        <v>134</v>
      </c>
      <c r="JK486" s="156"/>
      <c r="JL486" s="169">
        <v>0.4</v>
      </c>
      <c r="JM486" s="154"/>
      <c r="JN486" s="155" t="s">
        <v>134</v>
      </c>
      <c r="JO486" s="156"/>
      <c r="JP486" s="169">
        <v>0.4</v>
      </c>
      <c r="JQ486" s="154"/>
      <c r="JR486" s="155" t="s">
        <v>134</v>
      </c>
      <c r="JS486" s="156"/>
      <c r="JT486" s="169">
        <v>0.4</v>
      </c>
      <c r="JU486" s="154"/>
      <c r="JV486" s="155" t="s">
        <v>134</v>
      </c>
      <c r="JW486" s="156"/>
      <c r="JX486" s="169">
        <v>0.4</v>
      </c>
      <c r="JY486" s="154"/>
      <c r="JZ486" s="155" t="s">
        <v>134</v>
      </c>
      <c r="KA486" s="156"/>
      <c r="KB486" s="169">
        <v>0.4</v>
      </c>
      <c r="KC486" s="154"/>
      <c r="KD486" s="155" t="s">
        <v>134</v>
      </c>
      <c r="KE486" s="156"/>
      <c r="KF486" s="169">
        <v>0.4</v>
      </c>
      <c r="KG486" s="154"/>
      <c r="KH486" s="155" t="s">
        <v>134</v>
      </c>
      <c r="KI486" s="156"/>
      <c r="KJ486" s="169">
        <v>0.4</v>
      </c>
      <c r="KK486" s="154"/>
      <c r="KL486" s="155" t="s">
        <v>134</v>
      </c>
      <c r="KM486" s="156"/>
      <c r="KN486" s="169">
        <v>0.4</v>
      </c>
      <c r="KO486" s="154"/>
      <c r="KP486" s="155" t="s">
        <v>134</v>
      </c>
      <c r="KQ486" s="156"/>
      <c r="KR486" s="169">
        <v>0.4</v>
      </c>
      <c r="KS486" s="154"/>
      <c r="KT486" s="155" t="s">
        <v>134</v>
      </c>
      <c r="KU486" s="156"/>
      <c r="KV486" s="169">
        <v>0.4</v>
      </c>
      <c r="KW486" s="154"/>
      <c r="KX486" s="155" t="s">
        <v>134</v>
      </c>
      <c r="KY486" s="156"/>
      <c r="KZ486" s="169">
        <v>0.4</v>
      </c>
      <c r="LA486" s="154"/>
      <c r="LB486" s="155" t="s">
        <v>134</v>
      </c>
      <c r="LC486" s="156"/>
      <c r="LD486" s="169">
        <v>0.4</v>
      </c>
      <c r="LE486" s="154"/>
      <c r="LF486" s="155" t="s">
        <v>134</v>
      </c>
      <c r="LG486" s="156"/>
      <c r="LH486" s="169">
        <v>0.4</v>
      </c>
      <c r="LI486" s="154"/>
      <c r="LJ486" s="155" t="s">
        <v>134</v>
      </c>
      <c r="LK486" s="156"/>
      <c r="LL486" s="169">
        <v>0.4</v>
      </c>
      <c r="LM486" s="154"/>
      <c r="LN486" s="155" t="s">
        <v>134</v>
      </c>
      <c r="LO486" s="156"/>
      <c r="LP486" s="169">
        <v>0.4</v>
      </c>
      <c r="LQ486" s="154"/>
      <c r="LR486" s="155" t="s">
        <v>134</v>
      </c>
      <c r="LS486" s="156"/>
      <c r="LT486" s="169">
        <v>0.4</v>
      </c>
      <c r="LU486" s="154"/>
      <c r="LV486" s="155" t="s">
        <v>134</v>
      </c>
      <c r="LW486" s="156"/>
      <c r="LX486" s="169">
        <v>0.4</v>
      </c>
      <c r="LY486" s="154"/>
      <c r="LZ486" s="155" t="s">
        <v>134</v>
      </c>
      <c r="MA486" s="156"/>
      <c r="MB486" s="169">
        <v>0.4</v>
      </c>
      <c r="MC486" s="154"/>
      <c r="MD486" s="155" t="s">
        <v>134</v>
      </c>
      <c r="ME486" s="156"/>
    </row>
    <row r="487" spans="2:343" ht="23.5" customHeight="1" x14ac:dyDescent="0.4">
      <c r="B487" s="206"/>
      <c r="C487" s="207"/>
      <c r="D487" s="170"/>
      <c r="E487" s="158"/>
      <c r="F487" s="180"/>
      <c r="G487" s="181"/>
      <c r="H487" s="170"/>
      <c r="I487" s="158"/>
      <c r="J487" s="180"/>
      <c r="K487" s="181"/>
      <c r="L487" s="170"/>
      <c r="M487" s="158"/>
      <c r="N487" s="180"/>
      <c r="O487" s="181"/>
      <c r="P487" s="170"/>
      <c r="Q487" s="158"/>
      <c r="R487" s="180"/>
      <c r="S487" s="181"/>
      <c r="T487" s="170"/>
      <c r="U487" s="158"/>
      <c r="V487" s="180"/>
      <c r="W487" s="181"/>
      <c r="X487" s="170"/>
      <c r="Y487" s="158"/>
      <c r="Z487" s="180"/>
      <c r="AA487" s="181"/>
      <c r="AB487" s="170"/>
      <c r="AC487" s="158"/>
      <c r="AD487" s="180"/>
      <c r="AE487" s="181"/>
      <c r="AF487" s="170"/>
      <c r="AG487" s="158"/>
      <c r="AH487" s="180"/>
      <c r="AI487" s="181"/>
      <c r="AJ487" s="170"/>
      <c r="AK487" s="158"/>
      <c r="AL487" s="180"/>
      <c r="AM487" s="181"/>
      <c r="AN487" s="170"/>
      <c r="AO487" s="158"/>
      <c r="AP487" s="180"/>
      <c r="AQ487" s="181"/>
      <c r="AR487" s="170"/>
      <c r="AS487" s="158"/>
      <c r="AT487" s="180"/>
      <c r="AU487" s="181"/>
      <c r="AV487" s="157">
        <f t="shared" ref="AV487" si="95">6.15</f>
        <v>6.15</v>
      </c>
      <c r="AW487" s="158"/>
      <c r="AX487" s="159" t="s">
        <v>134</v>
      </c>
      <c r="AY487" s="160"/>
      <c r="AZ487" s="157">
        <f t="shared" ref="AZ487" si="96">6.15</f>
        <v>6.15</v>
      </c>
      <c r="BA487" s="158"/>
      <c r="BB487" s="159" t="s">
        <v>134</v>
      </c>
      <c r="BC487" s="160"/>
      <c r="BD487" s="157">
        <f t="shared" ref="BD487" si="97">6.15</f>
        <v>6.15</v>
      </c>
      <c r="BE487" s="158"/>
      <c r="BF487" s="159" t="s">
        <v>134</v>
      </c>
      <c r="BG487" s="160"/>
      <c r="BH487" s="157">
        <f t="shared" ref="BH487" si="98">6.15</f>
        <v>6.15</v>
      </c>
      <c r="BI487" s="158"/>
      <c r="BJ487" s="159" t="s">
        <v>134</v>
      </c>
      <c r="BK487" s="160"/>
      <c r="BL487" s="157">
        <f t="shared" ref="BL487" si="99">6.15</f>
        <v>6.15</v>
      </c>
      <c r="BM487" s="158"/>
      <c r="BN487" s="159" t="s">
        <v>134</v>
      </c>
      <c r="BO487" s="160"/>
      <c r="BP487" s="157">
        <v>6.1000000000000005</v>
      </c>
      <c r="BQ487" s="158"/>
      <c r="BR487" s="159" t="s">
        <v>134</v>
      </c>
      <c r="BS487" s="160"/>
      <c r="BT487" s="157">
        <v>6.1000000000000005</v>
      </c>
      <c r="BU487" s="158"/>
      <c r="BV487" s="159" t="s">
        <v>134</v>
      </c>
      <c r="BW487" s="160"/>
      <c r="BX487" s="157">
        <v>6.1000000000000005</v>
      </c>
      <c r="BY487" s="158"/>
      <c r="BZ487" s="159" t="s">
        <v>134</v>
      </c>
      <c r="CA487" s="160"/>
      <c r="CB487" s="157">
        <v>6.1000000000000005</v>
      </c>
      <c r="CC487" s="158"/>
      <c r="CD487" s="159" t="s">
        <v>134</v>
      </c>
      <c r="CE487" s="160"/>
      <c r="CF487" s="157">
        <v>6.1000000000000005</v>
      </c>
      <c r="CG487" s="158"/>
      <c r="CH487" s="159" t="s">
        <v>134</v>
      </c>
      <c r="CI487" s="160"/>
      <c r="CJ487" s="157">
        <v>6.1000000000000005</v>
      </c>
      <c r="CK487" s="158"/>
      <c r="CL487" s="159" t="s">
        <v>134</v>
      </c>
      <c r="CM487" s="160"/>
      <c r="CN487" s="157">
        <v>6.1000000000000005</v>
      </c>
      <c r="CO487" s="158"/>
      <c r="CP487" s="159" t="s">
        <v>134</v>
      </c>
      <c r="CQ487" s="160"/>
      <c r="CR487" s="157">
        <v>6.1000000000000005</v>
      </c>
      <c r="CS487" s="158"/>
      <c r="CT487" s="159" t="s">
        <v>134</v>
      </c>
      <c r="CU487" s="160"/>
      <c r="CV487" s="157">
        <v>6.1000000000000005</v>
      </c>
      <c r="CW487" s="158"/>
      <c r="CX487" s="159" t="s">
        <v>134</v>
      </c>
      <c r="CY487" s="160"/>
      <c r="CZ487" s="157">
        <v>10.220000000000001</v>
      </c>
      <c r="DA487" s="158"/>
      <c r="DB487" s="159" t="s">
        <v>134</v>
      </c>
      <c r="DC487" s="160"/>
      <c r="DD487" s="157">
        <v>10.220000000000001</v>
      </c>
      <c r="DE487" s="158"/>
      <c r="DF487" s="159" t="s">
        <v>134</v>
      </c>
      <c r="DG487" s="160"/>
      <c r="DH487" s="157">
        <v>10.220000000000001</v>
      </c>
      <c r="DI487" s="158"/>
      <c r="DJ487" s="159" t="s">
        <v>134</v>
      </c>
      <c r="DK487" s="160"/>
      <c r="DL487" s="157">
        <v>10.220000000000001</v>
      </c>
      <c r="DM487" s="158"/>
      <c r="DN487" s="159" t="s">
        <v>134</v>
      </c>
      <c r="DO487" s="160"/>
      <c r="DP487" s="157">
        <v>10.220000000000001</v>
      </c>
      <c r="DQ487" s="158"/>
      <c r="DR487" s="159" t="s">
        <v>134</v>
      </c>
      <c r="DS487" s="160"/>
      <c r="DT487" s="157">
        <v>10.220000000000001</v>
      </c>
      <c r="DU487" s="158"/>
      <c r="DV487" s="159" t="s">
        <v>134</v>
      </c>
      <c r="DW487" s="160"/>
      <c r="DX487" s="157">
        <v>10.220000000000001</v>
      </c>
      <c r="DY487" s="158"/>
      <c r="DZ487" s="159" t="s">
        <v>134</v>
      </c>
      <c r="EA487" s="160"/>
      <c r="EB487" s="157">
        <v>10.220000000000001</v>
      </c>
      <c r="EC487" s="158"/>
      <c r="ED487" s="159" t="s">
        <v>134</v>
      </c>
      <c r="EE487" s="160"/>
      <c r="EF487" s="157">
        <v>10.220000000000001</v>
      </c>
      <c r="EG487" s="158"/>
      <c r="EH487" s="159" t="s">
        <v>134</v>
      </c>
      <c r="EI487" s="160"/>
      <c r="EJ487" s="157">
        <v>10.220000000000001</v>
      </c>
      <c r="EK487" s="158"/>
      <c r="EL487" s="159" t="s">
        <v>134</v>
      </c>
      <c r="EM487" s="160"/>
      <c r="EN487" s="157">
        <v>10.220000000000001</v>
      </c>
      <c r="EO487" s="158"/>
      <c r="EP487" s="159" t="s">
        <v>134</v>
      </c>
      <c r="EQ487" s="160"/>
      <c r="ER487" s="157">
        <v>10.220000000000001</v>
      </c>
      <c r="ES487" s="158"/>
      <c r="ET487" s="159" t="s">
        <v>134</v>
      </c>
      <c r="EU487" s="160"/>
      <c r="EV487" s="157">
        <v>10.220000000000001</v>
      </c>
      <c r="EW487" s="158"/>
      <c r="EX487" s="159" t="s">
        <v>134</v>
      </c>
      <c r="EY487" s="160"/>
      <c r="EZ487" s="157">
        <v>10.220000000000001</v>
      </c>
      <c r="FA487" s="158"/>
      <c r="FB487" s="159" t="s">
        <v>134</v>
      </c>
      <c r="FC487" s="160"/>
      <c r="FD487" s="157">
        <v>14.35</v>
      </c>
      <c r="FE487" s="158"/>
      <c r="FF487" s="159" t="s">
        <v>134</v>
      </c>
      <c r="FG487" s="160"/>
      <c r="FH487" s="157">
        <v>14.35</v>
      </c>
      <c r="FI487" s="158"/>
      <c r="FJ487" s="159" t="s">
        <v>134</v>
      </c>
      <c r="FK487" s="160"/>
      <c r="FL487" s="157">
        <v>14.35</v>
      </c>
      <c r="FM487" s="158"/>
      <c r="FN487" s="159" t="s">
        <v>134</v>
      </c>
      <c r="FO487" s="160"/>
      <c r="FP487" s="157">
        <v>14.299999999999999</v>
      </c>
      <c r="FQ487" s="158"/>
      <c r="FR487" s="159" t="s">
        <v>134</v>
      </c>
      <c r="FS487" s="160"/>
      <c r="FT487" s="157">
        <v>14.299999999999999</v>
      </c>
      <c r="FU487" s="158"/>
      <c r="FV487" s="159" t="s">
        <v>134</v>
      </c>
      <c r="FW487" s="160"/>
      <c r="FX487" s="157">
        <v>14.299999999999999</v>
      </c>
      <c r="FY487" s="158"/>
      <c r="FZ487" s="159" t="s">
        <v>134</v>
      </c>
      <c r="GA487" s="160"/>
      <c r="GB487" s="170"/>
      <c r="GC487" s="158"/>
      <c r="GD487" s="159"/>
      <c r="GE487" s="160"/>
      <c r="GF487" s="170"/>
      <c r="GG487" s="158"/>
      <c r="GH487" s="159"/>
      <c r="GI487" s="160"/>
      <c r="GJ487" s="170"/>
      <c r="GK487" s="158"/>
      <c r="GL487" s="159"/>
      <c r="GM487" s="160"/>
      <c r="GN487" s="170"/>
      <c r="GO487" s="158"/>
      <c r="GP487" s="159"/>
      <c r="GQ487" s="160"/>
      <c r="GR487" s="170"/>
      <c r="GS487" s="158"/>
      <c r="GT487" s="159"/>
      <c r="GU487" s="160"/>
      <c r="GV487" s="170"/>
      <c r="GW487" s="158"/>
      <c r="GX487" s="159"/>
      <c r="GY487" s="160"/>
      <c r="GZ487" s="170"/>
      <c r="HA487" s="158"/>
      <c r="HB487" s="159"/>
      <c r="HC487" s="160"/>
      <c r="HD487" s="170"/>
      <c r="HE487" s="158"/>
      <c r="HF487" s="159"/>
      <c r="HG487" s="160"/>
      <c r="HH487" s="170"/>
      <c r="HI487" s="158"/>
      <c r="HJ487" s="159"/>
      <c r="HK487" s="160"/>
      <c r="HL487" s="170"/>
      <c r="HM487" s="158"/>
      <c r="HN487" s="159"/>
      <c r="HO487" s="160"/>
      <c r="HP487" s="170"/>
      <c r="HQ487" s="158"/>
      <c r="HR487" s="159"/>
      <c r="HS487" s="160"/>
      <c r="HT487" s="170"/>
      <c r="HU487" s="158"/>
      <c r="HV487" s="159"/>
      <c r="HW487" s="160"/>
      <c r="HX487" s="170"/>
      <c r="HY487" s="158"/>
      <c r="HZ487" s="159"/>
      <c r="IA487" s="160"/>
      <c r="IB487" s="170"/>
      <c r="IC487" s="158"/>
      <c r="ID487" s="159"/>
      <c r="IE487" s="160"/>
      <c r="IF487" s="170"/>
      <c r="IG487" s="158"/>
      <c r="IH487" s="159"/>
      <c r="II487" s="160"/>
      <c r="IJ487" s="170"/>
      <c r="IK487" s="158"/>
      <c r="IL487" s="159"/>
      <c r="IM487" s="160"/>
      <c r="IN487" s="170"/>
      <c r="IO487" s="158"/>
      <c r="IP487" s="159"/>
      <c r="IQ487" s="160"/>
      <c r="IR487" s="170"/>
      <c r="IS487" s="158"/>
      <c r="IT487" s="159"/>
      <c r="IU487" s="160"/>
      <c r="IV487" s="170"/>
      <c r="IW487" s="158"/>
      <c r="IX487" s="159"/>
      <c r="IY487" s="160"/>
      <c r="IZ487" s="170"/>
      <c r="JA487" s="158"/>
      <c r="JB487" s="159"/>
      <c r="JC487" s="160"/>
      <c r="JD487" s="170"/>
      <c r="JE487" s="158"/>
      <c r="JF487" s="159"/>
      <c r="JG487" s="160"/>
      <c r="JH487" s="170"/>
      <c r="JI487" s="158"/>
      <c r="JJ487" s="159"/>
      <c r="JK487" s="160"/>
      <c r="JL487" s="170"/>
      <c r="JM487" s="158"/>
      <c r="JN487" s="159"/>
      <c r="JO487" s="160"/>
      <c r="JP487" s="170"/>
      <c r="JQ487" s="158"/>
      <c r="JR487" s="159"/>
      <c r="JS487" s="160"/>
      <c r="JT487" s="170"/>
      <c r="JU487" s="158"/>
      <c r="JV487" s="159"/>
      <c r="JW487" s="160"/>
      <c r="JX487" s="170"/>
      <c r="JY487" s="158"/>
      <c r="JZ487" s="159"/>
      <c r="KA487" s="160"/>
      <c r="KB487" s="170"/>
      <c r="KC487" s="158"/>
      <c r="KD487" s="159"/>
      <c r="KE487" s="160"/>
      <c r="KF487" s="170"/>
      <c r="KG487" s="158"/>
      <c r="KH487" s="159"/>
      <c r="KI487" s="160"/>
      <c r="KJ487" s="170"/>
      <c r="KK487" s="158"/>
      <c r="KL487" s="159"/>
      <c r="KM487" s="160"/>
      <c r="KN487" s="170"/>
      <c r="KO487" s="158"/>
      <c r="KP487" s="159"/>
      <c r="KQ487" s="160"/>
      <c r="KR487" s="170"/>
      <c r="KS487" s="158"/>
      <c r="KT487" s="159"/>
      <c r="KU487" s="160"/>
      <c r="KV487" s="170"/>
      <c r="KW487" s="158"/>
      <c r="KX487" s="159"/>
      <c r="KY487" s="160"/>
      <c r="KZ487" s="170"/>
      <c r="LA487" s="158"/>
      <c r="LB487" s="159"/>
      <c r="LC487" s="160"/>
      <c r="LD487" s="170"/>
      <c r="LE487" s="158"/>
      <c r="LF487" s="159"/>
      <c r="LG487" s="160"/>
      <c r="LH487" s="170"/>
      <c r="LI487" s="158"/>
      <c r="LJ487" s="159"/>
      <c r="LK487" s="160"/>
      <c r="LL487" s="170"/>
      <c r="LM487" s="158"/>
      <c r="LN487" s="159"/>
      <c r="LO487" s="160"/>
      <c r="LP487" s="170"/>
      <c r="LQ487" s="158"/>
      <c r="LR487" s="159"/>
      <c r="LS487" s="160"/>
      <c r="LT487" s="170"/>
      <c r="LU487" s="158"/>
      <c r="LV487" s="159"/>
      <c r="LW487" s="160"/>
      <c r="LX487" s="170"/>
      <c r="LY487" s="158"/>
      <c r="LZ487" s="159"/>
      <c r="MA487" s="160"/>
      <c r="MB487" s="170"/>
      <c r="MC487" s="158"/>
      <c r="MD487" s="159"/>
      <c r="ME487" s="160"/>
    </row>
    <row r="488" spans="2:343" ht="23.5" customHeight="1" x14ac:dyDescent="0.4">
      <c r="B488" s="204" t="s">
        <v>37</v>
      </c>
      <c r="C488" s="205"/>
      <c r="D488" s="169" t="s">
        <v>8</v>
      </c>
      <c r="E488" s="154"/>
      <c r="F488" s="178" t="s">
        <v>8</v>
      </c>
      <c r="G488" s="179"/>
      <c r="H488" s="169" t="s">
        <v>8</v>
      </c>
      <c r="I488" s="154"/>
      <c r="J488" s="178" t="s">
        <v>8</v>
      </c>
      <c r="K488" s="179"/>
      <c r="L488" s="169" t="s">
        <v>8</v>
      </c>
      <c r="M488" s="154"/>
      <c r="N488" s="178" t="s">
        <v>8</v>
      </c>
      <c r="O488" s="179"/>
      <c r="P488" s="169" t="s">
        <v>8</v>
      </c>
      <c r="Q488" s="154"/>
      <c r="R488" s="178" t="s">
        <v>8</v>
      </c>
      <c r="S488" s="179"/>
      <c r="T488" s="169" t="s">
        <v>8</v>
      </c>
      <c r="U488" s="154"/>
      <c r="V488" s="178" t="s">
        <v>8</v>
      </c>
      <c r="W488" s="179"/>
      <c r="X488" s="169" t="s">
        <v>8</v>
      </c>
      <c r="Y488" s="154"/>
      <c r="Z488" s="178" t="s">
        <v>8</v>
      </c>
      <c r="AA488" s="179"/>
      <c r="AB488" s="169" t="s">
        <v>8</v>
      </c>
      <c r="AC488" s="154"/>
      <c r="AD488" s="178" t="s">
        <v>8</v>
      </c>
      <c r="AE488" s="179"/>
      <c r="AF488" s="169" t="s">
        <v>8</v>
      </c>
      <c r="AG488" s="154"/>
      <c r="AH488" s="178" t="s">
        <v>8</v>
      </c>
      <c r="AI488" s="179"/>
      <c r="AJ488" s="169" t="s">
        <v>8</v>
      </c>
      <c r="AK488" s="154"/>
      <c r="AL488" s="178" t="s">
        <v>8</v>
      </c>
      <c r="AM488" s="179"/>
      <c r="AN488" s="169" t="s">
        <v>8</v>
      </c>
      <c r="AO488" s="154"/>
      <c r="AP488" s="178" t="s">
        <v>8</v>
      </c>
      <c r="AQ488" s="179"/>
      <c r="AR488" s="169" t="s">
        <v>8</v>
      </c>
      <c r="AS488" s="154"/>
      <c r="AT488" s="178" t="s">
        <v>8</v>
      </c>
      <c r="AU488" s="179"/>
      <c r="AV488" s="153">
        <v>0.6</v>
      </c>
      <c r="AW488" s="154"/>
      <c r="AX488" s="155" t="s">
        <v>244</v>
      </c>
      <c r="AY488" s="156"/>
      <c r="AZ488" s="153">
        <v>0.6</v>
      </c>
      <c r="BA488" s="154"/>
      <c r="BB488" s="155" t="s">
        <v>244</v>
      </c>
      <c r="BC488" s="156"/>
      <c r="BD488" s="153">
        <v>0.6</v>
      </c>
      <c r="BE488" s="154"/>
      <c r="BF488" s="155" t="s">
        <v>244</v>
      </c>
      <c r="BG488" s="156"/>
      <c r="BH488" s="153">
        <v>0.6</v>
      </c>
      <c r="BI488" s="154"/>
      <c r="BJ488" s="155" t="s">
        <v>244</v>
      </c>
      <c r="BK488" s="156"/>
      <c r="BL488" s="153">
        <v>0.6</v>
      </c>
      <c r="BM488" s="154"/>
      <c r="BN488" s="155" t="s">
        <v>244</v>
      </c>
      <c r="BO488" s="156"/>
      <c r="BP488" s="153">
        <v>0.6</v>
      </c>
      <c r="BQ488" s="154"/>
      <c r="BR488" s="155" t="s">
        <v>244</v>
      </c>
      <c r="BS488" s="156"/>
      <c r="BT488" s="153">
        <v>0.6</v>
      </c>
      <c r="BU488" s="154"/>
      <c r="BV488" s="155" t="s">
        <v>244</v>
      </c>
      <c r="BW488" s="156"/>
      <c r="BX488" s="153">
        <v>0.6</v>
      </c>
      <c r="BY488" s="154"/>
      <c r="BZ488" s="155" t="s">
        <v>244</v>
      </c>
      <c r="CA488" s="156"/>
      <c r="CB488" s="153">
        <v>0.6</v>
      </c>
      <c r="CC488" s="154"/>
      <c r="CD488" s="155" t="s">
        <v>244</v>
      </c>
      <c r="CE488" s="156"/>
      <c r="CF488" s="153">
        <v>0.6</v>
      </c>
      <c r="CG488" s="154"/>
      <c r="CH488" s="155" t="s">
        <v>244</v>
      </c>
      <c r="CI488" s="156"/>
      <c r="CJ488" s="153">
        <v>0.6</v>
      </c>
      <c r="CK488" s="154"/>
      <c r="CL488" s="155" t="s">
        <v>244</v>
      </c>
      <c r="CM488" s="156"/>
      <c r="CN488" s="153">
        <v>0.6</v>
      </c>
      <c r="CO488" s="154"/>
      <c r="CP488" s="155" t="s">
        <v>244</v>
      </c>
      <c r="CQ488" s="156"/>
      <c r="CR488" s="153">
        <v>0.6</v>
      </c>
      <c r="CS488" s="154"/>
      <c r="CT488" s="155" t="s">
        <v>244</v>
      </c>
      <c r="CU488" s="156"/>
      <c r="CV488" s="153">
        <v>0.6</v>
      </c>
      <c r="CW488" s="154"/>
      <c r="CX488" s="155" t="s">
        <v>244</v>
      </c>
      <c r="CY488" s="156"/>
      <c r="CZ488" s="153">
        <v>0.6</v>
      </c>
      <c r="DA488" s="154"/>
      <c r="DB488" s="155" t="s">
        <v>244</v>
      </c>
      <c r="DC488" s="156"/>
      <c r="DD488" s="153">
        <v>0.6</v>
      </c>
      <c r="DE488" s="154"/>
      <c r="DF488" s="155" t="s">
        <v>244</v>
      </c>
      <c r="DG488" s="156"/>
      <c r="DH488" s="153">
        <v>0.6</v>
      </c>
      <c r="DI488" s="154"/>
      <c r="DJ488" s="155" t="s">
        <v>244</v>
      </c>
      <c r="DK488" s="156"/>
      <c r="DL488" s="153">
        <v>0.6</v>
      </c>
      <c r="DM488" s="154"/>
      <c r="DN488" s="155" t="s">
        <v>244</v>
      </c>
      <c r="DO488" s="156"/>
      <c r="DP488" s="153">
        <v>0.6</v>
      </c>
      <c r="DQ488" s="154"/>
      <c r="DR488" s="155" t="s">
        <v>244</v>
      </c>
      <c r="DS488" s="156"/>
      <c r="DT488" s="153">
        <v>0.6</v>
      </c>
      <c r="DU488" s="154"/>
      <c r="DV488" s="155" t="s">
        <v>244</v>
      </c>
      <c r="DW488" s="156"/>
      <c r="DX488" s="153">
        <v>0.6</v>
      </c>
      <c r="DY488" s="154"/>
      <c r="DZ488" s="155" t="s">
        <v>244</v>
      </c>
      <c r="EA488" s="156"/>
      <c r="EB488" s="153">
        <v>0.6</v>
      </c>
      <c r="EC488" s="154"/>
      <c r="ED488" s="155" t="s">
        <v>244</v>
      </c>
      <c r="EE488" s="156"/>
      <c r="EF488" s="153">
        <v>0.6</v>
      </c>
      <c r="EG488" s="154"/>
      <c r="EH488" s="155" t="s">
        <v>244</v>
      </c>
      <c r="EI488" s="156"/>
      <c r="EJ488" s="153">
        <v>0.6</v>
      </c>
      <c r="EK488" s="154"/>
      <c r="EL488" s="155" t="s">
        <v>244</v>
      </c>
      <c r="EM488" s="156"/>
      <c r="EN488" s="153">
        <v>0.6</v>
      </c>
      <c r="EO488" s="154"/>
      <c r="EP488" s="155" t="s">
        <v>244</v>
      </c>
      <c r="EQ488" s="156"/>
      <c r="ER488" s="153">
        <v>0.6</v>
      </c>
      <c r="ES488" s="154"/>
      <c r="ET488" s="155" t="s">
        <v>244</v>
      </c>
      <c r="EU488" s="156"/>
      <c r="EV488" s="153">
        <v>0.6</v>
      </c>
      <c r="EW488" s="154"/>
      <c r="EX488" s="155" t="s">
        <v>244</v>
      </c>
      <c r="EY488" s="156"/>
      <c r="EZ488" s="153">
        <v>0.6</v>
      </c>
      <c r="FA488" s="154"/>
      <c r="FB488" s="155" t="s">
        <v>244</v>
      </c>
      <c r="FC488" s="156"/>
      <c r="FD488" s="153">
        <v>0.6</v>
      </c>
      <c r="FE488" s="154"/>
      <c r="FF488" s="155" t="s">
        <v>244</v>
      </c>
      <c r="FG488" s="156"/>
      <c r="FH488" s="153">
        <v>0.6</v>
      </c>
      <c r="FI488" s="154"/>
      <c r="FJ488" s="155" t="s">
        <v>244</v>
      </c>
      <c r="FK488" s="156"/>
      <c r="FL488" s="153">
        <v>0.6</v>
      </c>
      <c r="FM488" s="154"/>
      <c r="FN488" s="155" t="s">
        <v>244</v>
      </c>
      <c r="FO488" s="156"/>
      <c r="FP488" s="153">
        <v>0.6</v>
      </c>
      <c r="FQ488" s="154"/>
      <c r="FR488" s="155" t="s">
        <v>244</v>
      </c>
      <c r="FS488" s="156"/>
      <c r="FT488" s="153">
        <v>0.6</v>
      </c>
      <c r="FU488" s="154"/>
      <c r="FV488" s="155" t="s">
        <v>244</v>
      </c>
      <c r="FW488" s="156"/>
      <c r="FX488" s="153">
        <v>0.6</v>
      </c>
      <c r="FY488" s="154"/>
      <c r="FZ488" s="155" t="s">
        <v>244</v>
      </c>
      <c r="GA488" s="156"/>
      <c r="GB488" s="153">
        <v>0.6</v>
      </c>
      <c r="GC488" s="154"/>
      <c r="GD488" s="155" t="s">
        <v>244</v>
      </c>
      <c r="GE488" s="156"/>
      <c r="GF488" s="153">
        <v>0.6</v>
      </c>
      <c r="GG488" s="154"/>
      <c r="GH488" s="155" t="s">
        <v>244</v>
      </c>
      <c r="GI488" s="156"/>
      <c r="GJ488" s="153">
        <v>0.6</v>
      </c>
      <c r="GK488" s="154"/>
      <c r="GL488" s="155" t="s">
        <v>244</v>
      </c>
      <c r="GM488" s="156"/>
      <c r="GN488" s="153">
        <v>0.6</v>
      </c>
      <c r="GO488" s="154"/>
      <c r="GP488" s="155" t="s">
        <v>244</v>
      </c>
      <c r="GQ488" s="156"/>
      <c r="GR488" s="153">
        <v>0.6</v>
      </c>
      <c r="GS488" s="154"/>
      <c r="GT488" s="155" t="s">
        <v>244</v>
      </c>
      <c r="GU488" s="156"/>
      <c r="GV488" s="153">
        <v>0.6</v>
      </c>
      <c r="GW488" s="154"/>
      <c r="GX488" s="155" t="s">
        <v>244</v>
      </c>
      <c r="GY488" s="156"/>
      <c r="GZ488" s="153">
        <v>0.6</v>
      </c>
      <c r="HA488" s="154"/>
      <c r="HB488" s="155" t="s">
        <v>244</v>
      </c>
      <c r="HC488" s="156"/>
      <c r="HD488" s="153">
        <v>0.6</v>
      </c>
      <c r="HE488" s="154"/>
      <c r="HF488" s="155" t="s">
        <v>244</v>
      </c>
      <c r="HG488" s="156"/>
      <c r="HH488" s="153">
        <v>0.6</v>
      </c>
      <c r="HI488" s="154"/>
      <c r="HJ488" s="155" t="s">
        <v>244</v>
      </c>
      <c r="HK488" s="156"/>
      <c r="HL488" s="153">
        <v>0.6</v>
      </c>
      <c r="HM488" s="154"/>
      <c r="HN488" s="155" t="s">
        <v>244</v>
      </c>
      <c r="HO488" s="156"/>
      <c r="HP488" s="153">
        <v>0.6</v>
      </c>
      <c r="HQ488" s="154"/>
      <c r="HR488" s="155" t="s">
        <v>244</v>
      </c>
      <c r="HS488" s="156"/>
      <c r="HT488" s="153">
        <v>0.6</v>
      </c>
      <c r="HU488" s="154"/>
      <c r="HV488" s="155" t="s">
        <v>244</v>
      </c>
      <c r="HW488" s="156"/>
      <c r="HX488" s="153">
        <v>0.6</v>
      </c>
      <c r="HY488" s="154"/>
      <c r="HZ488" s="155" t="s">
        <v>244</v>
      </c>
      <c r="IA488" s="156"/>
      <c r="IB488" s="153">
        <v>0.6</v>
      </c>
      <c r="IC488" s="154"/>
      <c r="ID488" s="155" t="s">
        <v>244</v>
      </c>
      <c r="IE488" s="156"/>
      <c r="IF488" s="153">
        <v>0.6</v>
      </c>
      <c r="IG488" s="154"/>
      <c r="IH488" s="155" t="s">
        <v>244</v>
      </c>
      <c r="II488" s="156"/>
      <c r="IJ488" s="153">
        <v>0.6</v>
      </c>
      <c r="IK488" s="154"/>
      <c r="IL488" s="155" t="s">
        <v>244</v>
      </c>
      <c r="IM488" s="156"/>
      <c r="IN488" s="153">
        <v>0.6</v>
      </c>
      <c r="IO488" s="154"/>
      <c r="IP488" s="155" t="s">
        <v>244</v>
      </c>
      <c r="IQ488" s="156"/>
      <c r="IR488" s="153">
        <v>0.6</v>
      </c>
      <c r="IS488" s="154"/>
      <c r="IT488" s="155" t="s">
        <v>244</v>
      </c>
      <c r="IU488" s="156"/>
      <c r="IV488" s="153">
        <v>0.6</v>
      </c>
      <c r="IW488" s="154"/>
      <c r="IX488" s="155" t="s">
        <v>244</v>
      </c>
      <c r="IY488" s="156"/>
      <c r="IZ488" s="153">
        <v>0.6</v>
      </c>
      <c r="JA488" s="154"/>
      <c r="JB488" s="155" t="s">
        <v>244</v>
      </c>
      <c r="JC488" s="156"/>
      <c r="JD488" s="153">
        <v>0.6</v>
      </c>
      <c r="JE488" s="154"/>
      <c r="JF488" s="155" t="s">
        <v>244</v>
      </c>
      <c r="JG488" s="156"/>
      <c r="JH488" s="153">
        <v>0.6</v>
      </c>
      <c r="JI488" s="154"/>
      <c r="JJ488" s="155" t="s">
        <v>244</v>
      </c>
      <c r="JK488" s="156"/>
      <c r="JL488" s="153">
        <v>0.6</v>
      </c>
      <c r="JM488" s="154"/>
      <c r="JN488" s="155" t="s">
        <v>244</v>
      </c>
      <c r="JO488" s="156"/>
      <c r="JP488" s="153">
        <v>0.6</v>
      </c>
      <c r="JQ488" s="154"/>
      <c r="JR488" s="155" t="s">
        <v>244</v>
      </c>
      <c r="JS488" s="156"/>
      <c r="JT488" s="153">
        <v>0.6</v>
      </c>
      <c r="JU488" s="154"/>
      <c r="JV488" s="155" t="s">
        <v>244</v>
      </c>
      <c r="JW488" s="156"/>
      <c r="JX488" s="153">
        <v>0.6</v>
      </c>
      <c r="JY488" s="154"/>
      <c r="JZ488" s="155" t="s">
        <v>244</v>
      </c>
      <c r="KA488" s="156"/>
      <c r="KB488" s="153">
        <v>0.6</v>
      </c>
      <c r="KC488" s="154"/>
      <c r="KD488" s="155" t="s">
        <v>244</v>
      </c>
      <c r="KE488" s="156"/>
      <c r="KF488" s="153">
        <v>0.6</v>
      </c>
      <c r="KG488" s="154"/>
      <c r="KH488" s="155" t="s">
        <v>244</v>
      </c>
      <c r="KI488" s="156"/>
      <c r="KJ488" s="153">
        <v>0.6</v>
      </c>
      <c r="KK488" s="154"/>
      <c r="KL488" s="155" t="s">
        <v>244</v>
      </c>
      <c r="KM488" s="156"/>
      <c r="KN488" s="153">
        <v>0.6</v>
      </c>
      <c r="KO488" s="154"/>
      <c r="KP488" s="155" t="s">
        <v>244</v>
      </c>
      <c r="KQ488" s="156"/>
      <c r="KR488" s="153">
        <v>0.6</v>
      </c>
      <c r="KS488" s="154"/>
      <c r="KT488" s="155" t="s">
        <v>244</v>
      </c>
      <c r="KU488" s="156"/>
      <c r="KV488" s="153">
        <v>0.6</v>
      </c>
      <c r="KW488" s="154"/>
      <c r="KX488" s="155" t="s">
        <v>244</v>
      </c>
      <c r="KY488" s="156"/>
      <c r="KZ488" s="153">
        <v>0.6</v>
      </c>
      <c r="LA488" s="154"/>
      <c r="LB488" s="155" t="s">
        <v>244</v>
      </c>
      <c r="LC488" s="156"/>
      <c r="LD488" s="153">
        <v>0.6</v>
      </c>
      <c r="LE488" s="154"/>
      <c r="LF488" s="155" t="s">
        <v>244</v>
      </c>
      <c r="LG488" s="156"/>
      <c r="LH488" s="153">
        <v>0.6</v>
      </c>
      <c r="LI488" s="154"/>
      <c r="LJ488" s="155" t="s">
        <v>244</v>
      </c>
      <c r="LK488" s="156"/>
      <c r="LL488" s="153">
        <v>0.63</v>
      </c>
      <c r="LM488" s="154"/>
      <c r="LN488" s="155" t="s">
        <v>244</v>
      </c>
      <c r="LO488" s="156"/>
      <c r="LP488" s="153">
        <v>0.63</v>
      </c>
      <c r="LQ488" s="154"/>
      <c r="LR488" s="155" t="s">
        <v>244</v>
      </c>
      <c r="LS488" s="156"/>
      <c r="LT488" s="153">
        <v>0.63</v>
      </c>
      <c r="LU488" s="154"/>
      <c r="LV488" s="155" t="s">
        <v>244</v>
      </c>
      <c r="LW488" s="156"/>
      <c r="LX488" s="153">
        <v>0.63</v>
      </c>
      <c r="LY488" s="154"/>
      <c r="LZ488" s="155" t="s">
        <v>244</v>
      </c>
      <c r="MA488" s="156"/>
      <c r="MB488" s="153">
        <v>0.63</v>
      </c>
      <c r="MC488" s="154"/>
      <c r="MD488" s="155" t="s">
        <v>244</v>
      </c>
      <c r="ME488" s="156"/>
    </row>
    <row r="489" spans="2:343" ht="23.5" customHeight="1" x14ac:dyDescent="0.4">
      <c r="B489" s="206"/>
      <c r="C489" s="207"/>
      <c r="D489" s="170"/>
      <c r="E489" s="158"/>
      <c r="F489" s="180"/>
      <c r="G489" s="181"/>
      <c r="H489" s="170"/>
      <c r="I489" s="158"/>
      <c r="J489" s="180"/>
      <c r="K489" s="181"/>
      <c r="L489" s="170"/>
      <c r="M489" s="158"/>
      <c r="N489" s="180"/>
      <c r="O489" s="181"/>
      <c r="P489" s="170"/>
      <c r="Q489" s="158"/>
      <c r="R489" s="180"/>
      <c r="S489" s="181"/>
      <c r="T489" s="170"/>
      <c r="U489" s="158"/>
      <c r="V489" s="180"/>
      <c r="W489" s="181"/>
      <c r="X489" s="170"/>
      <c r="Y489" s="158"/>
      <c r="Z489" s="180"/>
      <c r="AA489" s="181"/>
      <c r="AB489" s="170"/>
      <c r="AC489" s="158"/>
      <c r="AD489" s="180"/>
      <c r="AE489" s="181"/>
      <c r="AF489" s="170"/>
      <c r="AG489" s="158"/>
      <c r="AH489" s="180"/>
      <c r="AI489" s="181"/>
      <c r="AJ489" s="170"/>
      <c r="AK489" s="158"/>
      <c r="AL489" s="180"/>
      <c r="AM489" s="181"/>
      <c r="AN489" s="170"/>
      <c r="AO489" s="158"/>
      <c r="AP489" s="180"/>
      <c r="AQ489" s="181"/>
      <c r="AR489" s="170"/>
      <c r="AS489" s="158"/>
      <c r="AT489" s="180"/>
      <c r="AU489" s="181"/>
      <c r="AV489" s="157">
        <f t="shared" ref="AV489" si="100">6.15</f>
        <v>6.15</v>
      </c>
      <c r="AW489" s="158"/>
      <c r="AX489" s="159" t="s">
        <v>134</v>
      </c>
      <c r="AY489" s="160"/>
      <c r="AZ489" s="157">
        <f t="shared" ref="AZ489" si="101">6.15</f>
        <v>6.15</v>
      </c>
      <c r="BA489" s="158"/>
      <c r="BB489" s="159" t="s">
        <v>134</v>
      </c>
      <c r="BC489" s="160"/>
      <c r="BD489" s="157">
        <f t="shared" ref="BD489" si="102">6.15</f>
        <v>6.15</v>
      </c>
      <c r="BE489" s="158"/>
      <c r="BF489" s="159" t="s">
        <v>134</v>
      </c>
      <c r="BG489" s="160"/>
      <c r="BH489" s="157">
        <f t="shared" ref="BH489" si="103">6.15</f>
        <v>6.15</v>
      </c>
      <c r="BI489" s="158"/>
      <c r="BJ489" s="159" t="s">
        <v>134</v>
      </c>
      <c r="BK489" s="160"/>
      <c r="BL489" s="157">
        <f t="shared" ref="BL489" si="104">6.15</f>
        <v>6.15</v>
      </c>
      <c r="BM489" s="158"/>
      <c r="BN489" s="159" t="s">
        <v>134</v>
      </c>
      <c r="BO489" s="160"/>
      <c r="BP489" s="157">
        <v>6.1000000000000005</v>
      </c>
      <c r="BQ489" s="158"/>
      <c r="BR489" s="159" t="s">
        <v>134</v>
      </c>
      <c r="BS489" s="160"/>
      <c r="BT489" s="157">
        <v>6.1000000000000005</v>
      </c>
      <c r="BU489" s="158"/>
      <c r="BV489" s="159" t="s">
        <v>134</v>
      </c>
      <c r="BW489" s="160"/>
      <c r="BX489" s="157">
        <v>6.1000000000000005</v>
      </c>
      <c r="BY489" s="158"/>
      <c r="BZ489" s="159" t="s">
        <v>134</v>
      </c>
      <c r="CA489" s="160"/>
      <c r="CB489" s="157">
        <v>6.1000000000000005</v>
      </c>
      <c r="CC489" s="158"/>
      <c r="CD489" s="159" t="s">
        <v>134</v>
      </c>
      <c r="CE489" s="160"/>
      <c r="CF489" s="157">
        <v>6.1000000000000005</v>
      </c>
      <c r="CG489" s="158"/>
      <c r="CH489" s="159" t="s">
        <v>134</v>
      </c>
      <c r="CI489" s="160"/>
      <c r="CJ489" s="157">
        <v>6.1000000000000005</v>
      </c>
      <c r="CK489" s="158"/>
      <c r="CL489" s="159" t="s">
        <v>134</v>
      </c>
      <c r="CM489" s="160"/>
      <c r="CN489" s="157">
        <v>6.1000000000000005</v>
      </c>
      <c r="CO489" s="158"/>
      <c r="CP489" s="159" t="s">
        <v>134</v>
      </c>
      <c r="CQ489" s="160"/>
      <c r="CR489" s="157">
        <v>6.1000000000000005</v>
      </c>
      <c r="CS489" s="158"/>
      <c r="CT489" s="159" t="s">
        <v>134</v>
      </c>
      <c r="CU489" s="160"/>
      <c r="CV489" s="157">
        <v>6.1000000000000005</v>
      </c>
      <c r="CW489" s="158"/>
      <c r="CX489" s="159" t="s">
        <v>134</v>
      </c>
      <c r="CY489" s="160"/>
      <c r="CZ489" s="157">
        <v>10.220000000000001</v>
      </c>
      <c r="DA489" s="158"/>
      <c r="DB489" s="159" t="s">
        <v>134</v>
      </c>
      <c r="DC489" s="160"/>
      <c r="DD489" s="157">
        <v>10.220000000000001</v>
      </c>
      <c r="DE489" s="158"/>
      <c r="DF489" s="159" t="s">
        <v>134</v>
      </c>
      <c r="DG489" s="160"/>
      <c r="DH489" s="157">
        <v>10.220000000000001</v>
      </c>
      <c r="DI489" s="158"/>
      <c r="DJ489" s="159" t="s">
        <v>134</v>
      </c>
      <c r="DK489" s="160"/>
      <c r="DL489" s="157">
        <v>10.220000000000001</v>
      </c>
      <c r="DM489" s="158"/>
      <c r="DN489" s="159" t="s">
        <v>134</v>
      </c>
      <c r="DO489" s="160"/>
      <c r="DP489" s="157">
        <v>10.220000000000001</v>
      </c>
      <c r="DQ489" s="158"/>
      <c r="DR489" s="159" t="s">
        <v>134</v>
      </c>
      <c r="DS489" s="160"/>
      <c r="DT489" s="157">
        <v>10.220000000000001</v>
      </c>
      <c r="DU489" s="158"/>
      <c r="DV489" s="159" t="s">
        <v>134</v>
      </c>
      <c r="DW489" s="160"/>
      <c r="DX489" s="157">
        <v>10.220000000000001</v>
      </c>
      <c r="DY489" s="158"/>
      <c r="DZ489" s="159" t="s">
        <v>134</v>
      </c>
      <c r="EA489" s="160"/>
      <c r="EB489" s="157">
        <v>10.220000000000001</v>
      </c>
      <c r="EC489" s="158"/>
      <c r="ED489" s="159" t="s">
        <v>134</v>
      </c>
      <c r="EE489" s="160"/>
      <c r="EF489" s="157">
        <v>10.220000000000001</v>
      </c>
      <c r="EG489" s="158"/>
      <c r="EH489" s="159" t="s">
        <v>134</v>
      </c>
      <c r="EI489" s="160"/>
      <c r="EJ489" s="157">
        <v>10.220000000000001</v>
      </c>
      <c r="EK489" s="158"/>
      <c r="EL489" s="159" t="s">
        <v>134</v>
      </c>
      <c r="EM489" s="160"/>
      <c r="EN489" s="157">
        <v>10.220000000000001</v>
      </c>
      <c r="EO489" s="158"/>
      <c r="EP489" s="159" t="s">
        <v>134</v>
      </c>
      <c r="EQ489" s="160"/>
      <c r="ER489" s="157">
        <v>10.220000000000001</v>
      </c>
      <c r="ES489" s="158"/>
      <c r="ET489" s="159" t="s">
        <v>134</v>
      </c>
      <c r="EU489" s="160"/>
      <c r="EV489" s="157">
        <v>10.220000000000001</v>
      </c>
      <c r="EW489" s="158"/>
      <c r="EX489" s="159" t="s">
        <v>134</v>
      </c>
      <c r="EY489" s="160"/>
      <c r="EZ489" s="157">
        <v>10.220000000000001</v>
      </c>
      <c r="FA489" s="158"/>
      <c r="FB489" s="159" t="s">
        <v>134</v>
      </c>
      <c r="FC489" s="160"/>
      <c r="FD489" s="157">
        <v>14.35</v>
      </c>
      <c r="FE489" s="158"/>
      <c r="FF489" s="159" t="s">
        <v>134</v>
      </c>
      <c r="FG489" s="160"/>
      <c r="FH489" s="157">
        <v>14.35</v>
      </c>
      <c r="FI489" s="158"/>
      <c r="FJ489" s="159" t="s">
        <v>134</v>
      </c>
      <c r="FK489" s="160"/>
      <c r="FL489" s="157">
        <v>14.35</v>
      </c>
      <c r="FM489" s="158"/>
      <c r="FN489" s="159" t="s">
        <v>134</v>
      </c>
      <c r="FO489" s="160"/>
      <c r="FP489" s="157">
        <v>14.299999999999999</v>
      </c>
      <c r="FQ489" s="158"/>
      <c r="FR489" s="159" t="s">
        <v>134</v>
      </c>
      <c r="FS489" s="160"/>
      <c r="FT489" s="157">
        <v>14.299999999999999</v>
      </c>
      <c r="FU489" s="158"/>
      <c r="FV489" s="159" t="s">
        <v>134</v>
      </c>
      <c r="FW489" s="160"/>
      <c r="FX489" s="157">
        <v>14.299999999999999</v>
      </c>
      <c r="FY489" s="158"/>
      <c r="FZ489" s="159" t="s">
        <v>134</v>
      </c>
      <c r="GA489" s="160"/>
      <c r="GB489" s="157">
        <v>14.299999999999999</v>
      </c>
      <c r="GC489" s="158"/>
      <c r="GD489" s="159" t="s">
        <v>134</v>
      </c>
      <c r="GE489" s="160"/>
      <c r="GF489" s="157">
        <v>14.299999999999999</v>
      </c>
      <c r="GG489" s="158"/>
      <c r="GH489" s="159" t="s">
        <v>134</v>
      </c>
      <c r="GI489" s="160"/>
      <c r="GJ489" s="157">
        <v>14.299999999999999</v>
      </c>
      <c r="GK489" s="158"/>
      <c r="GL489" s="159" t="s">
        <v>134</v>
      </c>
      <c r="GM489" s="160"/>
      <c r="GN489" s="157">
        <v>14.299999999999999</v>
      </c>
      <c r="GO489" s="158"/>
      <c r="GP489" s="159" t="s">
        <v>134</v>
      </c>
      <c r="GQ489" s="160"/>
      <c r="GR489" s="157">
        <v>14.299999999999999</v>
      </c>
      <c r="GS489" s="158"/>
      <c r="GT489" s="159" t="s">
        <v>134</v>
      </c>
      <c r="GU489" s="160"/>
      <c r="GV489" s="157">
        <v>14.299999999999999</v>
      </c>
      <c r="GW489" s="158"/>
      <c r="GX489" s="159" t="s">
        <v>134</v>
      </c>
      <c r="GY489" s="160"/>
      <c r="GZ489" s="157">
        <v>14.299999999999999</v>
      </c>
      <c r="HA489" s="158"/>
      <c r="HB489" s="159" t="s">
        <v>134</v>
      </c>
      <c r="HC489" s="160"/>
      <c r="HD489" s="157">
        <v>14.299999999999999</v>
      </c>
      <c r="HE489" s="158"/>
      <c r="HF489" s="159" t="s">
        <v>134</v>
      </c>
      <c r="HG489" s="160"/>
      <c r="HH489" s="157">
        <v>14.299999999999999</v>
      </c>
      <c r="HI489" s="158"/>
      <c r="HJ489" s="159" t="s">
        <v>134</v>
      </c>
      <c r="HK489" s="160"/>
      <c r="HL489" s="157">
        <v>14.299999999999999</v>
      </c>
      <c r="HM489" s="158"/>
      <c r="HN489" s="159" t="s">
        <v>134</v>
      </c>
      <c r="HO489" s="160"/>
      <c r="HP489" s="157">
        <v>14.299999999999999</v>
      </c>
      <c r="HQ489" s="158"/>
      <c r="HR489" s="159" t="s">
        <v>134</v>
      </c>
      <c r="HS489" s="160"/>
      <c r="HT489" s="157">
        <v>14.299999999999999</v>
      </c>
      <c r="HU489" s="158"/>
      <c r="HV489" s="159" t="s">
        <v>134</v>
      </c>
      <c r="HW489" s="160"/>
      <c r="HX489" s="157">
        <v>14.299999999999999</v>
      </c>
      <c r="HY489" s="158"/>
      <c r="HZ489" s="159" t="s">
        <v>134</v>
      </c>
      <c r="IA489" s="160"/>
      <c r="IB489" s="157">
        <v>14.299999999999999</v>
      </c>
      <c r="IC489" s="158"/>
      <c r="ID489" s="159" t="s">
        <v>134</v>
      </c>
      <c r="IE489" s="160"/>
      <c r="IF489" s="157">
        <v>14.299999999999999</v>
      </c>
      <c r="IG489" s="158"/>
      <c r="IH489" s="159" t="s">
        <v>134</v>
      </c>
      <c r="II489" s="160"/>
      <c r="IJ489" s="157">
        <v>14.299999999999999</v>
      </c>
      <c r="IK489" s="158"/>
      <c r="IL489" s="159" t="s">
        <v>134</v>
      </c>
      <c r="IM489" s="160"/>
      <c r="IN489" s="157">
        <v>14.299999999999999</v>
      </c>
      <c r="IO489" s="158"/>
      <c r="IP489" s="159" t="s">
        <v>134</v>
      </c>
      <c r="IQ489" s="160"/>
      <c r="IR489" s="157">
        <v>14.299999999999999</v>
      </c>
      <c r="IS489" s="158"/>
      <c r="IT489" s="159" t="s">
        <v>134</v>
      </c>
      <c r="IU489" s="160"/>
      <c r="IV489" s="157">
        <v>14.299999999999999</v>
      </c>
      <c r="IW489" s="158"/>
      <c r="IX489" s="159" t="s">
        <v>134</v>
      </c>
      <c r="IY489" s="160"/>
      <c r="IZ489" s="157">
        <v>14.299999999999999</v>
      </c>
      <c r="JA489" s="158"/>
      <c r="JB489" s="159" t="s">
        <v>134</v>
      </c>
      <c r="JC489" s="160"/>
      <c r="JD489" s="157">
        <v>14.299999999999999</v>
      </c>
      <c r="JE489" s="158"/>
      <c r="JF489" s="159" t="s">
        <v>134</v>
      </c>
      <c r="JG489" s="160"/>
      <c r="JH489" s="157">
        <v>14.299999999999999</v>
      </c>
      <c r="JI489" s="158"/>
      <c r="JJ489" s="159" t="s">
        <v>134</v>
      </c>
      <c r="JK489" s="160"/>
      <c r="JL489" s="157">
        <v>14.299999999999999</v>
      </c>
      <c r="JM489" s="158"/>
      <c r="JN489" s="159" t="s">
        <v>134</v>
      </c>
      <c r="JO489" s="160"/>
      <c r="JP489" s="157">
        <v>14.299999999999999</v>
      </c>
      <c r="JQ489" s="158"/>
      <c r="JR489" s="159" t="s">
        <v>134</v>
      </c>
      <c r="JS489" s="160"/>
      <c r="JT489" s="157">
        <v>14.299999999999999</v>
      </c>
      <c r="JU489" s="158"/>
      <c r="JV489" s="159" t="s">
        <v>134</v>
      </c>
      <c r="JW489" s="160"/>
      <c r="JX489" s="157">
        <v>14.299999999999999</v>
      </c>
      <c r="JY489" s="158"/>
      <c r="JZ489" s="159" t="s">
        <v>134</v>
      </c>
      <c r="KA489" s="160"/>
      <c r="KB489" s="157">
        <v>14.299999999999999</v>
      </c>
      <c r="KC489" s="158"/>
      <c r="KD489" s="159" t="s">
        <v>134</v>
      </c>
      <c r="KE489" s="160"/>
      <c r="KF489" s="157">
        <v>14.299999999999999</v>
      </c>
      <c r="KG489" s="158"/>
      <c r="KH489" s="159" t="s">
        <v>134</v>
      </c>
      <c r="KI489" s="160"/>
      <c r="KJ489" s="157">
        <v>14.299999999999999</v>
      </c>
      <c r="KK489" s="158"/>
      <c r="KL489" s="159" t="s">
        <v>134</v>
      </c>
      <c r="KM489" s="160"/>
      <c r="KN489" s="157">
        <v>14.299999999999999</v>
      </c>
      <c r="KO489" s="158"/>
      <c r="KP489" s="159" t="s">
        <v>134</v>
      </c>
      <c r="KQ489" s="160"/>
      <c r="KR489" s="157">
        <v>14.299999999999999</v>
      </c>
      <c r="KS489" s="158"/>
      <c r="KT489" s="159" t="s">
        <v>134</v>
      </c>
      <c r="KU489" s="160"/>
      <c r="KV489" s="157">
        <v>14.299999999999999</v>
      </c>
      <c r="KW489" s="158"/>
      <c r="KX489" s="159" t="s">
        <v>134</v>
      </c>
      <c r="KY489" s="160"/>
      <c r="KZ489" s="157">
        <v>14.299999999999999</v>
      </c>
      <c r="LA489" s="158"/>
      <c r="LB489" s="159" t="s">
        <v>134</v>
      </c>
      <c r="LC489" s="160"/>
      <c r="LD489" s="157">
        <v>14.299999999999999</v>
      </c>
      <c r="LE489" s="158"/>
      <c r="LF489" s="159" t="s">
        <v>134</v>
      </c>
      <c r="LG489" s="160"/>
      <c r="LH489" s="157">
        <v>14.299999999999999</v>
      </c>
      <c r="LI489" s="158"/>
      <c r="LJ489" s="159" t="s">
        <v>134</v>
      </c>
      <c r="LK489" s="160"/>
      <c r="LL489" s="157">
        <v>15.05</v>
      </c>
      <c r="LM489" s="158"/>
      <c r="LN489" s="159" t="s">
        <v>134</v>
      </c>
      <c r="LO489" s="160"/>
      <c r="LP489" s="157">
        <v>15.05</v>
      </c>
      <c r="LQ489" s="158"/>
      <c r="LR489" s="159" t="s">
        <v>134</v>
      </c>
      <c r="LS489" s="160"/>
      <c r="LT489" s="157">
        <v>15.05</v>
      </c>
      <c r="LU489" s="158"/>
      <c r="LV489" s="159" t="s">
        <v>134</v>
      </c>
      <c r="LW489" s="160"/>
      <c r="LX489" s="157">
        <v>15.05</v>
      </c>
      <c r="LY489" s="158"/>
      <c r="LZ489" s="159" t="s">
        <v>134</v>
      </c>
      <c r="MA489" s="160"/>
      <c r="MB489" s="157">
        <v>15.05</v>
      </c>
      <c r="MC489" s="158"/>
      <c r="MD489" s="159" t="s">
        <v>134</v>
      </c>
      <c r="ME489" s="160"/>
    </row>
    <row r="490" spans="2:343" ht="23.5" customHeight="1" x14ac:dyDescent="0.4">
      <c r="B490" s="204" t="s">
        <v>78</v>
      </c>
      <c r="C490" s="205"/>
      <c r="D490" s="169" t="s">
        <v>8</v>
      </c>
      <c r="E490" s="154"/>
      <c r="F490" s="178" t="s">
        <v>8</v>
      </c>
      <c r="G490" s="179"/>
      <c r="H490" s="169" t="s">
        <v>8</v>
      </c>
      <c r="I490" s="154"/>
      <c r="J490" s="178" t="s">
        <v>8</v>
      </c>
      <c r="K490" s="179"/>
      <c r="L490" s="169" t="s">
        <v>8</v>
      </c>
      <c r="M490" s="154"/>
      <c r="N490" s="178" t="s">
        <v>8</v>
      </c>
      <c r="O490" s="179"/>
      <c r="P490" s="169" t="s">
        <v>8</v>
      </c>
      <c r="Q490" s="154"/>
      <c r="R490" s="178" t="s">
        <v>8</v>
      </c>
      <c r="S490" s="179"/>
      <c r="T490" s="169" t="s">
        <v>8</v>
      </c>
      <c r="U490" s="154"/>
      <c r="V490" s="178" t="s">
        <v>8</v>
      </c>
      <c r="W490" s="179"/>
      <c r="X490" s="169" t="s">
        <v>8</v>
      </c>
      <c r="Y490" s="154"/>
      <c r="Z490" s="178" t="s">
        <v>8</v>
      </c>
      <c r="AA490" s="179"/>
      <c r="AB490" s="169" t="s">
        <v>8</v>
      </c>
      <c r="AC490" s="154"/>
      <c r="AD490" s="178" t="s">
        <v>8</v>
      </c>
      <c r="AE490" s="179"/>
      <c r="AF490" s="169" t="s">
        <v>8</v>
      </c>
      <c r="AG490" s="154"/>
      <c r="AH490" s="178" t="s">
        <v>8</v>
      </c>
      <c r="AI490" s="179"/>
      <c r="AJ490" s="169" t="s">
        <v>8</v>
      </c>
      <c r="AK490" s="154"/>
      <c r="AL490" s="178" t="s">
        <v>8</v>
      </c>
      <c r="AM490" s="179"/>
      <c r="AN490" s="169" t="s">
        <v>8</v>
      </c>
      <c r="AO490" s="154"/>
      <c r="AP490" s="178" t="s">
        <v>8</v>
      </c>
      <c r="AQ490" s="179"/>
      <c r="AR490" s="169" t="s">
        <v>8</v>
      </c>
      <c r="AS490" s="154"/>
      <c r="AT490" s="178" t="s">
        <v>8</v>
      </c>
      <c r="AU490" s="179"/>
      <c r="AV490" s="153">
        <v>0.6</v>
      </c>
      <c r="AW490" s="154"/>
      <c r="AX490" s="155" t="s">
        <v>244</v>
      </c>
      <c r="AY490" s="156"/>
      <c r="AZ490" s="153">
        <v>0.6</v>
      </c>
      <c r="BA490" s="154"/>
      <c r="BB490" s="155" t="s">
        <v>244</v>
      </c>
      <c r="BC490" s="156"/>
      <c r="BD490" s="153">
        <v>0.6</v>
      </c>
      <c r="BE490" s="154"/>
      <c r="BF490" s="155" t="s">
        <v>244</v>
      </c>
      <c r="BG490" s="156"/>
      <c r="BH490" s="153">
        <v>0.6</v>
      </c>
      <c r="BI490" s="154"/>
      <c r="BJ490" s="155" t="s">
        <v>244</v>
      </c>
      <c r="BK490" s="156"/>
      <c r="BL490" s="153">
        <v>0.6</v>
      </c>
      <c r="BM490" s="154"/>
      <c r="BN490" s="155" t="s">
        <v>244</v>
      </c>
      <c r="BO490" s="156"/>
      <c r="BP490" s="153">
        <v>0.6</v>
      </c>
      <c r="BQ490" s="154"/>
      <c r="BR490" s="155" t="s">
        <v>244</v>
      </c>
      <c r="BS490" s="156"/>
      <c r="BT490" s="153">
        <v>0.6</v>
      </c>
      <c r="BU490" s="154"/>
      <c r="BV490" s="155" t="s">
        <v>244</v>
      </c>
      <c r="BW490" s="156"/>
      <c r="BX490" s="153">
        <v>0.6</v>
      </c>
      <c r="BY490" s="154"/>
      <c r="BZ490" s="155" t="s">
        <v>244</v>
      </c>
      <c r="CA490" s="156"/>
      <c r="CB490" s="153">
        <v>0.6</v>
      </c>
      <c r="CC490" s="154"/>
      <c r="CD490" s="155" t="s">
        <v>244</v>
      </c>
      <c r="CE490" s="156"/>
      <c r="CF490" s="153">
        <v>0.6</v>
      </c>
      <c r="CG490" s="154"/>
      <c r="CH490" s="155" t="s">
        <v>244</v>
      </c>
      <c r="CI490" s="156"/>
      <c r="CJ490" s="153">
        <v>0.6</v>
      </c>
      <c r="CK490" s="154"/>
      <c r="CL490" s="155" t="s">
        <v>244</v>
      </c>
      <c r="CM490" s="156"/>
      <c r="CN490" s="153">
        <v>0.6</v>
      </c>
      <c r="CO490" s="154"/>
      <c r="CP490" s="155" t="s">
        <v>244</v>
      </c>
      <c r="CQ490" s="156"/>
      <c r="CR490" s="153">
        <v>0.6</v>
      </c>
      <c r="CS490" s="154"/>
      <c r="CT490" s="155" t="s">
        <v>244</v>
      </c>
      <c r="CU490" s="156"/>
      <c r="CV490" s="153">
        <v>0.6</v>
      </c>
      <c r="CW490" s="154"/>
      <c r="CX490" s="155" t="s">
        <v>244</v>
      </c>
      <c r="CY490" s="156"/>
      <c r="CZ490" s="153">
        <v>0.6</v>
      </c>
      <c r="DA490" s="154"/>
      <c r="DB490" s="155" t="s">
        <v>244</v>
      </c>
      <c r="DC490" s="156"/>
      <c r="DD490" s="153">
        <v>0.6</v>
      </c>
      <c r="DE490" s="154"/>
      <c r="DF490" s="155" t="s">
        <v>244</v>
      </c>
      <c r="DG490" s="156"/>
      <c r="DH490" s="153">
        <v>0.6</v>
      </c>
      <c r="DI490" s="154"/>
      <c r="DJ490" s="155" t="s">
        <v>244</v>
      </c>
      <c r="DK490" s="156"/>
      <c r="DL490" s="153">
        <v>0.6</v>
      </c>
      <c r="DM490" s="154"/>
      <c r="DN490" s="155" t="s">
        <v>244</v>
      </c>
      <c r="DO490" s="156"/>
      <c r="DP490" s="153">
        <v>0.6</v>
      </c>
      <c r="DQ490" s="154"/>
      <c r="DR490" s="155" t="s">
        <v>244</v>
      </c>
      <c r="DS490" s="156"/>
      <c r="DT490" s="153">
        <v>0.6</v>
      </c>
      <c r="DU490" s="154"/>
      <c r="DV490" s="155" t="s">
        <v>244</v>
      </c>
      <c r="DW490" s="156"/>
      <c r="DX490" s="153">
        <v>0.6</v>
      </c>
      <c r="DY490" s="154"/>
      <c r="DZ490" s="155" t="s">
        <v>244</v>
      </c>
      <c r="EA490" s="156"/>
      <c r="EB490" s="153">
        <v>0.6</v>
      </c>
      <c r="EC490" s="154"/>
      <c r="ED490" s="155" t="s">
        <v>244</v>
      </c>
      <c r="EE490" s="156"/>
      <c r="EF490" s="153">
        <v>0.6</v>
      </c>
      <c r="EG490" s="154"/>
      <c r="EH490" s="155" t="s">
        <v>244</v>
      </c>
      <c r="EI490" s="156"/>
      <c r="EJ490" s="153">
        <v>0.6</v>
      </c>
      <c r="EK490" s="154"/>
      <c r="EL490" s="155" t="s">
        <v>244</v>
      </c>
      <c r="EM490" s="156"/>
      <c r="EN490" s="153">
        <v>0.6</v>
      </c>
      <c r="EO490" s="154"/>
      <c r="EP490" s="155" t="s">
        <v>244</v>
      </c>
      <c r="EQ490" s="156"/>
      <c r="ER490" s="153">
        <v>0.6</v>
      </c>
      <c r="ES490" s="154"/>
      <c r="ET490" s="155" t="s">
        <v>244</v>
      </c>
      <c r="EU490" s="156"/>
      <c r="EV490" s="153">
        <v>0.6</v>
      </c>
      <c r="EW490" s="154"/>
      <c r="EX490" s="155" t="s">
        <v>244</v>
      </c>
      <c r="EY490" s="156"/>
      <c r="EZ490" s="153">
        <v>0.6</v>
      </c>
      <c r="FA490" s="154"/>
      <c r="FB490" s="155" t="s">
        <v>244</v>
      </c>
      <c r="FC490" s="156"/>
      <c r="FD490" s="153">
        <v>0.6</v>
      </c>
      <c r="FE490" s="154"/>
      <c r="FF490" s="155" t="s">
        <v>244</v>
      </c>
      <c r="FG490" s="156"/>
      <c r="FH490" s="153">
        <v>0.6</v>
      </c>
      <c r="FI490" s="154"/>
      <c r="FJ490" s="155" t="s">
        <v>244</v>
      </c>
      <c r="FK490" s="156"/>
      <c r="FL490" s="153">
        <v>0.6</v>
      </c>
      <c r="FM490" s="154"/>
      <c r="FN490" s="155" t="s">
        <v>244</v>
      </c>
      <c r="FO490" s="156"/>
      <c r="FP490" s="153">
        <v>0.6</v>
      </c>
      <c r="FQ490" s="154"/>
      <c r="FR490" s="155" t="s">
        <v>244</v>
      </c>
      <c r="FS490" s="156"/>
      <c r="FT490" s="153">
        <v>0.6</v>
      </c>
      <c r="FU490" s="154"/>
      <c r="FV490" s="155" t="s">
        <v>244</v>
      </c>
      <c r="FW490" s="156"/>
      <c r="FX490" s="153">
        <v>0.6</v>
      </c>
      <c r="FY490" s="154"/>
      <c r="FZ490" s="155" t="s">
        <v>244</v>
      </c>
      <c r="GA490" s="156"/>
      <c r="GB490" s="153">
        <v>0.6</v>
      </c>
      <c r="GC490" s="154"/>
      <c r="GD490" s="155" t="s">
        <v>244</v>
      </c>
      <c r="GE490" s="156"/>
      <c r="GF490" s="153">
        <v>0.6</v>
      </c>
      <c r="GG490" s="154"/>
      <c r="GH490" s="155" t="s">
        <v>244</v>
      </c>
      <c r="GI490" s="156"/>
      <c r="GJ490" s="153">
        <v>0.6</v>
      </c>
      <c r="GK490" s="154"/>
      <c r="GL490" s="155" t="s">
        <v>244</v>
      </c>
      <c r="GM490" s="156"/>
      <c r="GN490" s="153">
        <v>0.6</v>
      </c>
      <c r="GO490" s="154"/>
      <c r="GP490" s="155" t="s">
        <v>244</v>
      </c>
      <c r="GQ490" s="156"/>
      <c r="GR490" s="153">
        <v>0.6</v>
      </c>
      <c r="GS490" s="154"/>
      <c r="GT490" s="155" t="s">
        <v>244</v>
      </c>
      <c r="GU490" s="156"/>
      <c r="GV490" s="153">
        <v>0.6</v>
      </c>
      <c r="GW490" s="154"/>
      <c r="GX490" s="155" t="s">
        <v>244</v>
      </c>
      <c r="GY490" s="156"/>
      <c r="GZ490" s="153">
        <v>0.6</v>
      </c>
      <c r="HA490" s="154"/>
      <c r="HB490" s="155" t="s">
        <v>244</v>
      </c>
      <c r="HC490" s="156"/>
      <c r="HD490" s="153">
        <v>0.6</v>
      </c>
      <c r="HE490" s="154"/>
      <c r="HF490" s="155" t="s">
        <v>244</v>
      </c>
      <c r="HG490" s="156"/>
      <c r="HH490" s="153">
        <v>0.6</v>
      </c>
      <c r="HI490" s="154"/>
      <c r="HJ490" s="155" t="s">
        <v>244</v>
      </c>
      <c r="HK490" s="156"/>
      <c r="HL490" s="153">
        <v>0.6</v>
      </c>
      <c r="HM490" s="154"/>
      <c r="HN490" s="155" t="s">
        <v>244</v>
      </c>
      <c r="HO490" s="156"/>
      <c r="HP490" s="153">
        <v>0.6</v>
      </c>
      <c r="HQ490" s="154"/>
      <c r="HR490" s="155" t="s">
        <v>244</v>
      </c>
      <c r="HS490" s="156"/>
      <c r="HT490" s="153">
        <v>0.6</v>
      </c>
      <c r="HU490" s="154"/>
      <c r="HV490" s="155" t="s">
        <v>244</v>
      </c>
      <c r="HW490" s="156"/>
      <c r="HX490" s="153">
        <v>0.6</v>
      </c>
      <c r="HY490" s="154"/>
      <c r="HZ490" s="155" t="s">
        <v>244</v>
      </c>
      <c r="IA490" s="156"/>
      <c r="IB490" s="153">
        <v>0.6</v>
      </c>
      <c r="IC490" s="154"/>
      <c r="ID490" s="155" t="s">
        <v>244</v>
      </c>
      <c r="IE490" s="156"/>
      <c r="IF490" s="153">
        <v>0.6</v>
      </c>
      <c r="IG490" s="154"/>
      <c r="IH490" s="155" t="s">
        <v>244</v>
      </c>
      <c r="II490" s="156"/>
      <c r="IJ490" s="153">
        <v>0.6</v>
      </c>
      <c r="IK490" s="154"/>
      <c r="IL490" s="155" t="s">
        <v>244</v>
      </c>
      <c r="IM490" s="156"/>
      <c r="IN490" s="153">
        <v>0.6</v>
      </c>
      <c r="IO490" s="154"/>
      <c r="IP490" s="155" t="s">
        <v>244</v>
      </c>
      <c r="IQ490" s="156"/>
      <c r="IR490" s="153">
        <v>0.6</v>
      </c>
      <c r="IS490" s="154"/>
      <c r="IT490" s="155" t="s">
        <v>244</v>
      </c>
      <c r="IU490" s="156"/>
      <c r="IV490" s="153">
        <v>0.6</v>
      </c>
      <c r="IW490" s="154"/>
      <c r="IX490" s="155" t="s">
        <v>244</v>
      </c>
      <c r="IY490" s="156"/>
      <c r="IZ490" s="153">
        <v>0.6</v>
      </c>
      <c r="JA490" s="154"/>
      <c r="JB490" s="155" t="s">
        <v>244</v>
      </c>
      <c r="JC490" s="156"/>
      <c r="JD490" s="153">
        <v>0.6</v>
      </c>
      <c r="JE490" s="154"/>
      <c r="JF490" s="155" t="s">
        <v>244</v>
      </c>
      <c r="JG490" s="156"/>
      <c r="JH490" s="153">
        <v>0.6</v>
      </c>
      <c r="JI490" s="154"/>
      <c r="JJ490" s="155" t="s">
        <v>244</v>
      </c>
      <c r="JK490" s="156"/>
      <c r="JL490" s="153">
        <v>0.6</v>
      </c>
      <c r="JM490" s="154"/>
      <c r="JN490" s="155" t="s">
        <v>244</v>
      </c>
      <c r="JO490" s="156"/>
      <c r="JP490" s="153">
        <v>0.6</v>
      </c>
      <c r="JQ490" s="154"/>
      <c r="JR490" s="155" t="s">
        <v>244</v>
      </c>
      <c r="JS490" s="156"/>
      <c r="JT490" s="153">
        <v>0.6</v>
      </c>
      <c r="JU490" s="154"/>
      <c r="JV490" s="155" t="s">
        <v>244</v>
      </c>
      <c r="JW490" s="156"/>
      <c r="JX490" s="153">
        <v>0.6</v>
      </c>
      <c r="JY490" s="154"/>
      <c r="JZ490" s="155" t="s">
        <v>244</v>
      </c>
      <c r="KA490" s="156"/>
      <c r="KB490" s="153">
        <v>0.6</v>
      </c>
      <c r="KC490" s="154"/>
      <c r="KD490" s="155" t="s">
        <v>244</v>
      </c>
      <c r="KE490" s="156"/>
      <c r="KF490" s="153">
        <v>0.6</v>
      </c>
      <c r="KG490" s="154"/>
      <c r="KH490" s="155" t="s">
        <v>244</v>
      </c>
      <c r="KI490" s="156"/>
      <c r="KJ490" s="153">
        <v>0.6</v>
      </c>
      <c r="KK490" s="154"/>
      <c r="KL490" s="155" t="s">
        <v>244</v>
      </c>
      <c r="KM490" s="156"/>
      <c r="KN490" s="153">
        <v>0.6</v>
      </c>
      <c r="KO490" s="154"/>
      <c r="KP490" s="155" t="s">
        <v>244</v>
      </c>
      <c r="KQ490" s="156"/>
      <c r="KR490" s="153">
        <v>0.6</v>
      </c>
      <c r="KS490" s="154"/>
      <c r="KT490" s="155" t="s">
        <v>244</v>
      </c>
      <c r="KU490" s="156"/>
      <c r="KV490" s="153">
        <v>0.6</v>
      </c>
      <c r="KW490" s="154"/>
      <c r="KX490" s="155" t="s">
        <v>244</v>
      </c>
      <c r="KY490" s="156"/>
      <c r="KZ490" s="153">
        <v>0.6</v>
      </c>
      <c r="LA490" s="154"/>
      <c r="LB490" s="155" t="s">
        <v>244</v>
      </c>
      <c r="LC490" s="156"/>
      <c r="LD490" s="153">
        <v>0.6</v>
      </c>
      <c r="LE490" s="154"/>
      <c r="LF490" s="155" t="s">
        <v>244</v>
      </c>
      <c r="LG490" s="156"/>
      <c r="LH490" s="153">
        <v>0.6</v>
      </c>
      <c r="LI490" s="154"/>
      <c r="LJ490" s="155" t="s">
        <v>244</v>
      </c>
      <c r="LK490" s="156"/>
      <c r="LL490" s="153">
        <v>0.63</v>
      </c>
      <c r="LM490" s="154"/>
      <c r="LN490" s="155" t="s">
        <v>244</v>
      </c>
      <c r="LO490" s="156"/>
      <c r="LP490" s="153">
        <v>0.63</v>
      </c>
      <c r="LQ490" s="154"/>
      <c r="LR490" s="155" t="s">
        <v>244</v>
      </c>
      <c r="LS490" s="156"/>
      <c r="LT490" s="153">
        <v>0.63</v>
      </c>
      <c r="LU490" s="154"/>
      <c r="LV490" s="155" t="s">
        <v>244</v>
      </c>
      <c r="LW490" s="156"/>
      <c r="LX490" s="153">
        <v>0.63</v>
      </c>
      <c r="LY490" s="154"/>
      <c r="LZ490" s="155" t="s">
        <v>244</v>
      </c>
      <c r="MA490" s="156"/>
      <c r="MB490" s="153">
        <v>0.63</v>
      </c>
      <c r="MC490" s="154"/>
      <c r="MD490" s="155" t="s">
        <v>244</v>
      </c>
      <c r="ME490" s="156"/>
    </row>
    <row r="491" spans="2:343" ht="23.5" customHeight="1" x14ac:dyDescent="0.4">
      <c r="B491" s="206"/>
      <c r="C491" s="207"/>
      <c r="D491" s="170"/>
      <c r="E491" s="158"/>
      <c r="F491" s="180"/>
      <c r="G491" s="181"/>
      <c r="H491" s="170"/>
      <c r="I491" s="158"/>
      <c r="J491" s="180"/>
      <c r="K491" s="181"/>
      <c r="L491" s="170"/>
      <c r="M491" s="158"/>
      <c r="N491" s="180"/>
      <c r="O491" s="181"/>
      <c r="P491" s="170"/>
      <c r="Q491" s="158"/>
      <c r="R491" s="180"/>
      <c r="S491" s="181"/>
      <c r="T491" s="170"/>
      <c r="U491" s="158"/>
      <c r="V491" s="180"/>
      <c r="W491" s="181"/>
      <c r="X491" s="170"/>
      <c r="Y491" s="158"/>
      <c r="Z491" s="180"/>
      <c r="AA491" s="181"/>
      <c r="AB491" s="170"/>
      <c r="AC491" s="158"/>
      <c r="AD491" s="180"/>
      <c r="AE491" s="181"/>
      <c r="AF491" s="170"/>
      <c r="AG491" s="158"/>
      <c r="AH491" s="180"/>
      <c r="AI491" s="181"/>
      <c r="AJ491" s="170"/>
      <c r="AK491" s="158"/>
      <c r="AL491" s="180"/>
      <c r="AM491" s="181"/>
      <c r="AN491" s="170"/>
      <c r="AO491" s="158"/>
      <c r="AP491" s="180"/>
      <c r="AQ491" s="181"/>
      <c r="AR491" s="170"/>
      <c r="AS491" s="158"/>
      <c r="AT491" s="180"/>
      <c r="AU491" s="181"/>
      <c r="AV491" s="157">
        <f t="shared" ref="AV491" si="105">6.15</f>
        <v>6.15</v>
      </c>
      <c r="AW491" s="158"/>
      <c r="AX491" s="159" t="s">
        <v>134</v>
      </c>
      <c r="AY491" s="160"/>
      <c r="AZ491" s="157">
        <f t="shared" ref="AZ491" si="106">6.15</f>
        <v>6.15</v>
      </c>
      <c r="BA491" s="158"/>
      <c r="BB491" s="159" t="s">
        <v>134</v>
      </c>
      <c r="BC491" s="160"/>
      <c r="BD491" s="157">
        <f t="shared" ref="BD491" si="107">6.15</f>
        <v>6.15</v>
      </c>
      <c r="BE491" s="158"/>
      <c r="BF491" s="159" t="s">
        <v>134</v>
      </c>
      <c r="BG491" s="160"/>
      <c r="BH491" s="157">
        <f t="shared" ref="BH491" si="108">6.15</f>
        <v>6.15</v>
      </c>
      <c r="BI491" s="158"/>
      <c r="BJ491" s="159" t="s">
        <v>134</v>
      </c>
      <c r="BK491" s="160"/>
      <c r="BL491" s="157">
        <f t="shared" ref="BL491" si="109">6.15</f>
        <v>6.15</v>
      </c>
      <c r="BM491" s="158"/>
      <c r="BN491" s="159" t="s">
        <v>134</v>
      </c>
      <c r="BO491" s="160"/>
      <c r="BP491" s="157">
        <v>6.1000000000000005</v>
      </c>
      <c r="BQ491" s="158"/>
      <c r="BR491" s="159" t="s">
        <v>134</v>
      </c>
      <c r="BS491" s="160"/>
      <c r="BT491" s="157">
        <v>6.1000000000000005</v>
      </c>
      <c r="BU491" s="158"/>
      <c r="BV491" s="159" t="s">
        <v>134</v>
      </c>
      <c r="BW491" s="160"/>
      <c r="BX491" s="157">
        <v>6.1000000000000005</v>
      </c>
      <c r="BY491" s="158"/>
      <c r="BZ491" s="159" t="s">
        <v>134</v>
      </c>
      <c r="CA491" s="160"/>
      <c r="CB491" s="157">
        <v>6.1000000000000005</v>
      </c>
      <c r="CC491" s="158"/>
      <c r="CD491" s="159" t="s">
        <v>134</v>
      </c>
      <c r="CE491" s="160"/>
      <c r="CF491" s="157">
        <v>6.1000000000000005</v>
      </c>
      <c r="CG491" s="158"/>
      <c r="CH491" s="159" t="s">
        <v>134</v>
      </c>
      <c r="CI491" s="160"/>
      <c r="CJ491" s="157">
        <v>6.1000000000000005</v>
      </c>
      <c r="CK491" s="158"/>
      <c r="CL491" s="159" t="s">
        <v>134</v>
      </c>
      <c r="CM491" s="160"/>
      <c r="CN491" s="157">
        <v>6.1000000000000005</v>
      </c>
      <c r="CO491" s="158"/>
      <c r="CP491" s="159" t="s">
        <v>134</v>
      </c>
      <c r="CQ491" s="160"/>
      <c r="CR491" s="157">
        <v>6.1000000000000005</v>
      </c>
      <c r="CS491" s="158"/>
      <c r="CT491" s="159" t="s">
        <v>134</v>
      </c>
      <c r="CU491" s="160"/>
      <c r="CV491" s="157">
        <v>6.1000000000000005</v>
      </c>
      <c r="CW491" s="158"/>
      <c r="CX491" s="159" t="s">
        <v>134</v>
      </c>
      <c r="CY491" s="160"/>
      <c r="CZ491" s="157">
        <v>10.220000000000001</v>
      </c>
      <c r="DA491" s="158"/>
      <c r="DB491" s="159" t="s">
        <v>134</v>
      </c>
      <c r="DC491" s="160"/>
      <c r="DD491" s="157">
        <v>10.220000000000001</v>
      </c>
      <c r="DE491" s="158"/>
      <c r="DF491" s="159" t="s">
        <v>134</v>
      </c>
      <c r="DG491" s="160"/>
      <c r="DH491" s="157">
        <v>10.220000000000001</v>
      </c>
      <c r="DI491" s="158"/>
      <c r="DJ491" s="159" t="s">
        <v>134</v>
      </c>
      <c r="DK491" s="160"/>
      <c r="DL491" s="157">
        <v>10.220000000000001</v>
      </c>
      <c r="DM491" s="158"/>
      <c r="DN491" s="159" t="s">
        <v>134</v>
      </c>
      <c r="DO491" s="160"/>
      <c r="DP491" s="157">
        <v>10.220000000000001</v>
      </c>
      <c r="DQ491" s="158"/>
      <c r="DR491" s="159" t="s">
        <v>134</v>
      </c>
      <c r="DS491" s="160"/>
      <c r="DT491" s="157">
        <v>10.220000000000001</v>
      </c>
      <c r="DU491" s="158"/>
      <c r="DV491" s="159" t="s">
        <v>134</v>
      </c>
      <c r="DW491" s="160"/>
      <c r="DX491" s="157">
        <v>10.220000000000001</v>
      </c>
      <c r="DY491" s="158"/>
      <c r="DZ491" s="159" t="s">
        <v>134</v>
      </c>
      <c r="EA491" s="160"/>
      <c r="EB491" s="157">
        <v>10.220000000000001</v>
      </c>
      <c r="EC491" s="158"/>
      <c r="ED491" s="159" t="s">
        <v>134</v>
      </c>
      <c r="EE491" s="160"/>
      <c r="EF491" s="157">
        <v>10.220000000000001</v>
      </c>
      <c r="EG491" s="158"/>
      <c r="EH491" s="159" t="s">
        <v>134</v>
      </c>
      <c r="EI491" s="160"/>
      <c r="EJ491" s="157">
        <v>10.220000000000001</v>
      </c>
      <c r="EK491" s="158"/>
      <c r="EL491" s="159" t="s">
        <v>134</v>
      </c>
      <c r="EM491" s="160"/>
      <c r="EN491" s="157">
        <v>10.220000000000001</v>
      </c>
      <c r="EO491" s="158"/>
      <c r="EP491" s="159" t="s">
        <v>134</v>
      </c>
      <c r="EQ491" s="160"/>
      <c r="ER491" s="157">
        <v>10.220000000000001</v>
      </c>
      <c r="ES491" s="158"/>
      <c r="ET491" s="159" t="s">
        <v>134</v>
      </c>
      <c r="EU491" s="160"/>
      <c r="EV491" s="157">
        <v>10.220000000000001</v>
      </c>
      <c r="EW491" s="158"/>
      <c r="EX491" s="159" t="s">
        <v>134</v>
      </c>
      <c r="EY491" s="160"/>
      <c r="EZ491" s="157">
        <v>10.220000000000001</v>
      </c>
      <c r="FA491" s="158"/>
      <c r="FB491" s="159" t="s">
        <v>134</v>
      </c>
      <c r="FC491" s="160"/>
      <c r="FD491" s="157">
        <v>14.35</v>
      </c>
      <c r="FE491" s="158"/>
      <c r="FF491" s="159" t="s">
        <v>134</v>
      </c>
      <c r="FG491" s="160"/>
      <c r="FH491" s="157">
        <v>14.35</v>
      </c>
      <c r="FI491" s="158"/>
      <c r="FJ491" s="159" t="s">
        <v>134</v>
      </c>
      <c r="FK491" s="160"/>
      <c r="FL491" s="157">
        <v>14.35</v>
      </c>
      <c r="FM491" s="158"/>
      <c r="FN491" s="159" t="s">
        <v>134</v>
      </c>
      <c r="FO491" s="160"/>
      <c r="FP491" s="157">
        <v>14.299999999999999</v>
      </c>
      <c r="FQ491" s="158"/>
      <c r="FR491" s="159" t="s">
        <v>134</v>
      </c>
      <c r="FS491" s="160"/>
      <c r="FT491" s="157">
        <v>14.299999999999999</v>
      </c>
      <c r="FU491" s="158"/>
      <c r="FV491" s="159" t="s">
        <v>134</v>
      </c>
      <c r="FW491" s="160"/>
      <c r="FX491" s="157">
        <v>14.299999999999999</v>
      </c>
      <c r="FY491" s="158"/>
      <c r="FZ491" s="159" t="s">
        <v>134</v>
      </c>
      <c r="GA491" s="160"/>
      <c r="GB491" s="157">
        <v>14.299999999999999</v>
      </c>
      <c r="GC491" s="158"/>
      <c r="GD491" s="159" t="s">
        <v>134</v>
      </c>
      <c r="GE491" s="160"/>
      <c r="GF491" s="157">
        <v>14.299999999999999</v>
      </c>
      <c r="GG491" s="158"/>
      <c r="GH491" s="159" t="s">
        <v>134</v>
      </c>
      <c r="GI491" s="160"/>
      <c r="GJ491" s="157">
        <v>14.299999999999999</v>
      </c>
      <c r="GK491" s="158"/>
      <c r="GL491" s="159" t="s">
        <v>134</v>
      </c>
      <c r="GM491" s="160"/>
      <c r="GN491" s="157">
        <v>14.299999999999999</v>
      </c>
      <c r="GO491" s="158"/>
      <c r="GP491" s="159" t="s">
        <v>134</v>
      </c>
      <c r="GQ491" s="160"/>
      <c r="GR491" s="157">
        <v>14.299999999999999</v>
      </c>
      <c r="GS491" s="158"/>
      <c r="GT491" s="159" t="s">
        <v>134</v>
      </c>
      <c r="GU491" s="160"/>
      <c r="GV491" s="157">
        <v>14.299999999999999</v>
      </c>
      <c r="GW491" s="158"/>
      <c r="GX491" s="159" t="s">
        <v>134</v>
      </c>
      <c r="GY491" s="160"/>
      <c r="GZ491" s="157">
        <v>14.299999999999999</v>
      </c>
      <c r="HA491" s="158"/>
      <c r="HB491" s="159" t="s">
        <v>134</v>
      </c>
      <c r="HC491" s="160"/>
      <c r="HD491" s="157">
        <v>14.299999999999999</v>
      </c>
      <c r="HE491" s="158"/>
      <c r="HF491" s="159" t="s">
        <v>134</v>
      </c>
      <c r="HG491" s="160"/>
      <c r="HH491" s="157">
        <v>14.299999999999999</v>
      </c>
      <c r="HI491" s="158"/>
      <c r="HJ491" s="159" t="s">
        <v>134</v>
      </c>
      <c r="HK491" s="160"/>
      <c r="HL491" s="157">
        <v>14.299999999999999</v>
      </c>
      <c r="HM491" s="158"/>
      <c r="HN491" s="159" t="s">
        <v>134</v>
      </c>
      <c r="HO491" s="160"/>
      <c r="HP491" s="157">
        <v>14.299999999999999</v>
      </c>
      <c r="HQ491" s="158"/>
      <c r="HR491" s="159" t="s">
        <v>134</v>
      </c>
      <c r="HS491" s="160"/>
      <c r="HT491" s="157">
        <v>14.299999999999999</v>
      </c>
      <c r="HU491" s="158"/>
      <c r="HV491" s="159" t="s">
        <v>134</v>
      </c>
      <c r="HW491" s="160"/>
      <c r="HX491" s="157">
        <v>14.299999999999999</v>
      </c>
      <c r="HY491" s="158"/>
      <c r="HZ491" s="159" t="s">
        <v>134</v>
      </c>
      <c r="IA491" s="160"/>
      <c r="IB491" s="157">
        <v>14.299999999999999</v>
      </c>
      <c r="IC491" s="158"/>
      <c r="ID491" s="159" t="s">
        <v>134</v>
      </c>
      <c r="IE491" s="160"/>
      <c r="IF491" s="157">
        <v>14.299999999999999</v>
      </c>
      <c r="IG491" s="158"/>
      <c r="IH491" s="159" t="s">
        <v>134</v>
      </c>
      <c r="II491" s="160"/>
      <c r="IJ491" s="157">
        <v>14.299999999999999</v>
      </c>
      <c r="IK491" s="158"/>
      <c r="IL491" s="159" t="s">
        <v>134</v>
      </c>
      <c r="IM491" s="160"/>
      <c r="IN491" s="157">
        <v>14.299999999999999</v>
      </c>
      <c r="IO491" s="158"/>
      <c r="IP491" s="159" t="s">
        <v>134</v>
      </c>
      <c r="IQ491" s="160"/>
      <c r="IR491" s="157">
        <v>14.299999999999999</v>
      </c>
      <c r="IS491" s="158"/>
      <c r="IT491" s="159" t="s">
        <v>134</v>
      </c>
      <c r="IU491" s="160"/>
      <c r="IV491" s="157">
        <v>14.299999999999999</v>
      </c>
      <c r="IW491" s="158"/>
      <c r="IX491" s="159" t="s">
        <v>134</v>
      </c>
      <c r="IY491" s="160"/>
      <c r="IZ491" s="157">
        <v>14.299999999999999</v>
      </c>
      <c r="JA491" s="158"/>
      <c r="JB491" s="159" t="s">
        <v>134</v>
      </c>
      <c r="JC491" s="160"/>
      <c r="JD491" s="157">
        <v>14.299999999999999</v>
      </c>
      <c r="JE491" s="158"/>
      <c r="JF491" s="159" t="s">
        <v>134</v>
      </c>
      <c r="JG491" s="160"/>
      <c r="JH491" s="157">
        <v>14.299999999999999</v>
      </c>
      <c r="JI491" s="158"/>
      <c r="JJ491" s="159" t="s">
        <v>134</v>
      </c>
      <c r="JK491" s="160"/>
      <c r="JL491" s="157">
        <v>14.299999999999999</v>
      </c>
      <c r="JM491" s="158"/>
      <c r="JN491" s="159" t="s">
        <v>134</v>
      </c>
      <c r="JO491" s="160"/>
      <c r="JP491" s="157">
        <v>14.299999999999999</v>
      </c>
      <c r="JQ491" s="158"/>
      <c r="JR491" s="159" t="s">
        <v>134</v>
      </c>
      <c r="JS491" s="160"/>
      <c r="JT491" s="157">
        <v>14.299999999999999</v>
      </c>
      <c r="JU491" s="158"/>
      <c r="JV491" s="159" t="s">
        <v>134</v>
      </c>
      <c r="JW491" s="160"/>
      <c r="JX491" s="157">
        <v>14.299999999999999</v>
      </c>
      <c r="JY491" s="158"/>
      <c r="JZ491" s="159" t="s">
        <v>134</v>
      </c>
      <c r="KA491" s="160"/>
      <c r="KB491" s="157">
        <v>14.299999999999999</v>
      </c>
      <c r="KC491" s="158"/>
      <c r="KD491" s="159" t="s">
        <v>134</v>
      </c>
      <c r="KE491" s="160"/>
      <c r="KF491" s="157">
        <v>14.299999999999999</v>
      </c>
      <c r="KG491" s="158"/>
      <c r="KH491" s="159" t="s">
        <v>134</v>
      </c>
      <c r="KI491" s="160"/>
      <c r="KJ491" s="157">
        <v>14.299999999999999</v>
      </c>
      <c r="KK491" s="158"/>
      <c r="KL491" s="159" t="s">
        <v>134</v>
      </c>
      <c r="KM491" s="160"/>
      <c r="KN491" s="157">
        <v>14.299999999999999</v>
      </c>
      <c r="KO491" s="158"/>
      <c r="KP491" s="159" t="s">
        <v>134</v>
      </c>
      <c r="KQ491" s="160"/>
      <c r="KR491" s="157">
        <v>14.299999999999999</v>
      </c>
      <c r="KS491" s="158"/>
      <c r="KT491" s="159" t="s">
        <v>134</v>
      </c>
      <c r="KU491" s="160"/>
      <c r="KV491" s="157">
        <v>14.299999999999999</v>
      </c>
      <c r="KW491" s="158"/>
      <c r="KX491" s="159" t="s">
        <v>134</v>
      </c>
      <c r="KY491" s="160"/>
      <c r="KZ491" s="157">
        <v>14.299999999999999</v>
      </c>
      <c r="LA491" s="158"/>
      <c r="LB491" s="159" t="s">
        <v>134</v>
      </c>
      <c r="LC491" s="160"/>
      <c r="LD491" s="157">
        <v>14.299999999999999</v>
      </c>
      <c r="LE491" s="158"/>
      <c r="LF491" s="159" t="s">
        <v>134</v>
      </c>
      <c r="LG491" s="160"/>
      <c r="LH491" s="157">
        <v>14.299999999999999</v>
      </c>
      <c r="LI491" s="158"/>
      <c r="LJ491" s="159" t="s">
        <v>134</v>
      </c>
      <c r="LK491" s="160"/>
      <c r="LL491" s="157">
        <v>15.05</v>
      </c>
      <c r="LM491" s="158"/>
      <c r="LN491" s="159" t="s">
        <v>134</v>
      </c>
      <c r="LO491" s="160"/>
      <c r="LP491" s="157">
        <v>15.05</v>
      </c>
      <c r="LQ491" s="158"/>
      <c r="LR491" s="159" t="s">
        <v>134</v>
      </c>
      <c r="LS491" s="160"/>
      <c r="LT491" s="157">
        <v>15.05</v>
      </c>
      <c r="LU491" s="158"/>
      <c r="LV491" s="159" t="s">
        <v>134</v>
      </c>
      <c r="LW491" s="160"/>
      <c r="LX491" s="157">
        <v>15.05</v>
      </c>
      <c r="LY491" s="158"/>
      <c r="LZ491" s="159" t="s">
        <v>134</v>
      </c>
      <c r="MA491" s="160"/>
      <c r="MB491" s="157">
        <v>15.05</v>
      </c>
      <c r="MC491" s="158"/>
      <c r="MD491" s="159" t="s">
        <v>134</v>
      </c>
      <c r="ME491" s="160"/>
    </row>
    <row r="492" spans="2:343" ht="23.5" customHeight="1" x14ac:dyDescent="0.4">
      <c r="B492" s="204" t="s">
        <v>79</v>
      </c>
      <c r="C492" s="205"/>
      <c r="D492" s="169" t="s">
        <v>8</v>
      </c>
      <c r="E492" s="154"/>
      <c r="F492" s="178" t="s">
        <v>8</v>
      </c>
      <c r="G492" s="179"/>
      <c r="H492" s="169" t="s">
        <v>8</v>
      </c>
      <c r="I492" s="154"/>
      <c r="J492" s="178" t="s">
        <v>8</v>
      </c>
      <c r="K492" s="179"/>
      <c r="L492" s="169" t="s">
        <v>8</v>
      </c>
      <c r="M492" s="154"/>
      <c r="N492" s="178" t="s">
        <v>8</v>
      </c>
      <c r="O492" s="179"/>
      <c r="P492" s="169" t="s">
        <v>8</v>
      </c>
      <c r="Q492" s="154"/>
      <c r="R492" s="178" t="s">
        <v>8</v>
      </c>
      <c r="S492" s="179"/>
      <c r="T492" s="169" t="s">
        <v>8</v>
      </c>
      <c r="U492" s="154"/>
      <c r="V492" s="178" t="s">
        <v>8</v>
      </c>
      <c r="W492" s="179"/>
      <c r="X492" s="169" t="s">
        <v>8</v>
      </c>
      <c r="Y492" s="154"/>
      <c r="Z492" s="178" t="s">
        <v>8</v>
      </c>
      <c r="AA492" s="179"/>
      <c r="AB492" s="169" t="s">
        <v>8</v>
      </c>
      <c r="AC492" s="154"/>
      <c r="AD492" s="178" t="s">
        <v>8</v>
      </c>
      <c r="AE492" s="179"/>
      <c r="AF492" s="169" t="s">
        <v>8</v>
      </c>
      <c r="AG492" s="154"/>
      <c r="AH492" s="178" t="s">
        <v>8</v>
      </c>
      <c r="AI492" s="179"/>
      <c r="AJ492" s="169" t="s">
        <v>8</v>
      </c>
      <c r="AK492" s="154"/>
      <c r="AL492" s="178" t="s">
        <v>8</v>
      </c>
      <c r="AM492" s="179"/>
      <c r="AN492" s="169" t="s">
        <v>8</v>
      </c>
      <c r="AO492" s="154"/>
      <c r="AP492" s="178" t="s">
        <v>8</v>
      </c>
      <c r="AQ492" s="179"/>
      <c r="AR492" s="169" t="s">
        <v>8</v>
      </c>
      <c r="AS492" s="154"/>
      <c r="AT492" s="178" t="s">
        <v>8</v>
      </c>
      <c r="AU492" s="179"/>
      <c r="AV492" s="153">
        <v>0.6</v>
      </c>
      <c r="AW492" s="154"/>
      <c r="AX492" s="155" t="s">
        <v>244</v>
      </c>
      <c r="AY492" s="156"/>
      <c r="AZ492" s="153">
        <v>0.6</v>
      </c>
      <c r="BA492" s="154"/>
      <c r="BB492" s="155" t="s">
        <v>244</v>
      </c>
      <c r="BC492" s="156"/>
      <c r="BD492" s="153">
        <v>0.6</v>
      </c>
      <c r="BE492" s="154"/>
      <c r="BF492" s="155" t="s">
        <v>244</v>
      </c>
      <c r="BG492" s="156"/>
      <c r="BH492" s="153">
        <v>0.6</v>
      </c>
      <c r="BI492" s="154"/>
      <c r="BJ492" s="155" t="s">
        <v>244</v>
      </c>
      <c r="BK492" s="156"/>
      <c r="BL492" s="153">
        <v>0.6</v>
      </c>
      <c r="BM492" s="154"/>
      <c r="BN492" s="155" t="s">
        <v>244</v>
      </c>
      <c r="BO492" s="156"/>
      <c r="BP492" s="153">
        <v>0.6</v>
      </c>
      <c r="BQ492" s="154"/>
      <c r="BR492" s="155" t="s">
        <v>244</v>
      </c>
      <c r="BS492" s="156"/>
      <c r="BT492" s="153">
        <v>0.6</v>
      </c>
      <c r="BU492" s="154"/>
      <c r="BV492" s="155" t="s">
        <v>244</v>
      </c>
      <c r="BW492" s="156"/>
      <c r="BX492" s="153">
        <v>0.6</v>
      </c>
      <c r="BY492" s="154"/>
      <c r="BZ492" s="155" t="s">
        <v>244</v>
      </c>
      <c r="CA492" s="156"/>
      <c r="CB492" s="153">
        <v>0.6</v>
      </c>
      <c r="CC492" s="154"/>
      <c r="CD492" s="155" t="s">
        <v>244</v>
      </c>
      <c r="CE492" s="156"/>
      <c r="CF492" s="153">
        <v>0.6</v>
      </c>
      <c r="CG492" s="154"/>
      <c r="CH492" s="155" t="s">
        <v>244</v>
      </c>
      <c r="CI492" s="156"/>
      <c r="CJ492" s="153">
        <v>0.6</v>
      </c>
      <c r="CK492" s="154"/>
      <c r="CL492" s="155" t="s">
        <v>244</v>
      </c>
      <c r="CM492" s="156"/>
      <c r="CN492" s="169">
        <v>4.83</v>
      </c>
      <c r="CO492" s="154"/>
      <c r="CP492" s="155" t="s">
        <v>134</v>
      </c>
      <c r="CQ492" s="156"/>
      <c r="CR492" s="169">
        <v>4.83</v>
      </c>
      <c r="CS492" s="154"/>
      <c r="CT492" s="155" t="s">
        <v>134</v>
      </c>
      <c r="CU492" s="156"/>
      <c r="CV492" s="169">
        <v>4.83</v>
      </c>
      <c r="CW492" s="154"/>
      <c r="CX492" s="155" t="s">
        <v>134</v>
      </c>
      <c r="CY492" s="156"/>
      <c r="CZ492" s="169">
        <v>4.83</v>
      </c>
      <c r="DA492" s="154"/>
      <c r="DB492" s="155" t="s">
        <v>134</v>
      </c>
      <c r="DC492" s="156"/>
      <c r="DD492" s="169">
        <v>4.83</v>
      </c>
      <c r="DE492" s="154"/>
      <c r="DF492" s="155" t="s">
        <v>134</v>
      </c>
      <c r="DG492" s="156"/>
      <c r="DH492" s="169">
        <v>4.83</v>
      </c>
      <c r="DI492" s="154"/>
      <c r="DJ492" s="155" t="s">
        <v>134</v>
      </c>
      <c r="DK492" s="156"/>
      <c r="DL492" s="169">
        <v>4.83</v>
      </c>
      <c r="DM492" s="154"/>
      <c r="DN492" s="155" t="s">
        <v>134</v>
      </c>
      <c r="DO492" s="156"/>
      <c r="DP492" s="169">
        <v>4.83</v>
      </c>
      <c r="DQ492" s="154"/>
      <c r="DR492" s="155" t="s">
        <v>134</v>
      </c>
      <c r="DS492" s="156"/>
      <c r="DT492" s="169">
        <v>4.83</v>
      </c>
      <c r="DU492" s="154"/>
      <c r="DV492" s="155" t="s">
        <v>134</v>
      </c>
      <c r="DW492" s="156"/>
      <c r="DX492" s="169">
        <v>4.83</v>
      </c>
      <c r="DY492" s="154"/>
      <c r="DZ492" s="155" t="s">
        <v>134</v>
      </c>
      <c r="EA492" s="156"/>
      <c r="EB492" s="169">
        <v>4.83</v>
      </c>
      <c r="EC492" s="154"/>
      <c r="ED492" s="155" t="s">
        <v>134</v>
      </c>
      <c r="EE492" s="156"/>
      <c r="EF492" s="169">
        <v>4.83</v>
      </c>
      <c r="EG492" s="154"/>
      <c r="EH492" s="155" t="s">
        <v>134</v>
      </c>
      <c r="EI492" s="156"/>
      <c r="EJ492" s="169">
        <v>4.83</v>
      </c>
      <c r="EK492" s="154"/>
      <c r="EL492" s="155" t="s">
        <v>134</v>
      </c>
      <c r="EM492" s="156"/>
      <c r="EN492" s="169">
        <v>4.83</v>
      </c>
      <c r="EO492" s="154"/>
      <c r="EP492" s="155" t="s">
        <v>134</v>
      </c>
      <c r="EQ492" s="156"/>
      <c r="ER492" s="169">
        <v>4.83</v>
      </c>
      <c r="ES492" s="154"/>
      <c r="ET492" s="155" t="s">
        <v>134</v>
      </c>
      <c r="EU492" s="156"/>
      <c r="EV492" s="169">
        <v>4.83</v>
      </c>
      <c r="EW492" s="154"/>
      <c r="EX492" s="155" t="s">
        <v>134</v>
      </c>
      <c r="EY492" s="156"/>
      <c r="EZ492" s="169">
        <v>4.83</v>
      </c>
      <c r="FA492" s="154"/>
      <c r="FB492" s="155" t="s">
        <v>134</v>
      </c>
      <c r="FC492" s="156"/>
      <c r="FD492" s="169">
        <v>4.83</v>
      </c>
      <c r="FE492" s="154"/>
      <c r="FF492" s="155" t="s">
        <v>134</v>
      </c>
      <c r="FG492" s="156"/>
      <c r="FH492" s="169">
        <v>4.83</v>
      </c>
      <c r="FI492" s="154"/>
      <c r="FJ492" s="155" t="s">
        <v>134</v>
      </c>
      <c r="FK492" s="156"/>
      <c r="FL492" s="169">
        <v>4.83</v>
      </c>
      <c r="FM492" s="154"/>
      <c r="FN492" s="155" t="s">
        <v>134</v>
      </c>
      <c r="FO492" s="156"/>
      <c r="FP492" s="169">
        <v>4.78</v>
      </c>
      <c r="FQ492" s="154"/>
      <c r="FR492" s="155" t="s">
        <v>134</v>
      </c>
      <c r="FS492" s="156"/>
      <c r="FT492" s="169">
        <v>4.78</v>
      </c>
      <c r="FU492" s="154"/>
      <c r="FV492" s="155" t="s">
        <v>134</v>
      </c>
      <c r="FW492" s="156"/>
      <c r="FX492" s="169">
        <v>4.78</v>
      </c>
      <c r="FY492" s="154"/>
      <c r="FZ492" s="155" t="s">
        <v>134</v>
      </c>
      <c r="GA492" s="156"/>
      <c r="GB492" s="169">
        <v>4.78</v>
      </c>
      <c r="GC492" s="154"/>
      <c r="GD492" s="155" t="s">
        <v>134</v>
      </c>
      <c r="GE492" s="156"/>
      <c r="GF492" s="169">
        <v>4.78</v>
      </c>
      <c r="GG492" s="154"/>
      <c r="GH492" s="155" t="s">
        <v>134</v>
      </c>
      <c r="GI492" s="156"/>
      <c r="GJ492" s="169">
        <v>4.78</v>
      </c>
      <c r="GK492" s="154"/>
      <c r="GL492" s="155" t="s">
        <v>134</v>
      </c>
      <c r="GM492" s="156"/>
      <c r="GN492" s="169">
        <v>4.78</v>
      </c>
      <c r="GO492" s="154"/>
      <c r="GP492" s="155" t="s">
        <v>134</v>
      </c>
      <c r="GQ492" s="156"/>
      <c r="GR492" s="169">
        <v>4.78</v>
      </c>
      <c r="GS492" s="154"/>
      <c r="GT492" s="155" t="s">
        <v>134</v>
      </c>
      <c r="GU492" s="156"/>
      <c r="GV492" s="169">
        <v>4.78</v>
      </c>
      <c r="GW492" s="154"/>
      <c r="GX492" s="155" t="s">
        <v>134</v>
      </c>
      <c r="GY492" s="156"/>
      <c r="GZ492" s="169">
        <v>4.78</v>
      </c>
      <c r="HA492" s="154"/>
      <c r="HB492" s="155" t="s">
        <v>134</v>
      </c>
      <c r="HC492" s="156"/>
      <c r="HD492" s="169">
        <v>4.78</v>
      </c>
      <c r="HE492" s="154"/>
      <c r="HF492" s="155" t="s">
        <v>134</v>
      </c>
      <c r="HG492" s="156"/>
      <c r="HH492" s="169">
        <v>4.78</v>
      </c>
      <c r="HI492" s="154"/>
      <c r="HJ492" s="155" t="s">
        <v>134</v>
      </c>
      <c r="HK492" s="156"/>
      <c r="HL492" s="169">
        <v>4.78</v>
      </c>
      <c r="HM492" s="154"/>
      <c r="HN492" s="155" t="s">
        <v>134</v>
      </c>
      <c r="HO492" s="156"/>
      <c r="HP492" s="169">
        <v>4.78</v>
      </c>
      <c r="HQ492" s="154"/>
      <c r="HR492" s="155" t="s">
        <v>134</v>
      </c>
      <c r="HS492" s="156"/>
      <c r="HT492" s="169">
        <v>4.78</v>
      </c>
      <c r="HU492" s="154"/>
      <c r="HV492" s="155" t="s">
        <v>134</v>
      </c>
      <c r="HW492" s="156"/>
      <c r="HX492" s="169">
        <v>4.78</v>
      </c>
      <c r="HY492" s="154"/>
      <c r="HZ492" s="155" t="s">
        <v>134</v>
      </c>
      <c r="IA492" s="156"/>
      <c r="IB492" s="153">
        <v>0.6</v>
      </c>
      <c r="IC492" s="154"/>
      <c r="ID492" s="155" t="s">
        <v>244</v>
      </c>
      <c r="IE492" s="156"/>
      <c r="IF492" s="169">
        <v>8.92</v>
      </c>
      <c r="IG492" s="154"/>
      <c r="IH492" s="155" t="s">
        <v>134</v>
      </c>
      <c r="II492" s="156"/>
      <c r="IJ492" s="169">
        <v>8.92</v>
      </c>
      <c r="IK492" s="154"/>
      <c r="IL492" s="155" t="s">
        <v>134</v>
      </c>
      <c r="IM492" s="156"/>
      <c r="IN492" s="169">
        <v>8.92</v>
      </c>
      <c r="IO492" s="154"/>
      <c r="IP492" s="155" t="s">
        <v>134</v>
      </c>
      <c r="IQ492" s="156"/>
      <c r="IR492" s="169">
        <v>8.92</v>
      </c>
      <c r="IS492" s="154"/>
      <c r="IT492" s="155" t="s">
        <v>134</v>
      </c>
      <c r="IU492" s="156"/>
      <c r="IV492" s="169">
        <v>8.92</v>
      </c>
      <c r="IW492" s="154"/>
      <c r="IX492" s="155" t="s">
        <v>134</v>
      </c>
      <c r="IY492" s="156"/>
      <c r="IZ492" s="169">
        <v>8.92</v>
      </c>
      <c r="JA492" s="154"/>
      <c r="JB492" s="155" t="s">
        <v>134</v>
      </c>
      <c r="JC492" s="156"/>
      <c r="JD492" s="169">
        <v>8.92</v>
      </c>
      <c r="JE492" s="154"/>
      <c r="JF492" s="155" t="s">
        <v>134</v>
      </c>
      <c r="JG492" s="156"/>
      <c r="JH492" s="169">
        <v>8.92</v>
      </c>
      <c r="JI492" s="154"/>
      <c r="JJ492" s="155" t="s">
        <v>134</v>
      </c>
      <c r="JK492" s="156"/>
      <c r="JL492" s="169">
        <v>8.92</v>
      </c>
      <c r="JM492" s="154"/>
      <c r="JN492" s="155" t="s">
        <v>134</v>
      </c>
      <c r="JO492" s="156"/>
      <c r="JP492" s="169">
        <v>8.92</v>
      </c>
      <c r="JQ492" s="154"/>
      <c r="JR492" s="155" t="s">
        <v>134</v>
      </c>
      <c r="JS492" s="156"/>
      <c r="JT492" s="169">
        <v>8.92</v>
      </c>
      <c r="JU492" s="154"/>
      <c r="JV492" s="155" t="s">
        <v>134</v>
      </c>
      <c r="JW492" s="156"/>
      <c r="JX492" s="169">
        <v>8.92</v>
      </c>
      <c r="JY492" s="154"/>
      <c r="JZ492" s="155" t="s">
        <v>134</v>
      </c>
      <c r="KA492" s="156"/>
      <c r="KB492" s="169">
        <v>8.92</v>
      </c>
      <c r="KC492" s="154"/>
      <c r="KD492" s="155" t="s">
        <v>134</v>
      </c>
      <c r="KE492" s="156"/>
      <c r="KF492" s="169">
        <v>8.92</v>
      </c>
      <c r="KG492" s="154"/>
      <c r="KH492" s="155" t="s">
        <v>134</v>
      </c>
      <c r="KI492" s="156"/>
      <c r="KJ492" s="169">
        <v>8.92</v>
      </c>
      <c r="KK492" s="154"/>
      <c r="KL492" s="155" t="s">
        <v>134</v>
      </c>
      <c r="KM492" s="156"/>
      <c r="KN492" s="169">
        <v>8.92</v>
      </c>
      <c r="KO492" s="154"/>
      <c r="KP492" s="155" t="s">
        <v>134</v>
      </c>
      <c r="KQ492" s="156"/>
      <c r="KR492" s="169">
        <v>8.92</v>
      </c>
      <c r="KS492" s="154"/>
      <c r="KT492" s="155" t="s">
        <v>134</v>
      </c>
      <c r="KU492" s="156"/>
      <c r="KV492" s="169">
        <v>8.92</v>
      </c>
      <c r="KW492" s="154"/>
      <c r="KX492" s="155" t="s">
        <v>134</v>
      </c>
      <c r="KY492" s="156"/>
      <c r="KZ492" s="169">
        <v>8.92</v>
      </c>
      <c r="LA492" s="154"/>
      <c r="LB492" s="155" t="s">
        <v>134</v>
      </c>
      <c r="LC492" s="156"/>
      <c r="LD492" s="169">
        <v>8.92</v>
      </c>
      <c r="LE492" s="154"/>
      <c r="LF492" s="155" t="s">
        <v>134</v>
      </c>
      <c r="LG492" s="156"/>
      <c r="LH492" s="169">
        <v>8.92</v>
      </c>
      <c r="LI492" s="154"/>
      <c r="LJ492" s="155" t="s">
        <v>134</v>
      </c>
      <c r="LK492" s="156"/>
      <c r="LL492" s="169">
        <v>8.92</v>
      </c>
      <c r="LM492" s="154"/>
      <c r="LN492" s="155" t="s">
        <v>134</v>
      </c>
      <c r="LO492" s="156"/>
      <c r="LP492" s="169">
        <v>8.92</v>
      </c>
      <c r="LQ492" s="154"/>
      <c r="LR492" s="155" t="s">
        <v>134</v>
      </c>
      <c r="LS492" s="156"/>
      <c r="LT492" s="169">
        <v>8.92</v>
      </c>
      <c r="LU492" s="154"/>
      <c r="LV492" s="155" t="s">
        <v>134</v>
      </c>
      <c r="LW492" s="156"/>
      <c r="LX492" s="169">
        <v>8.92</v>
      </c>
      <c r="LY492" s="154"/>
      <c r="LZ492" s="155" t="s">
        <v>134</v>
      </c>
      <c r="MA492" s="156"/>
      <c r="MB492" s="169">
        <v>8.92</v>
      </c>
      <c r="MC492" s="154"/>
      <c r="MD492" s="155" t="s">
        <v>134</v>
      </c>
      <c r="ME492" s="156"/>
    </row>
    <row r="493" spans="2:343" ht="23.5" customHeight="1" x14ac:dyDescent="0.4">
      <c r="B493" s="206"/>
      <c r="C493" s="207"/>
      <c r="D493" s="170"/>
      <c r="E493" s="158"/>
      <c r="F493" s="180"/>
      <c r="G493" s="181"/>
      <c r="H493" s="170"/>
      <c r="I493" s="158"/>
      <c r="J493" s="180"/>
      <c r="K493" s="181"/>
      <c r="L493" s="170"/>
      <c r="M493" s="158"/>
      <c r="N493" s="180"/>
      <c r="O493" s="181"/>
      <c r="P493" s="170"/>
      <c r="Q493" s="158"/>
      <c r="R493" s="180"/>
      <c r="S493" s="181"/>
      <c r="T493" s="170"/>
      <c r="U493" s="158"/>
      <c r="V493" s="180"/>
      <c r="W493" s="181"/>
      <c r="X493" s="170"/>
      <c r="Y493" s="158"/>
      <c r="Z493" s="180"/>
      <c r="AA493" s="181"/>
      <c r="AB493" s="170"/>
      <c r="AC493" s="158"/>
      <c r="AD493" s="180"/>
      <c r="AE493" s="181"/>
      <c r="AF493" s="170"/>
      <c r="AG493" s="158"/>
      <c r="AH493" s="180"/>
      <c r="AI493" s="181"/>
      <c r="AJ493" s="170"/>
      <c r="AK493" s="158"/>
      <c r="AL493" s="180"/>
      <c r="AM493" s="181"/>
      <c r="AN493" s="170"/>
      <c r="AO493" s="158"/>
      <c r="AP493" s="180"/>
      <c r="AQ493" s="181"/>
      <c r="AR493" s="170"/>
      <c r="AS493" s="158"/>
      <c r="AT493" s="180"/>
      <c r="AU493" s="181"/>
      <c r="AV493" s="157">
        <f t="shared" ref="AV493" si="110">6.15</f>
        <v>6.15</v>
      </c>
      <c r="AW493" s="158"/>
      <c r="AX493" s="159" t="s">
        <v>134</v>
      </c>
      <c r="AY493" s="160"/>
      <c r="AZ493" s="157">
        <f t="shared" ref="AZ493" si="111">6.15</f>
        <v>6.15</v>
      </c>
      <c r="BA493" s="158"/>
      <c r="BB493" s="159" t="s">
        <v>134</v>
      </c>
      <c r="BC493" s="160"/>
      <c r="BD493" s="157">
        <f t="shared" ref="BD493" si="112">6.15</f>
        <v>6.15</v>
      </c>
      <c r="BE493" s="158"/>
      <c r="BF493" s="159" t="s">
        <v>134</v>
      </c>
      <c r="BG493" s="160"/>
      <c r="BH493" s="157">
        <f t="shared" ref="BH493" si="113">6.15</f>
        <v>6.15</v>
      </c>
      <c r="BI493" s="158"/>
      <c r="BJ493" s="159" t="s">
        <v>134</v>
      </c>
      <c r="BK493" s="160"/>
      <c r="BL493" s="157">
        <f t="shared" ref="BL493" si="114">6.15</f>
        <v>6.15</v>
      </c>
      <c r="BM493" s="158"/>
      <c r="BN493" s="159" t="s">
        <v>134</v>
      </c>
      <c r="BO493" s="160"/>
      <c r="BP493" s="157">
        <v>6.1000000000000005</v>
      </c>
      <c r="BQ493" s="158"/>
      <c r="BR493" s="159" t="s">
        <v>134</v>
      </c>
      <c r="BS493" s="160"/>
      <c r="BT493" s="157">
        <v>6.1000000000000005</v>
      </c>
      <c r="BU493" s="158"/>
      <c r="BV493" s="159" t="s">
        <v>134</v>
      </c>
      <c r="BW493" s="160"/>
      <c r="BX493" s="157">
        <v>6.1000000000000005</v>
      </c>
      <c r="BY493" s="158"/>
      <c r="BZ493" s="159" t="s">
        <v>134</v>
      </c>
      <c r="CA493" s="160"/>
      <c r="CB493" s="157">
        <v>6.1000000000000005</v>
      </c>
      <c r="CC493" s="158"/>
      <c r="CD493" s="159" t="s">
        <v>134</v>
      </c>
      <c r="CE493" s="160"/>
      <c r="CF493" s="157">
        <v>6.1000000000000005</v>
      </c>
      <c r="CG493" s="158"/>
      <c r="CH493" s="159" t="s">
        <v>134</v>
      </c>
      <c r="CI493" s="160"/>
      <c r="CJ493" s="157">
        <v>6.1000000000000005</v>
      </c>
      <c r="CK493" s="158"/>
      <c r="CL493" s="159" t="s">
        <v>134</v>
      </c>
      <c r="CM493" s="160"/>
      <c r="CN493" s="170"/>
      <c r="CO493" s="158"/>
      <c r="CP493" s="159"/>
      <c r="CQ493" s="160"/>
      <c r="CR493" s="170"/>
      <c r="CS493" s="158"/>
      <c r="CT493" s="159"/>
      <c r="CU493" s="160"/>
      <c r="CV493" s="170"/>
      <c r="CW493" s="158"/>
      <c r="CX493" s="159"/>
      <c r="CY493" s="160"/>
      <c r="CZ493" s="170"/>
      <c r="DA493" s="158"/>
      <c r="DB493" s="159"/>
      <c r="DC493" s="160"/>
      <c r="DD493" s="170"/>
      <c r="DE493" s="158"/>
      <c r="DF493" s="159"/>
      <c r="DG493" s="160"/>
      <c r="DH493" s="170"/>
      <c r="DI493" s="158"/>
      <c r="DJ493" s="159"/>
      <c r="DK493" s="160"/>
      <c r="DL493" s="170"/>
      <c r="DM493" s="158"/>
      <c r="DN493" s="159"/>
      <c r="DO493" s="160"/>
      <c r="DP493" s="170"/>
      <c r="DQ493" s="158"/>
      <c r="DR493" s="159"/>
      <c r="DS493" s="160"/>
      <c r="DT493" s="170"/>
      <c r="DU493" s="158"/>
      <c r="DV493" s="159"/>
      <c r="DW493" s="160"/>
      <c r="DX493" s="170"/>
      <c r="DY493" s="158"/>
      <c r="DZ493" s="159"/>
      <c r="EA493" s="160"/>
      <c r="EB493" s="170"/>
      <c r="EC493" s="158"/>
      <c r="ED493" s="159"/>
      <c r="EE493" s="160"/>
      <c r="EF493" s="170"/>
      <c r="EG493" s="158"/>
      <c r="EH493" s="159"/>
      <c r="EI493" s="160"/>
      <c r="EJ493" s="170"/>
      <c r="EK493" s="158"/>
      <c r="EL493" s="159"/>
      <c r="EM493" s="160"/>
      <c r="EN493" s="170"/>
      <c r="EO493" s="158"/>
      <c r="EP493" s="159"/>
      <c r="EQ493" s="160"/>
      <c r="ER493" s="170"/>
      <c r="ES493" s="158"/>
      <c r="ET493" s="159"/>
      <c r="EU493" s="160"/>
      <c r="EV493" s="170"/>
      <c r="EW493" s="158"/>
      <c r="EX493" s="159"/>
      <c r="EY493" s="160"/>
      <c r="EZ493" s="170"/>
      <c r="FA493" s="158"/>
      <c r="FB493" s="159"/>
      <c r="FC493" s="160"/>
      <c r="FD493" s="170"/>
      <c r="FE493" s="158"/>
      <c r="FF493" s="159"/>
      <c r="FG493" s="160"/>
      <c r="FH493" s="170"/>
      <c r="FI493" s="158"/>
      <c r="FJ493" s="159"/>
      <c r="FK493" s="160"/>
      <c r="FL493" s="170"/>
      <c r="FM493" s="158"/>
      <c r="FN493" s="159"/>
      <c r="FO493" s="160"/>
      <c r="FP493" s="170">
        <v>-0.05</v>
      </c>
      <c r="FQ493" s="158"/>
      <c r="FR493" s="159"/>
      <c r="FS493" s="160"/>
      <c r="FT493" s="170">
        <v>-0.05</v>
      </c>
      <c r="FU493" s="158"/>
      <c r="FV493" s="159"/>
      <c r="FW493" s="160"/>
      <c r="FX493" s="170">
        <v>-0.05</v>
      </c>
      <c r="FY493" s="158"/>
      <c r="FZ493" s="159"/>
      <c r="GA493" s="160"/>
      <c r="GB493" s="170">
        <v>-0.05</v>
      </c>
      <c r="GC493" s="158"/>
      <c r="GD493" s="159"/>
      <c r="GE493" s="160"/>
      <c r="GF493" s="170">
        <v>-0.05</v>
      </c>
      <c r="GG493" s="158"/>
      <c r="GH493" s="159"/>
      <c r="GI493" s="160"/>
      <c r="GJ493" s="170">
        <v>-0.05</v>
      </c>
      <c r="GK493" s="158"/>
      <c r="GL493" s="159"/>
      <c r="GM493" s="160"/>
      <c r="GN493" s="170">
        <v>-0.05</v>
      </c>
      <c r="GO493" s="158"/>
      <c r="GP493" s="159"/>
      <c r="GQ493" s="160"/>
      <c r="GR493" s="170">
        <v>-0.05</v>
      </c>
      <c r="GS493" s="158"/>
      <c r="GT493" s="159"/>
      <c r="GU493" s="160"/>
      <c r="GV493" s="170">
        <v>-0.05</v>
      </c>
      <c r="GW493" s="158"/>
      <c r="GX493" s="159"/>
      <c r="GY493" s="160"/>
      <c r="GZ493" s="170">
        <v>-0.05</v>
      </c>
      <c r="HA493" s="158"/>
      <c r="HB493" s="159"/>
      <c r="HC493" s="160"/>
      <c r="HD493" s="170">
        <v>-0.05</v>
      </c>
      <c r="HE493" s="158"/>
      <c r="HF493" s="159"/>
      <c r="HG493" s="160"/>
      <c r="HH493" s="170">
        <v>-0.05</v>
      </c>
      <c r="HI493" s="158"/>
      <c r="HJ493" s="159"/>
      <c r="HK493" s="160"/>
      <c r="HL493" s="170">
        <v>-0.05</v>
      </c>
      <c r="HM493" s="158"/>
      <c r="HN493" s="159"/>
      <c r="HO493" s="160"/>
      <c r="HP493" s="170">
        <v>-0.05</v>
      </c>
      <c r="HQ493" s="158"/>
      <c r="HR493" s="159"/>
      <c r="HS493" s="160"/>
      <c r="HT493" s="170">
        <v>-0.05</v>
      </c>
      <c r="HU493" s="158"/>
      <c r="HV493" s="159"/>
      <c r="HW493" s="160"/>
      <c r="HX493" s="170">
        <v>-0.05</v>
      </c>
      <c r="HY493" s="158"/>
      <c r="HZ493" s="159"/>
      <c r="IA493" s="160"/>
      <c r="IB493" s="157">
        <v>14.299999999999999</v>
      </c>
      <c r="IC493" s="158"/>
      <c r="ID493" s="159" t="s">
        <v>134</v>
      </c>
      <c r="IE493" s="160"/>
      <c r="IF493" s="170">
        <v>-0.05</v>
      </c>
      <c r="IG493" s="158"/>
      <c r="IH493" s="159"/>
      <c r="II493" s="160"/>
      <c r="IJ493" s="170">
        <v>-0.05</v>
      </c>
      <c r="IK493" s="158"/>
      <c r="IL493" s="159"/>
      <c r="IM493" s="160"/>
      <c r="IN493" s="170">
        <v>-0.05</v>
      </c>
      <c r="IO493" s="158"/>
      <c r="IP493" s="159"/>
      <c r="IQ493" s="160"/>
      <c r="IR493" s="170">
        <v>-0.05</v>
      </c>
      <c r="IS493" s="158"/>
      <c r="IT493" s="159"/>
      <c r="IU493" s="160"/>
      <c r="IV493" s="170">
        <v>-0.05</v>
      </c>
      <c r="IW493" s="158"/>
      <c r="IX493" s="159"/>
      <c r="IY493" s="160"/>
      <c r="IZ493" s="170">
        <v>-0.05</v>
      </c>
      <c r="JA493" s="158"/>
      <c r="JB493" s="159"/>
      <c r="JC493" s="160"/>
      <c r="JD493" s="170">
        <v>-0.05</v>
      </c>
      <c r="JE493" s="158"/>
      <c r="JF493" s="159"/>
      <c r="JG493" s="160"/>
      <c r="JH493" s="170">
        <v>-0.05</v>
      </c>
      <c r="JI493" s="158"/>
      <c r="JJ493" s="159"/>
      <c r="JK493" s="160"/>
      <c r="JL493" s="170">
        <v>-0.05</v>
      </c>
      <c r="JM493" s="158"/>
      <c r="JN493" s="159"/>
      <c r="JO493" s="160"/>
      <c r="JP493" s="170">
        <v>-0.05</v>
      </c>
      <c r="JQ493" s="158"/>
      <c r="JR493" s="159"/>
      <c r="JS493" s="160"/>
      <c r="JT493" s="170">
        <v>-0.05</v>
      </c>
      <c r="JU493" s="158"/>
      <c r="JV493" s="159"/>
      <c r="JW493" s="160"/>
      <c r="JX493" s="170">
        <v>-0.05</v>
      </c>
      <c r="JY493" s="158"/>
      <c r="JZ493" s="159"/>
      <c r="KA493" s="160"/>
      <c r="KB493" s="170">
        <v>-0.05</v>
      </c>
      <c r="KC493" s="158"/>
      <c r="KD493" s="159"/>
      <c r="KE493" s="160"/>
      <c r="KF493" s="170">
        <v>-0.05</v>
      </c>
      <c r="KG493" s="158"/>
      <c r="KH493" s="159"/>
      <c r="KI493" s="160"/>
      <c r="KJ493" s="170">
        <v>-0.05</v>
      </c>
      <c r="KK493" s="158"/>
      <c r="KL493" s="159"/>
      <c r="KM493" s="160"/>
      <c r="KN493" s="170">
        <v>-0.05</v>
      </c>
      <c r="KO493" s="158"/>
      <c r="KP493" s="159"/>
      <c r="KQ493" s="160"/>
      <c r="KR493" s="170">
        <v>-0.05</v>
      </c>
      <c r="KS493" s="158"/>
      <c r="KT493" s="159"/>
      <c r="KU493" s="160"/>
      <c r="KV493" s="170">
        <v>-0.05</v>
      </c>
      <c r="KW493" s="158"/>
      <c r="KX493" s="159"/>
      <c r="KY493" s="160"/>
      <c r="KZ493" s="170">
        <v>-0.05</v>
      </c>
      <c r="LA493" s="158"/>
      <c r="LB493" s="159"/>
      <c r="LC493" s="160"/>
      <c r="LD493" s="170">
        <v>-0.05</v>
      </c>
      <c r="LE493" s="158"/>
      <c r="LF493" s="159"/>
      <c r="LG493" s="160"/>
      <c r="LH493" s="170">
        <v>-0.05</v>
      </c>
      <c r="LI493" s="158"/>
      <c r="LJ493" s="159"/>
      <c r="LK493" s="160"/>
      <c r="LL493" s="170">
        <v>-0.05</v>
      </c>
      <c r="LM493" s="158"/>
      <c r="LN493" s="159"/>
      <c r="LO493" s="160"/>
      <c r="LP493" s="170">
        <v>-0.05</v>
      </c>
      <c r="LQ493" s="158"/>
      <c r="LR493" s="159"/>
      <c r="LS493" s="160"/>
      <c r="LT493" s="170">
        <v>-0.05</v>
      </c>
      <c r="LU493" s="158"/>
      <c r="LV493" s="159"/>
      <c r="LW493" s="160"/>
      <c r="LX493" s="170">
        <v>-0.05</v>
      </c>
      <c r="LY493" s="158"/>
      <c r="LZ493" s="159"/>
      <c r="MA493" s="160"/>
      <c r="MB493" s="170">
        <v>-0.05</v>
      </c>
      <c r="MC493" s="158"/>
      <c r="MD493" s="159"/>
      <c r="ME493" s="160"/>
    </row>
    <row r="494" spans="2:343" ht="23.5" customHeight="1" x14ac:dyDescent="0.4">
      <c r="B494" s="204" t="s">
        <v>216</v>
      </c>
      <c r="C494" s="205"/>
      <c r="D494" s="169" t="s">
        <v>8</v>
      </c>
      <c r="E494" s="154"/>
      <c r="F494" s="178" t="s">
        <v>8</v>
      </c>
      <c r="G494" s="179"/>
      <c r="H494" s="169" t="s">
        <v>8</v>
      </c>
      <c r="I494" s="154"/>
      <c r="J494" s="178" t="s">
        <v>8</v>
      </c>
      <c r="K494" s="179"/>
      <c r="L494" s="169" t="s">
        <v>8</v>
      </c>
      <c r="M494" s="154"/>
      <c r="N494" s="178" t="s">
        <v>8</v>
      </c>
      <c r="O494" s="179"/>
      <c r="P494" s="169" t="s">
        <v>8</v>
      </c>
      <c r="Q494" s="154"/>
      <c r="R494" s="178" t="s">
        <v>8</v>
      </c>
      <c r="S494" s="179"/>
      <c r="T494" s="169" t="s">
        <v>8</v>
      </c>
      <c r="U494" s="154"/>
      <c r="V494" s="178" t="s">
        <v>8</v>
      </c>
      <c r="W494" s="179"/>
      <c r="X494" s="169" t="s">
        <v>8</v>
      </c>
      <c r="Y494" s="154"/>
      <c r="Z494" s="178" t="s">
        <v>8</v>
      </c>
      <c r="AA494" s="179"/>
      <c r="AB494" s="169" t="s">
        <v>8</v>
      </c>
      <c r="AC494" s="154"/>
      <c r="AD494" s="178" t="s">
        <v>8</v>
      </c>
      <c r="AE494" s="179"/>
      <c r="AF494" s="169" t="s">
        <v>8</v>
      </c>
      <c r="AG494" s="154"/>
      <c r="AH494" s="178" t="s">
        <v>8</v>
      </c>
      <c r="AI494" s="179"/>
      <c r="AJ494" s="169" t="s">
        <v>8</v>
      </c>
      <c r="AK494" s="154"/>
      <c r="AL494" s="178" t="s">
        <v>8</v>
      </c>
      <c r="AM494" s="179"/>
      <c r="AN494" s="169" t="s">
        <v>8</v>
      </c>
      <c r="AO494" s="154"/>
      <c r="AP494" s="178" t="s">
        <v>8</v>
      </c>
      <c r="AQ494" s="179"/>
      <c r="AR494" s="169" t="s">
        <v>8</v>
      </c>
      <c r="AS494" s="154"/>
      <c r="AT494" s="178" t="s">
        <v>8</v>
      </c>
      <c r="AU494" s="179"/>
      <c r="AV494" s="153">
        <v>0.6</v>
      </c>
      <c r="AW494" s="154"/>
      <c r="AX494" s="155" t="s">
        <v>244</v>
      </c>
      <c r="AY494" s="156"/>
      <c r="AZ494" s="153">
        <v>0.6</v>
      </c>
      <c r="BA494" s="154"/>
      <c r="BB494" s="155" t="s">
        <v>244</v>
      </c>
      <c r="BC494" s="156"/>
      <c r="BD494" s="153">
        <v>0.6</v>
      </c>
      <c r="BE494" s="154"/>
      <c r="BF494" s="155" t="s">
        <v>244</v>
      </c>
      <c r="BG494" s="156"/>
      <c r="BH494" s="153">
        <v>0.6</v>
      </c>
      <c r="BI494" s="154"/>
      <c r="BJ494" s="155" t="s">
        <v>244</v>
      </c>
      <c r="BK494" s="156"/>
      <c r="BL494" s="153">
        <v>0.6</v>
      </c>
      <c r="BM494" s="154"/>
      <c r="BN494" s="155" t="s">
        <v>244</v>
      </c>
      <c r="BO494" s="156"/>
      <c r="BP494" s="153">
        <v>0.6</v>
      </c>
      <c r="BQ494" s="154"/>
      <c r="BR494" s="155" t="s">
        <v>244</v>
      </c>
      <c r="BS494" s="156"/>
      <c r="BT494" s="153">
        <v>0.6</v>
      </c>
      <c r="BU494" s="154"/>
      <c r="BV494" s="155" t="s">
        <v>244</v>
      </c>
      <c r="BW494" s="156"/>
      <c r="BX494" s="153">
        <v>0.6</v>
      </c>
      <c r="BY494" s="154"/>
      <c r="BZ494" s="155" t="s">
        <v>244</v>
      </c>
      <c r="CA494" s="156"/>
      <c r="CB494" s="153">
        <v>0.6</v>
      </c>
      <c r="CC494" s="154"/>
      <c r="CD494" s="155" t="s">
        <v>244</v>
      </c>
      <c r="CE494" s="156"/>
      <c r="CF494" s="153">
        <v>0.6</v>
      </c>
      <c r="CG494" s="154"/>
      <c r="CH494" s="155" t="s">
        <v>244</v>
      </c>
      <c r="CI494" s="156"/>
      <c r="CJ494" s="153">
        <v>0.6</v>
      </c>
      <c r="CK494" s="154"/>
      <c r="CL494" s="155" t="s">
        <v>244</v>
      </c>
      <c r="CM494" s="156"/>
      <c r="CN494" s="153">
        <v>0.6</v>
      </c>
      <c r="CO494" s="154"/>
      <c r="CP494" s="155" t="s">
        <v>244</v>
      </c>
      <c r="CQ494" s="156"/>
      <c r="CR494" s="153">
        <v>0.6</v>
      </c>
      <c r="CS494" s="154"/>
      <c r="CT494" s="155" t="s">
        <v>244</v>
      </c>
      <c r="CU494" s="156"/>
      <c r="CV494" s="153">
        <v>0.6</v>
      </c>
      <c r="CW494" s="154"/>
      <c r="CX494" s="155" t="s">
        <v>244</v>
      </c>
      <c r="CY494" s="156"/>
      <c r="CZ494" s="153">
        <v>0.6</v>
      </c>
      <c r="DA494" s="154"/>
      <c r="DB494" s="155" t="s">
        <v>244</v>
      </c>
      <c r="DC494" s="156"/>
      <c r="DD494" s="153">
        <v>0.6</v>
      </c>
      <c r="DE494" s="154"/>
      <c r="DF494" s="155" t="s">
        <v>244</v>
      </c>
      <c r="DG494" s="156"/>
      <c r="DH494" s="153">
        <v>0.6</v>
      </c>
      <c r="DI494" s="154"/>
      <c r="DJ494" s="155" t="s">
        <v>244</v>
      </c>
      <c r="DK494" s="156"/>
      <c r="DL494" s="153">
        <v>0.6</v>
      </c>
      <c r="DM494" s="154"/>
      <c r="DN494" s="155" t="s">
        <v>244</v>
      </c>
      <c r="DO494" s="156"/>
      <c r="DP494" s="153">
        <v>0.6</v>
      </c>
      <c r="DQ494" s="154"/>
      <c r="DR494" s="155" t="s">
        <v>244</v>
      </c>
      <c r="DS494" s="156"/>
      <c r="DT494" s="153">
        <v>0.6</v>
      </c>
      <c r="DU494" s="154"/>
      <c r="DV494" s="155" t="s">
        <v>244</v>
      </c>
      <c r="DW494" s="156"/>
      <c r="DX494" s="153">
        <v>0.6</v>
      </c>
      <c r="DY494" s="154"/>
      <c r="DZ494" s="155" t="s">
        <v>244</v>
      </c>
      <c r="EA494" s="156"/>
      <c r="EB494" s="153">
        <v>0.6</v>
      </c>
      <c r="EC494" s="154"/>
      <c r="ED494" s="155" t="s">
        <v>244</v>
      </c>
      <c r="EE494" s="156"/>
      <c r="EF494" s="153">
        <v>0.6</v>
      </c>
      <c r="EG494" s="154"/>
      <c r="EH494" s="155" t="s">
        <v>244</v>
      </c>
      <c r="EI494" s="156"/>
      <c r="EJ494" s="153">
        <v>0.6</v>
      </c>
      <c r="EK494" s="154"/>
      <c r="EL494" s="155" t="s">
        <v>244</v>
      </c>
      <c r="EM494" s="156"/>
      <c r="EN494" s="153">
        <v>0.6</v>
      </c>
      <c r="EO494" s="154"/>
      <c r="EP494" s="155" t="s">
        <v>244</v>
      </c>
      <c r="EQ494" s="156"/>
      <c r="ER494" s="153">
        <v>0.6</v>
      </c>
      <c r="ES494" s="154"/>
      <c r="ET494" s="155" t="s">
        <v>244</v>
      </c>
      <c r="EU494" s="156"/>
      <c r="EV494" s="153">
        <v>0.6</v>
      </c>
      <c r="EW494" s="154"/>
      <c r="EX494" s="155" t="s">
        <v>244</v>
      </c>
      <c r="EY494" s="156"/>
      <c r="EZ494" s="153">
        <v>0.6</v>
      </c>
      <c r="FA494" s="154"/>
      <c r="FB494" s="155" t="s">
        <v>244</v>
      </c>
      <c r="FC494" s="156"/>
      <c r="FD494" s="153">
        <v>0.6</v>
      </c>
      <c r="FE494" s="154"/>
      <c r="FF494" s="155" t="s">
        <v>244</v>
      </c>
      <c r="FG494" s="156"/>
      <c r="FH494" s="153">
        <v>0.6</v>
      </c>
      <c r="FI494" s="154"/>
      <c r="FJ494" s="155" t="s">
        <v>244</v>
      </c>
      <c r="FK494" s="156"/>
      <c r="FL494" s="153">
        <v>0.6</v>
      </c>
      <c r="FM494" s="154"/>
      <c r="FN494" s="155" t="s">
        <v>244</v>
      </c>
      <c r="FO494" s="156"/>
      <c r="FP494" s="153">
        <v>0.6</v>
      </c>
      <c r="FQ494" s="154"/>
      <c r="FR494" s="155" t="s">
        <v>244</v>
      </c>
      <c r="FS494" s="156"/>
      <c r="FT494" s="153">
        <v>0.6</v>
      </c>
      <c r="FU494" s="154"/>
      <c r="FV494" s="155" t="s">
        <v>244</v>
      </c>
      <c r="FW494" s="156"/>
      <c r="FX494" s="153">
        <v>0.6</v>
      </c>
      <c r="FY494" s="154"/>
      <c r="FZ494" s="155" t="s">
        <v>244</v>
      </c>
      <c r="GA494" s="156"/>
      <c r="GB494" s="169">
        <v>7.41</v>
      </c>
      <c r="GC494" s="154"/>
      <c r="GD494" s="155" t="s">
        <v>134</v>
      </c>
      <c r="GE494" s="156"/>
      <c r="GF494" s="169">
        <v>7.41</v>
      </c>
      <c r="GG494" s="154"/>
      <c r="GH494" s="155" t="s">
        <v>134</v>
      </c>
      <c r="GI494" s="156"/>
      <c r="GJ494" s="169">
        <v>7.41</v>
      </c>
      <c r="GK494" s="154"/>
      <c r="GL494" s="155" t="s">
        <v>134</v>
      </c>
      <c r="GM494" s="156"/>
      <c r="GN494" s="169">
        <v>7.41</v>
      </c>
      <c r="GO494" s="154"/>
      <c r="GP494" s="155" t="s">
        <v>134</v>
      </c>
      <c r="GQ494" s="156"/>
      <c r="GR494" s="169">
        <v>7.41</v>
      </c>
      <c r="GS494" s="154"/>
      <c r="GT494" s="155" t="s">
        <v>134</v>
      </c>
      <c r="GU494" s="156"/>
      <c r="GV494" s="169">
        <v>7.41</v>
      </c>
      <c r="GW494" s="154"/>
      <c r="GX494" s="155" t="s">
        <v>134</v>
      </c>
      <c r="GY494" s="156"/>
      <c r="GZ494" s="169">
        <v>7.41</v>
      </c>
      <c r="HA494" s="154"/>
      <c r="HB494" s="155" t="s">
        <v>134</v>
      </c>
      <c r="HC494" s="156"/>
      <c r="HD494" s="169">
        <v>7.41</v>
      </c>
      <c r="HE494" s="154"/>
      <c r="HF494" s="155" t="s">
        <v>134</v>
      </c>
      <c r="HG494" s="156"/>
      <c r="HH494" s="169">
        <v>7.41</v>
      </c>
      <c r="HI494" s="154"/>
      <c r="HJ494" s="155" t="s">
        <v>134</v>
      </c>
      <c r="HK494" s="156"/>
      <c r="HL494" s="169">
        <v>7.41</v>
      </c>
      <c r="HM494" s="154"/>
      <c r="HN494" s="155" t="s">
        <v>134</v>
      </c>
      <c r="HO494" s="156"/>
      <c r="HP494" s="169">
        <v>7.41</v>
      </c>
      <c r="HQ494" s="154"/>
      <c r="HR494" s="155" t="s">
        <v>134</v>
      </c>
      <c r="HS494" s="156"/>
      <c r="HT494" s="169">
        <v>7.41</v>
      </c>
      <c r="HU494" s="154"/>
      <c r="HV494" s="155" t="s">
        <v>134</v>
      </c>
      <c r="HW494" s="156"/>
      <c r="HX494" s="169">
        <v>7.41</v>
      </c>
      <c r="HY494" s="154"/>
      <c r="HZ494" s="155" t="s">
        <v>134</v>
      </c>
      <c r="IA494" s="156"/>
      <c r="IB494" s="169">
        <v>7.41</v>
      </c>
      <c r="IC494" s="154"/>
      <c r="ID494" s="155" t="s">
        <v>134</v>
      </c>
      <c r="IE494" s="156"/>
      <c r="IF494" s="169">
        <v>7.41</v>
      </c>
      <c r="IG494" s="154"/>
      <c r="IH494" s="155" t="s">
        <v>134</v>
      </c>
      <c r="II494" s="156"/>
      <c r="IJ494" s="169">
        <v>7.41</v>
      </c>
      <c r="IK494" s="154"/>
      <c r="IL494" s="155" t="s">
        <v>134</v>
      </c>
      <c r="IM494" s="156"/>
      <c r="IN494" s="169">
        <v>7.41</v>
      </c>
      <c r="IO494" s="154"/>
      <c r="IP494" s="155" t="s">
        <v>134</v>
      </c>
      <c r="IQ494" s="156"/>
      <c r="IR494" s="169">
        <v>7.41</v>
      </c>
      <c r="IS494" s="154"/>
      <c r="IT494" s="155" t="s">
        <v>134</v>
      </c>
      <c r="IU494" s="156"/>
      <c r="IV494" s="169">
        <v>7.41</v>
      </c>
      <c r="IW494" s="154"/>
      <c r="IX494" s="155" t="s">
        <v>134</v>
      </c>
      <c r="IY494" s="156"/>
      <c r="IZ494" s="169">
        <v>7.41</v>
      </c>
      <c r="JA494" s="154"/>
      <c r="JB494" s="155" t="s">
        <v>134</v>
      </c>
      <c r="JC494" s="156"/>
      <c r="JD494" s="169">
        <v>7.41</v>
      </c>
      <c r="JE494" s="154"/>
      <c r="JF494" s="155" t="s">
        <v>134</v>
      </c>
      <c r="JG494" s="156"/>
      <c r="JH494" s="169">
        <v>7.41</v>
      </c>
      <c r="JI494" s="154"/>
      <c r="JJ494" s="155" t="s">
        <v>134</v>
      </c>
      <c r="JK494" s="156"/>
      <c r="JL494" s="169">
        <v>7.41</v>
      </c>
      <c r="JM494" s="154"/>
      <c r="JN494" s="155" t="s">
        <v>134</v>
      </c>
      <c r="JO494" s="156"/>
      <c r="JP494" s="169">
        <v>7.41</v>
      </c>
      <c r="JQ494" s="154"/>
      <c r="JR494" s="155" t="s">
        <v>134</v>
      </c>
      <c r="JS494" s="156"/>
      <c r="JT494" s="169">
        <v>7.41</v>
      </c>
      <c r="JU494" s="154"/>
      <c r="JV494" s="155" t="s">
        <v>134</v>
      </c>
      <c r="JW494" s="156"/>
      <c r="JX494" s="169">
        <v>7.41</v>
      </c>
      <c r="JY494" s="154"/>
      <c r="JZ494" s="155" t="s">
        <v>134</v>
      </c>
      <c r="KA494" s="156"/>
      <c r="KB494" s="169">
        <v>7.41</v>
      </c>
      <c r="KC494" s="154"/>
      <c r="KD494" s="155" t="s">
        <v>134</v>
      </c>
      <c r="KE494" s="156"/>
      <c r="KF494" s="169">
        <v>7.41</v>
      </c>
      <c r="KG494" s="154"/>
      <c r="KH494" s="155" t="s">
        <v>134</v>
      </c>
      <c r="KI494" s="156"/>
      <c r="KJ494" s="169">
        <v>7.41</v>
      </c>
      <c r="KK494" s="154"/>
      <c r="KL494" s="155" t="s">
        <v>134</v>
      </c>
      <c r="KM494" s="156"/>
      <c r="KN494" s="169">
        <v>7.41</v>
      </c>
      <c r="KO494" s="154"/>
      <c r="KP494" s="155" t="s">
        <v>134</v>
      </c>
      <c r="KQ494" s="156"/>
      <c r="KR494" s="169">
        <v>7.41</v>
      </c>
      <c r="KS494" s="154"/>
      <c r="KT494" s="155" t="s">
        <v>134</v>
      </c>
      <c r="KU494" s="156"/>
      <c r="KV494" s="169">
        <v>7.41</v>
      </c>
      <c r="KW494" s="154"/>
      <c r="KX494" s="155" t="s">
        <v>134</v>
      </c>
      <c r="KY494" s="156"/>
      <c r="KZ494" s="169">
        <v>7.41</v>
      </c>
      <c r="LA494" s="154"/>
      <c r="LB494" s="155" t="s">
        <v>134</v>
      </c>
      <c r="LC494" s="156"/>
      <c r="LD494" s="169">
        <v>7.41</v>
      </c>
      <c r="LE494" s="154"/>
      <c r="LF494" s="155" t="s">
        <v>134</v>
      </c>
      <c r="LG494" s="156"/>
      <c r="LH494" s="169">
        <v>7.41</v>
      </c>
      <c r="LI494" s="154"/>
      <c r="LJ494" s="155" t="s">
        <v>134</v>
      </c>
      <c r="LK494" s="156"/>
      <c r="LL494" s="169">
        <v>7.41</v>
      </c>
      <c r="LM494" s="154"/>
      <c r="LN494" s="155" t="s">
        <v>134</v>
      </c>
      <c r="LO494" s="156"/>
      <c r="LP494" s="169">
        <v>7.41</v>
      </c>
      <c r="LQ494" s="154"/>
      <c r="LR494" s="155" t="s">
        <v>134</v>
      </c>
      <c r="LS494" s="156"/>
      <c r="LT494" s="169">
        <v>7.41</v>
      </c>
      <c r="LU494" s="154"/>
      <c r="LV494" s="155" t="s">
        <v>134</v>
      </c>
      <c r="LW494" s="156"/>
      <c r="LX494" s="169">
        <v>7.41</v>
      </c>
      <c r="LY494" s="154"/>
      <c r="LZ494" s="155" t="s">
        <v>134</v>
      </c>
      <c r="MA494" s="156"/>
      <c r="MB494" s="169">
        <v>7.41</v>
      </c>
      <c r="MC494" s="154"/>
      <c r="MD494" s="155" t="s">
        <v>134</v>
      </c>
      <c r="ME494" s="156"/>
    </row>
    <row r="495" spans="2:343" ht="23.5" customHeight="1" x14ac:dyDescent="0.4">
      <c r="B495" s="206"/>
      <c r="C495" s="207"/>
      <c r="D495" s="170"/>
      <c r="E495" s="158"/>
      <c r="F495" s="180"/>
      <c r="G495" s="181"/>
      <c r="H495" s="170"/>
      <c r="I495" s="158"/>
      <c r="J495" s="180"/>
      <c r="K495" s="181"/>
      <c r="L495" s="170"/>
      <c r="M495" s="158"/>
      <c r="N495" s="180"/>
      <c r="O495" s="181"/>
      <c r="P495" s="170"/>
      <c r="Q495" s="158"/>
      <c r="R495" s="180"/>
      <c r="S495" s="181"/>
      <c r="T495" s="170"/>
      <c r="U495" s="158"/>
      <c r="V495" s="180"/>
      <c r="W495" s="181"/>
      <c r="X495" s="170"/>
      <c r="Y495" s="158"/>
      <c r="Z495" s="180"/>
      <c r="AA495" s="181"/>
      <c r="AB495" s="170"/>
      <c r="AC495" s="158"/>
      <c r="AD495" s="180"/>
      <c r="AE495" s="181"/>
      <c r="AF495" s="170"/>
      <c r="AG495" s="158"/>
      <c r="AH495" s="180"/>
      <c r="AI495" s="181"/>
      <c r="AJ495" s="170"/>
      <c r="AK495" s="158"/>
      <c r="AL495" s="180"/>
      <c r="AM495" s="181"/>
      <c r="AN495" s="170"/>
      <c r="AO495" s="158"/>
      <c r="AP495" s="180"/>
      <c r="AQ495" s="181"/>
      <c r="AR495" s="170"/>
      <c r="AS495" s="158"/>
      <c r="AT495" s="180"/>
      <c r="AU495" s="181"/>
      <c r="AV495" s="157">
        <f t="shared" ref="AV495" si="115">6.15</f>
        <v>6.15</v>
      </c>
      <c r="AW495" s="158"/>
      <c r="AX495" s="159" t="s">
        <v>134</v>
      </c>
      <c r="AY495" s="160"/>
      <c r="AZ495" s="157">
        <f t="shared" ref="AZ495" si="116">6.15</f>
        <v>6.15</v>
      </c>
      <c r="BA495" s="158"/>
      <c r="BB495" s="159" t="s">
        <v>134</v>
      </c>
      <c r="BC495" s="160"/>
      <c r="BD495" s="157">
        <f t="shared" ref="BD495" si="117">6.15</f>
        <v>6.15</v>
      </c>
      <c r="BE495" s="158"/>
      <c r="BF495" s="159" t="s">
        <v>134</v>
      </c>
      <c r="BG495" s="160"/>
      <c r="BH495" s="157">
        <f t="shared" ref="BH495" si="118">6.15</f>
        <v>6.15</v>
      </c>
      <c r="BI495" s="158"/>
      <c r="BJ495" s="159" t="s">
        <v>134</v>
      </c>
      <c r="BK495" s="160"/>
      <c r="BL495" s="157">
        <f t="shared" ref="BL495" si="119">6.15</f>
        <v>6.15</v>
      </c>
      <c r="BM495" s="158"/>
      <c r="BN495" s="159" t="s">
        <v>134</v>
      </c>
      <c r="BO495" s="160"/>
      <c r="BP495" s="157">
        <v>6.1000000000000005</v>
      </c>
      <c r="BQ495" s="158"/>
      <c r="BR495" s="159" t="s">
        <v>134</v>
      </c>
      <c r="BS495" s="160"/>
      <c r="BT495" s="157">
        <v>6.1000000000000005</v>
      </c>
      <c r="BU495" s="158"/>
      <c r="BV495" s="159" t="s">
        <v>134</v>
      </c>
      <c r="BW495" s="160"/>
      <c r="BX495" s="157">
        <v>6.1000000000000005</v>
      </c>
      <c r="BY495" s="158"/>
      <c r="BZ495" s="159" t="s">
        <v>134</v>
      </c>
      <c r="CA495" s="160"/>
      <c r="CB495" s="157">
        <v>6.1000000000000005</v>
      </c>
      <c r="CC495" s="158"/>
      <c r="CD495" s="159" t="s">
        <v>134</v>
      </c>
      <c r="CE495" s="160"/>
      <c r="CF495" s="157">
        <v>6.1000000000000005</v>
      </c>
      <c r="CG495" s="158"/>
      <c r="CH495" s="159" t="s">
        <v>134</v>
      </c>
      <c r="CI495" s="160"/>
      <c r="CJ495" s="157">
        <v>6.1000000000000005</v>
      </c>
      <c r="CK495" s="158"/>
      <c r="CL495" s="159" t="s">
        <v>134</v>
      </c>
      <c r="CM495" s="160"/>
      <c r="CN495" s="157">
        <v>6.1000000000000005</v>
      </c>
      <c r="CO495" s="158"/>
      <c r="CP495" s="159" t="s">
        <v>134</v>
      </c>
      <c r="CQ495" s="160"/>
      <c r="CR495" s="157">
        <v>6.1000000000000005</v>
      </c>
      <c r="CS495" s="158"/>
      <c r="CT495" s="159" t="s">
        <v>134</v>
      </c>
      <c r="CU495" s="160"/>
      <c r="CV495" s="157">
        <v>6.1000000000000005</v>
      </c>
      <c r="CW495" s="158"/>
      <c r="CX495" s="159" t="s">
        <v>134</v>
      </c>
      <c r="CY495" s="160"/>
      <c r="CZ495" s="157">
        <v>10.220000000000001</v>
      </c>
      <c r="DA495" s="158"/>
      <c r="DB495" s="159" t="s">
        <v>134</v>
      </c>
      <c r="DC495" s="160"/>
      <c r="DD495" s="157">
        <v>10.220000000000001</v>
      </c>
      <c r="DE495" s="158"/>
      <c r="DF495" s="159" t="s">
        <v>134</v>
      </c>
      <c r="DG495" s="160"/>
      <c r="DH495" s="157">
        <v>10.220000000000001</v>
      </c>
      <c r="DI495" s="158"/>
      <c r="DJ495" s="159" t="s">
        <v>134</v>
      </c>
      <c r="DK495" s="160"/>
      <c r="DL495" s="157">
        <v>10.220000000000001</v>
      </c>
      <c r="DM495" s="158"/>
      <c r="DN495" s="159" t="s">
        <v>134</v>
      </c>
      <c r="DO495" s="160"/>
      <c r="DP495" s="157">
        <v>10.220000000000001</v>
      </c>
      <c r="DQ495" s="158"/>
      <c r="DR495" s="159" t="s">
        <v>134</v>
      </c>
      <c r="DS495" s="160"/>
      <c r="DT495" s="157">
        <v>10.220000000000001</v>
      </c>
      <c r="DU495" s="158"/>
      <c r="DV495" s="159" t="s">
        <v>134</v>
      </c>
      <c r="DW495" s="160"/>
      <c r="DX495" s="157">
        <v>10.220000000000001</v>
      </c>
      <c r="DY495" s="158"/>
      <c r="DZ495" s="159" t="s">
        <v>134</v>
      </c>
      <c r="EA495" s="160"/>
      <c r="EB495" s="157">
        <v>10.220000000000001</v>
      </c>
      <c r="EC495" s="158"/>
      <c r="ED495" s="159" t="s">
        <v>134</v>
      </c>
      <c r="EE495" s="160"/>
      <c r="EF495" s="157">
        <v>10.220000000000001</v>
      </c>
      <c r="EG495" s="158"/>
      <c r="EH495" s="159" t="s">
        <v>134</v>
      </c>
      <c r="EI495" s="160"/>
      <c r="EJ495" s="157">
        <v>10.220000000000001</v>
      </c>
      <c r="EK495" s="158"/>
      <c r="EL495" s="159" t="s">
        <v>134</v>
      </c>
      <c r="EM495" s="160"/>
      <c r="EN495" s="157">
        <v>10.220000000000001</v>
      </c>
      <c r="EO495" s="158"/>
      <c r="EP495" s="159" t="s">
        <v>134</v>
      </c>
      <c r="EQ495" s="160"/>
      <c r="ER495" s="157">
        <v>10.220000000000001</v>
      </c>
      <c r="ES495" s="158"/>
      <c r="ET495" s="159" t="s">
        <v>134</v>
      </c>
      <c r="EU495" s="160"/>
      <c r="EV495" s="157">
        <v>10.220000000000001</v>
      </c>
      <c r="EW495" s="158"/>
      <c r="EX495" s="159" t="s">
        <v>134</v>
      </c>
      <c r="EY495" s="160"/>
      <c r="EZ495" s="157">
        <v>10.220000000000001</v>
      </c>
      <c r="FA495" s="158"/>
      <c r="FB495" s="159" t="s">
        <v>134</v>
      </c>
      <c r="FC495" s="160"/>
      <c r="FD495" s="157">
        <v>14.35</v>
      </c>
      <c r="FE495" s="158"/>
      <c r="FF495" s="159" t="s">
        <v>134</v>
      </c>
      <c r="FG495" s="160"/>
      <c r="FH495" s="157">
        <v>14.35</v>
      </c>
      <c r="FI495" s="158"/>
      <c r="FJ495" s="159" t="s">
        <v>134</v>
      </c>
      <c r="FK495" s="160"/>
      <c r="FL495" s="157">
        <v>14.35</v>
      </c>
      <c r="FM495" s="158"/>
      <c r="FN495" s="159" t="s">
        <v>134</v>
      </c>
      <c r="FO495" s="160"/>
      <c r="FP495" s="157">
        <v>14.299999999999999</v>
      </c>
      <c r="FQ495" s="158"/>
      <c r="FR495" s="159" t="s">
        <v>134</v>
      </c>
      <c r="FS495" s="160"/>
      <c r="FT495" s="157">
        <v>14.299999999999999</v>
      </c>
      <c r="FU495" s="158"/>
      <c r="FV495" s="159" t="s">
        <v>134</v>
      </c>
      <c r="FW495" s="160"/>
      <c r="FX495" s="157">
        <v>14.299999999999999</v>
      </c>
      <c r="FY495" s="158"/>
      <c r="FZ495" s="159" t="s">
        <v>134</v>
      </c>
      <c r="GA495" s="160"/>
      <c r="GB495" s="170">
        <v>-0.05</v>
      </c>
      <c r="GC495" s="158"/>
      <c r="GD495" s="159"/>
      <c r="GE495" s="160"/>
      <c r="GF495" s="170">
        <v>-0.05</v>
      </c>
      <c r="GG495" s="158"/>
      <c r="GH495" s="159"/>
      <c r="GI495" s="160"/>
      <c r="GJ495" s="170">
        <v>-0.05</v>
      </c>
      <c r="GK495" s="158"/>
      <c r="GL495" s="159"/>
      <c r="GM495" s="160"/>
      <c r="GN495" s="170">
        <v>-0.05</v>
      </c>
      <c r="GO495" s="158"/>
      <c r="GP495" s="159"/>
      <c r="GQ495" s="160"/>
      <c r="GR495" s="170">
        <v>-0.05</v>
      </c>
      <c r="GS495" s="158"/>
      <c r="GT495" s="159"/>
      <c r="GU495" s="160"/>
      <c r="GV495" s="170">
        <v>-0.05</v>
      </c>
      <c r="GW495" s="158"/>
      <c r="GX495" s="159"/>
      <c r="GY495" s="160"/>
      <c r="GZ495" s="170">
        <v>-0.05</v>
      </c>
      <c r="HA495" s="158"/>
      <c r="HB495" s="159"/>
      <c r="HC495" s="160"/>
      <c r="HD495" s="170">
        <v>-0.05</v>
      </c>
      <c r="HE495" s="158"/>
      <c r="HF495" s="159"/>
      <c r="HG495" s="160"/>
      <c r="HH495" s="170">
        <v>-0.05</v>
      </c>
      <c r="HI495" s="158"/>
      <c r="HJ495" s="159"/>
      <c r="HK495" s="160"/>
      <c r="HL495" s="170">
        <v>-0.05</v>
      </c>
      <c r="HM495" s="158"/>
      <c r="HN495" s="159"/>
      <c r="HO495" s="160"/>
      <c r="HP495" s="170">
        <v>-0.05</v>
      </c>
      <c r="HQ495" s="158"/>
      <c r="HR495" s="159"/>
      <c r="HS495" s="160"/>
      <c r="HT495" s="170">
        <v>-0.05</v>
      </c>
      <c r="HU495" s="158"/>
      <c r="HV495" s="159"/>
      <c r="HW495" s="160"/>
      <c r="HX495" s="170">
        <v>-0.05</v>
      </c>
      <c r="HY495" s="158"/>
      <c r="HZ495" s="159"/>
      <c r="IA495" s="160"/>
      <c r="IB495" s="170">
        <v>-0.05</v>
      </c>
      <c r="IC495" s="158"/>
      <c r="ID495" s="159"/>
      <c r="IE495" s="160"/>
      <c r="IF495" s="170">
        <v>-0.05</v>
      </c>
      <c r="IG495" s="158"/>
      <c r="IH495" s="159"/>
      <c r="II495" s="160"/>
      <c r="IJ495" s="170">
        <v>-0.05</v>
      </c>
      <c r="IK495" s="158"/>
      <c r="IL495" s="159"/>
      <c r="IM495" s="160"/>
      <c r="IN495" s="170">
        <v>-0.05</v>
      </c>
      <c r="IO495" s="158"/>
      <c r="IP495" s="159"/>
      <c r="IQ495" s="160"/>
      <c r="IR495" s="170">
        <v>-0.05</v>
      </c>
      <c r="IS495" s="158"/>
      <c r="IT495" s="159"/>
      <c r="IU495" s="160"/>
      <c r="IV495" s="170">
        <v>-0.05</v>
      </c>
      <c r="IW495" s="158"/>
      <c r="IX495" s="159"/>
      <c r="IY495" s="160"/>
      <c r="IZ495" s="170">
        <v>-0.05</v>
      </c>
      <c r="JA495" s="158"/>
      <c r="JB495" s="159"/>
      <c r="JC495" s="160"/>
      <c r="JD495" s="170">
        <v>-0.05</v>
      </c>
      <c r="JE495" s="158"/>
      <c r="JF495" s="159"/>
      <c r="JG495" s="160"/>
      <c r="JH495" s="170">
        <v>-0.05</v>
      </c>
      <c r="JI495" s="158"/>
      <c r="JJ495" s="159"/>
      <c r="JK495" s="160"/>
      <c r="JL495" s="170">
        <v>-0.05</v>
      </c>
      <c r="JM495" s="158"/>
      <c r="JN495" s="159"/>
      <c r="JO495" s="160"/>
      <c r="JP495" s="170">
        <v>-0.05</v>
      </c>
      <c r="JQ495" s="158"/>
      <c r="JR495" s="159"/>
      <c r="JS495" s="160"/>
      <c r="JT495" s="170">
        <v>-0.05</v>
      </c>
      <c r="JU495" s="158"/>
      <c r="JV495" s="159"/>
      <c r="JW495" s="160"/>
      <c r="JX495" s="170">
        <v>-0.05</v>
      </c>
      <c r="JY495" s="158"/>
      <c r="JZ495" s="159"/>
      <c r="KA495" s="160"/>
      <c r="KB495" s="170">
        <v>-0.05</v>
      </c>
      <c r="KC495" s="158"/>
      <c r="KD495" s="159"/>
      <c r="KE495" s="160"/>
      <c r="KF495" s="170">
        <v>-0.05</v>
      </c>
      <c r="KG495" s="158"/>
      <c r="KH495" s="159"/>
      <c r="KI495" s="160"/>
      <c r="KJ495" s="170">
        <v>-0.05</v>
      </c>
      <c r="KK495" s="158"/>
      <c r="KL495" s="159"/>
      <c r="KM495" s="160"/>
      <c r="KN495" s="170">
        <v>-0.05</v>
      </c>
      <c r="KO495" s="158"/>
      <c r="KP495" s="159"/>
      <c r="KQ495" s="160"/>
      <c r="KR495" s="170">
        <v>-0.05</v>
      </c>
      <c r="KS495" s="158"/>
      <c r="KT495" s="159"/>
      <c r="KU495" s="160"/>
      <c r="KV495" s="170">
        <v>-0.05</v>
      </c>
      <c r="KW495" s="158"/>
      <c r="KX495" s="159"/>
      <c r="KY495" s="160"/>
      <c r="KZ495" s="170">
        <v>-0.05</v>
      </c>
      <c r="LA495" s="158"/>
      <c r="LB495" s="159"/>
      <c r="LC495" s="160"/>
      <c r="LD495" s="170">
        <v>-0.05</v>
      </c>
      <c r="LE495" s="158"/>
      <c r="LF495" s="159"/>
      <c r="LG495" s="160"/>
      <c r="LH495" s="170">
        <v>-0.05</v>
      </c>
      <c r="LI495" s="158"/>
      <c r="LJ495" s="159"/>
      <c r="LK495" s="160"/>
      <c r="LL495" s="170">
        <v>-0.05</v>
      </c>
      <c r="LM495" s="158"/>
      <c r="LN495" s="159"/>
      <c r="LO495" s="160"/>
      <c r="LP495" s="170">
        <v>-0.05</v>
      </c>
      <c r="LQ495" s="158"/>
      <c r="LR495" s="159"/>
      <c r="LS495" s="160"/>
      <c r="LT495" s="170">
        <v>-0.05</v>
      </c>
      <c r="LU495" s="158"/>
      <c r="LV495" s="159"/>
      <c r="LW495" s="160"/>
      <c r="LX495" s="170">
        <v>-0.05</v>
      </c>
      <c r="LY495" s="158"/>
      <c r="LZ495" s="159"/>
      <c r="MA495" s="160"/>
      <c r="MB495" s="170">
        <v>-0.05</v>
      </c>
      <c r="MC495" s="158"/>
      <c r="MD495" s="159"/>
      <c r="ME495" s="160"/>
    </row>
    <row r="496" spans="2:343" ht="23.5" customHeight="1" x14ac:dyDescent="0.4">
      <c r="B496" s="204" t="s">
        <v>217</v>
      </c>
      <c r="C496" s="205"/>
      <c r="D496" s="169" t="s">
        <v>8</v>
      </c>
      <c r="E496" s="154"/>
      <c r="F496" s="178" t="s">
        <v>8</v>
      </c>
      <c r="G496" s="179"/>
      <c r="H496" s="169" t="s">
        <v>8</v>
      </c>
      <c r="I496" s="154"/>
      <c r="J496" s="178" t="s">
        <v>8</v>
      </c>
      <c r="K496" s="179"/>
      <c r="L496" s="169" t="s">
        <v>8</v>
      </c>
      <c r="M496" s="154"/>
      <c r="N496" s="178" t="s">
        <v>8</v>
      </c>
      <c r="O496" s="179"/>
      <c r="P496" s="169" t="s">
        <v>8</v>
      </c>
      <c r="Q496" s="154"/>
      <c r="R496" s="178" t="s">
        <v>8</v>
      </c>
      <c r="S496" s="179"/>
      <c r="T496" s="169" t="s">
        <v>8</v>
      </c>
      <c r="U496" s="154"/>
      <c r="V496" s="178" t="s">
        <v>8</v>
      </c>
      <c r="W496" s="179"/>
      <c r="X496" s="169" t="s">
        <v>8</v>
      </c>
      <c r="Y496" s="154"/>
      <c r="Z496" s="178" t="s">
        <v>8</v>
      </c>
      <c r="AA496" s="179"/>
      <c r="AB496" s="169" t="s">
        <v>8</v>
      </c>
      <c r="AC496" s="154"/>
      <c r="AD496" s="178" t="s">
        <v>8</v>
      </c>
      <c r="AE496" s="179"/>
      <c r="AF496" s="169" t="s">
        <v>8</v>
      </c>
      <c r="AG496" s="154"/>
      <c r="AH496" s="178" t="s">
        <v>8</v>
      </c>
      <c r="AI496" s="179"/>
      <c r="AJ496" s="169" t="s">
        <v>8</v>
      </c>
      <c r="AK496" s="154"/>
      <c r="AL496" s="178" t="s">
        <v>8</v>
      </c>
      <c r="AM496" s="179"/>
      <c r="AN496" s="169" t="s">
        <v>8</v>
      </c>
      <c r="AO496" s="154"/>
      <c r="AP496" s="178" t="s">
        <v>8</v>
      </c>
      <c r="AQ496" s="179"/>
      <c r="AR496" s="169" t="s">
        <v>8</v>
      </c>
      <c r="AS496" s="154"/>
      <c r="AT496" s="178" t="s">
        <v>8</v>
      </c>
      <c r="AU496" s="179"/>
      <c r="AV496" s="153">
        <v>0.6</v>
      </c>
      <c r="AW496" s="154"/>
      <c r="AX496" s="155" t="s">
        <v>244</v>
      </c>
      <c r="AY496" s="156"/>
      <c r="AZ496" s="153">
        <v>0.6</v>
      </c>
      <c r="BA496" s="154"/>
      <c r="BB496" s="155" t="s">
        <v>244</v>
      </c>
      <c r="BC496" s="156"/>
      <c r="BD496" s="153">
        <v>0.6</v>
      </c>
      <c r="BE496" s="154"/>
      <c r="BF496" s="155" t="s">
        <v>244</v>
      </c>
      <c r="BG496" s="156"/>
      <c r="BH496" s="153">
        <v>0.6</v>
      </c>
      <c r="BI496" s="154"/>
      <c r="BJ496" s="155" t="s">
        <v>244</v>
      </c>
      <c r="BK496" s="156"/>
      <c r="BL496" s="153">
        <v>0.6</v>
      </c>
      <c r="BM496" s="154"/>
      <c r="BN496" s="155" t="s">
        <v>244</v>
      </c>
      <c r="BO496" s="156"/>
      <c r="BP496" s="153">
        <v>0.6</v>
      </c>
      <c r="BQ496" s="154"/>
      <c r="BR496" s="155" t="s">
        <v>244</v>
      </c>
      <c r="BS496" s="156"/>
      <c r="BT496" s="153">
        <v>0.6</v>
      </c>
      <c r="BU496" s="154"/>
      <c r="BV496" s="155" t="s">
        <v>244</v>
      </c>
      <c r="BW496" s="156"/>
      <c r="BX496" s="153">
        <v>0.6</v>
      </c>
      <c r="BY496" s="154"/>
      <c r="BZ496" s="155" t="s">
        <v>244</v>
      </c>
      <c r="CA496" s="156"/>
      <c r="CB496" s="153">
        <v>0.6</v>
      </c>
      <c r="CC496" s="154"/>
      <c r="CD496" s="155" t="s">
        <v>244</v>
      </c>
      <c r="CE496" s="156"/>
      <c r="CF496" s="153">
        <v>0.6</v>
      </c>
      <c r="CG496" s="154"/>
      <c r="CH496" s="155" t="s">
        <v>244</v>
      </c>
      <c r="CI496" s="156"/>
      <c r="CJ496" s="153">
        <v>0.6</v>
      </c>
      <c r="CK496" s="154"/>
      <c r="CL496" s="155" t="s">
        <v>244</v>
      </c>
      <c r="CM496" s="156"/>
      <c r="CN496" s="153">
        <v>0.6</v>
      </c>
      <c r="CO496" s="154"/>
      <c r="CP496" s="155" t="s">
        <v>244</v>
      </c>
      <c r="CQ496" s="156"/>
      <c r="CR496" s="153">
        <v>0.6</v>
      </c>
      <c r="CS496" s="154"/>
      <c r="CT496" s="155" t="s">
        <v>244</v>
      </c>
      <c r="CU496" s="156"/>
      <c r="CV496" s="153">
        <v>0.6</v>
      </c>
      <c r="CW496" s="154"/>
      <c r="CX496" s="155" t="s">
        <v>244</v>
      </c>
      <c r="CY496" s="156"/>
      <c r="CZ496" s="153">
        <v>0.6</v>
      </c>
      <c r="DA496" s="154"/>
      <c r="DB496" s="155" t="s">
        <v>244</v>
      </c>
      <c r="DC496" s="156"/>
      <c r="DD496" s="153">
        <v>0.6</v>
      </c>
      <c r="DE496" s="154"/>
      <c r="DF496" s="155" t="s">
        <v>244</v>
      </c>
      <c r="DG496" s="156"/>
      <c r="DH496" s="153">
        <v>0.6</v>
      </c>
      <c r="DI496" s="154"/>
      <c r="DJ496" s="155" t="s">
        <v>244</v>
      </c>
      <c r="DK496" s="156"/>
      <c r="DL496" s="153">
        <v>0.6</v>
      </c>
      <c r="DM496" s="154"/>
      <c r="DN496" s="155" t="s">
        <v>244</v>
      </c>
      <c r="DO496" s="156"/>
      <c r="DP496" s="153">
        <v>0.6</v>
      </c>
      <c r="DQ496" s="154"/>
      <c r="DR496" s="155" t="s">
        <v>244</v>
      </c>
      <c r="DS496" s="156"/>
      <c r="DT496" s="153">
        <v>0.6</v>
      </c>
      <c r="DU496" s="154"/>
      <c r="DV496" s="155" t="s">
        <v>244</v>
      </c>
      <c r="DW496" s="156"/>
      <c r="DX496" s="153">
        <v>0.6</v>
      </c>
      <c r="DY496" s="154"/>
      <c r="DZ496" s="155" t="s">
        <v>244</v>
      </c>
      <c r="EA496" s="156"/>
      <c r="EB496" s="153">
        <v>0.6</v>
      </c>
      <c r="EC496" s="154"/>
      <c r="ED496" s="155" t="s">
        <v>244</v>
      </c>
      <c r="EE496" s="156"/>
      <c r="EF496" s="153">
        <v>0.6</v>
      </c>
      <c r="EG496" s="154"/>
      <c r="EH496" s="155" t="s">
        <v>244</v>
      </c>
      <c r="EI496" s="156"/>
      <c r="EJ496" s="153">
        <v>0.6</v>
      </c>
      <c r="EK496" s="154"/>
      <c r="EL496" s="155" t="s">
        <v>244</v>
      </c>
      <c r="EM496" s="156"/>
      <c r="EN496" s="153">
        <v>0.6</v>
      </c>
      <c r="EO496" s="154"/>
      <c r="EP496" s="155" t="s">
        <v>244</v>
      </c>
      <c r="EQ496" s="156"/>
      <c r="ER496" s="153">
        <v>0.6</v>
      </c>
      <c r="ES496" s="154"/>
      <c r="ET496" s="155" t="s">
        <v>244</v>
      </c>
      <c r="EU496" s="156"/>
      <c r="EV496" s="153">
        <v>0.6</v>
      </c>
      <c r="EW496" s="154"/>
      <c r="EX496" s="155" t="s">
        <v>244</v>
      </c>
      <c r="EY496" s="156"/>
      <c r="EZ496" s="153">
        <v>0.6</v>
      </c>
      <c r="FA496" s="154"/>
      <c r="FB496" s="155" t="s">
        <v>244</v>
      </c>
      <c r="FC496" s="156"/>
      <c r="FD496" s="153">
        <v>0.6</v>
      </c>
      <c r="FE496" s="154"/>
      <c r="FF496" s="155" t="s">
        <v>244</v>
      </c>
      <c r="FG496" s="156"/>
      <c r="FH496" s="153">
        <v>0.6</v>
      </c>
      <c r="FI496" s="154"/>
      <c r="FJ496" s="155" t="s">
        <v>244</v>
      </c>
      <c r="FK496" s="156"/>
      <c r="FL496" s="153">
        <v>0.6</v>
      </c>
      <c r="FM496" s="154"/>
      <c r="FN496" s="155" t="s">
        <v>244</v>
      </c>
      <c r="FO496" s="156"/>
      <c r="FP496" s="153">
        <v>0.6</v>
      </c>
      <c r="FQ496" s="154"/>
      <c r="FR496" s="155" t="s">
        <v>244</v>
      </c>
      <c r="FS496" s="156"/>
      <c r="FT496" s="153">
        <v>0.6</v>
      </c>
      <c r="FU496" s="154"/>
      <c r="FV496" s="155" t="s">
        <v>244</v>
      </c>
      <c r="FW496" s="156"/>
      <c r="FX496" s="153">
        <v>0.6</v>
      </c>
      <c r="FY496" s="154"/>
      <c r="FZ496" s="155" t="s">
        <v>244</v>
      </c>
      <c r="GA496" s="156"/>
      <c r="GB496" s="153">
        <v>0.6</v>
      </c>
      <c r="GC496" s="154"/>
      <c r="GD496" s="155" t="s">
        <v>244</v>
      </c>
      <c r="GE496" s="156"/>
      <c r="GF496" s="153">
        <v>0.6</v>
      </c>
      <c r="GG496" s="154"/>
      <c r="GH496" s="155" t="s">
        <v>244</v>
      </c>
      <c r="GI496" s="156"/>
      <c r="GJ496" s="153">
        <v>0.6</v>
      </c>
      <c r="GK496" s="154"/>
      <c r="GL496" s="155" t="s">
        <v>244</v>
      </c>
      <c r="GM496" s="156"/>
      <c r="GN496" s="153">
        <v>0.6</v>
      </c>
      <c r="GO496" s="154"/>
      <c r="GP496" s="155" t="s">
        <v>244</v>
      </c>
      <c r="GQ496" s="156"/>
      <c r="GR496" s="153">
        <v>0.6</v>
      </c>
      <c r="GS496" s="154"/>
      <c r="GT496" s="155" t="s">
        <v>244</v>
      </c>
      <c r="GU496" s="156"/>
      <c r="GV496" s="153">
        <v>0.6</v>
      </c>
      <c r="GW496" s="154"/>
      <c r="GX496" s="155" t="s">
        <v>244</v>
      </c>
      <c r="GY496" s="156"/>
      <c r="GZ496" s="153">
        <v>0.6</v>
      </c>
      <c r="HA496" s="154"/>
      <c r="HB496" s="155" t="s">
        <v>244</v>
      </c>
      <c r="HC496" s="156"/>
      <c r="HD496" s="153">
        <v>0.6</v>
      </c>
      <c r="HE496" s="154"/>
      <c r="HF496" s="155" t="s">
        <v>244</v>
      </c>
      <c r="HG496" s="156"/>
      <c r="HH496" s="153">
        <v>0.6</v>
      </c>
      <c r="HI496" s="154"/>
      <c r="HJ496" s="155" t="s">
        <v>244</v>
      </c>
      <c r="HK496" s="156"/>
      <c r="HL496" s="153">
        <v>0.6</v>
      </c>
      <c r="HM496" s="154"/>
      <c r="HN496" s="155" t="s">
        <v>244</v>
      </c>
      <c r="HO496" s="156"/>
      <c r="HP496" s="153">
        <v>0.6</v>
      </c>
      <c r="HQ496" s="154"/>
      <c r="HR496" s="155" t="s">
        <v>244</v>
      </c>
      <c r="HS496" s="156"/>
      <c r="HT496" s="153">
        <v>0.6</v>
      </c>
      <c r="HU496" s="154"/>
      <c r="HV496" s="155" t="s">
        <v>244</v>
      </c>
      <c r="HW496" s="156"/>
      <c r="HX496" s="153">
        <v>0.6</v>
      </c>
      <c r="HY496" s="154"/>
      <c r="HZ496" s="155" t="s">
        <v>244</v>
      </c>
      <c r="IA496" s="156"/>
      <c r="IB496" s="153">
        <v>0.6</v>
      </c>
      <c r="IC496" s="154"/>
      <c r="ID496" s="155" t="s">
        <v>244</v>
      </c>
      <c r="IE496" s="156"/>
      <c r="IF496" s="153">
        <v>0.6</v>
      </c>
      <c r="IG496" s="154"/>
      <c r="IH496" s="155" t="s">
        <v>244</v>
      </c>
      <c r="II496" s="156"/>
      <c r="IJ496" s="153">
        <v>0.6</v>
      </c>
      <c r="IK496" s="154"/>
      <c r="IL496" s="155" t="s">
        <v>244</v>
      </c>
      <c r="IM496" s="156"/>
      <c r="IN496" s="153">
        <v>0.6</v>
      </c>
      <c r="IO496" s="154"/>
      <c r="IP496" s="155" t="s">
        <v>244</v>
      </c>
      <c r="IQ496" s="156"/>
      <c r="IR496" s="153">
        <v>0.6</v>
      </c>
      <c r="IS496" s="154"/>
      <c r="IT496" s="155" t="s">
        <v>244</v>
      </c>
      <c r="IU496" s="156"/>
      <c r="IV496" s="153">
        <v>0.6</v>
      </c>
      <c r="IW496" s="154"/>
      <c r="IX496" s="155" t="s">
        <v>244</v>
      </c>
      <c r="IY496" s="156"/>
      <c r="IZ496" s="153">
        <v>0.6</v>
      </c>
      <c r="JA496" s="154"/>
      <c r="JB496" s="155" t="s">
        <v>244</v>
      </c>
      <c r="JC496" s="156"/>
      <c r="JD496" s="153">
        <v>0.6</v>
      </c>
      <c r="JE496" s="154"/>
      <c r="JF496" s="155" t="s">
        <v>244</v>
      </c>
      <c r="JG496" s="156"/>
      <c r="JH496" s="153">
        <v>0.6</v>
      </c>
      <c r="JI496" s="154"/>
      <c r="JJ496" s="155" t="s">
        <v>244</v>
      </c>
      <c r="JK496" s="156"/>
      <c r="JL496" s="153">
        <v>0.6</v>
      </c>
      <c r="JM496" s="154"/>
      <c r="JN496" s="155" t="s">
        <v>244</v>
      </c>
      <c r="JO496" s="156"/>
      <c r="JP496" s="153">
        <v>0.6</v>
      </c>
      <c r="JQ496" s="154"/>
      <c r="JR496" s="155" t="s">
        <v>244</v>
      </c>
      <c r="JS496" s="156"/>
      <c r="JT496" s="153">
        <v>0.6</v>
      </c>
      <c r="JU496" s="154"/>
      <c r="JV496" s="155" t="s">
        <v>244</v>
      </c>
      <c r="JW496" s="156"/>
      <c r="JX496" s="153">
        <v>0.6</v>
      </c>
      <c r="JY496" s="154"/>
      <c r="JZ496" s="155" t="s">
        <v>244</v>
      </c>
      <c r="KA496" s="156"/>
      <c r="KB496" s="153">
        <v>0.6</v>
      </c>
      <c r="KC496" s="154"/>
      <c r="KD496" s="155" t="s">
        <v>244</v>
      </c>
      <c r="KE496" s="156"/>
      <c r="KF496" s="153">
        <v>0.6</v>
      </c>
      <c r="KG496" s="154"/>
      <c r="KH496" s="155" t="s">
        <v>244</v>
      </c>
      <c r="KI496" s="156"/>
      <c r="KJ496" s="153">
        <v>0.6</v>
      </c>
      <c r="KK496" s="154"/>
      <c r="KL496" s="155" t="s">
        <v>244</v>
      </c>
      <c r="KM496" s="156"/>
      <c r="KN496" s="153">
        <v>0.6</v>
      </c>
      <c r="KO496" s="154"/>
      <c r="KP496" s="155" t="s">
        <v>244</v>
      </c>
      <c r="KQ496" s="156"/>
      <c r="KR496" s="153">
        <v>0.6</v>
      </c>
      <c r="KS496" s="154"/>
      <c r="KT496" s="155" t="s">
        <v>244</v>
      </c>
      <c r="KU496" s="156"/>
      <c r="KV496" s="153">
        <v>0.6</v>
      </c>
      <c r="KW496" s="154"/>
      <c r="KX496" s="155" t="s">
        <v>244</v>
      </c>
      <c r="KY496" s="156"/>
      <c r="KZ496" s="153">
        <v>0.6</v>
      </c>
      <c r="LA496" s="154"/>
      <c r="LB496" s="155" t="s">
        <v>244</v>
      </c>
      <c r="LC496" s="156"/>
      <c r="LD496" s="153">
        <v>0.6</v>
      </c>
      <c r="LE496" s="154"/>
      <c r="LF496" s="155" t="s">
        <v>244</v>
      </c>
      <c r="LG496" s="156"/>
      <c r="LH496" s="153">
        <v>0.6</v>
      </c>
      <c r="LI496" s="154"/>
      <c r="LJ496" s="155" t="s">
        <v>244</v>
      </c>
      <c r="LK496" s="156"/>
      <c r="LL496" s="153">
        <v>0.63</v>
      </c>
      <c r="LM496" s="154"/>
      <c r="LN496" s="155" t="s">
        <v>244</v>
      </c>
      <c r="LO496" s="156"/>
      <c r="LP496" s="153">
        <v>0.63</v>
      </c>
      <c r="LQ496" s="154"/>
      <c r="LR496" s="155" t="s">
        <v>244</v>
      </c>
      <c r="LS496" s="156"/>
      <c r="LT496" s="153">
        <v>0.63</v>
      </c>
      <c r="LU496" s="154"/>
      <c r="LV496" s="155" t="s">
        <v>244</v>
      </c>
      <c r="LW496" s="156"/>
      <c r="LX496" s="153">
        <v>0.63</v>
      </c>
      <c r="LY496" s="154"/>
      <c r="LZ496" s="155" t="s">
        <v>244</v>
      </c>
      <c r="MA496" s="156"/>
      <c r="MB496" s="153">
        <v>0.63</v>
      </c>
      <c r="MC496" s="154"/>
      <c r="MD496" s="155" t="s">
        <v>244</v>
      </c>
      <c r="ME496" s="156"/>
    </row>
    <row r="497" spans="2:343" ht="23.5" customHeight="1" x14ac:dyDescent="0.4">
      <c r="B497" s="206"/>
      <c r="C497" s="207"/>
      <c r="D497" s="170"/>
      <c r="E497" s="158"/>
      <c r="F497" s="180"/>
      <c r="G497" s="181"/>
      <c r="H497" s="170"/>
      <c r="I497" s="158"/>
      <c r="J497" s="180"/>
      <c r="K497" s="181"/>
      <c r="L497" s="170"/>
      <c r="M497" s="158"/>
      <c r="N497" s="180"/>
      <c r="O497" s="181"/>
      <c r="P497" s="170"/>
      <c r="Q497" s="158"/>
      <c r="R497" s="180"/>
      <c r="S497" s="181"/>
      <c r="T497" s="170"/>
      <c r="U497" s="158"/>
      <c r="V497" s="180"/>
      <c r="W497" s="181"/>
      <c r="X497" s="170"/>
      <c r="Y497" s="158"/>
      <c r="Z497" s="180"/>
      <c r="AA497" s="181"/>
      <c r="AB497" s="170"/>
      <c r="AC497" s="158"/>
      <c r="AD497" s="180"/>
      <c r="AE497" s="181"/>
      <c r="AF497" s="170"/>
      <c r="AG497" s="158"/>
      <c r="AH497" s="180"/>
      <c r="AI497" s="181"/>
      <c r="AJ497" s="170"/>
      <c r="AK497" s="158"/>
      <c r="AL497" s="180"/>
      <c r="AM497" s="181"/>
      <c r="AN497" s="170"/>
      <c r="AO497" s="158"/>
      <c r="AP497" s="180"/>
      <c r="AQ497" s="181"/>
      <c r="AR497" s="170"/>
      <c r="AS497" s="158"/>
      <c r="AT497" s="180"/>
      <c r="AU497" s="181"/>
      <c r="AV497" s="157">
        <f t="shared" ref="AV497" si="120">6.15</f>
        <v>6.15</v>
      </c>
      <c r="AW497" s="158"/>
      <c r="AX497" s="159" t="s">
        <v>134</v>
      </c>
      <c r="AY497" s="160"/>
      <c r="AZ497" s="157">
        <f t="shared" ref="AZ497" si="121">6.15</f>
        <v>6.15</v>
      </c>
      <c r="BA497" s="158"/>
      <c r="BB497" s="159" t="s">
        <v>134</v>
      </c>
      <c r="BC497" s="160"/>
      <c r="BD497" s="157">
        <f t="shared" ref="BD497" si="122">6.15</f>
        <v>6.15</v>
      </c>
      <c r="BE497" s="158"/>
      <c r="BF497" s="159" t="s">
        <v>134</v>
      </c>
      <c r="BG497" s="160"/>
      <c r="BH497" s="157">
        <f t="shared" ref="BH497" si="123">6.15</f>
        <v>6.15</v>
      </c>
      <c r="BI497" s="158"/>
      <c r="BJ497" s="159" t="s">
        <v>134</v>
      </c>
      <c r="BK497" s="160"/>
      <c r="BL497" s="157">
        <f t="shared" ref="BL497" si="124">6.15</f>
        <v>6.15</v>
      </c>
      <c r="BM497" s="158"/>
      <c r="BN497" s="159" t="s">
        <v>134</v>
      </c>
      <c r="BO497" s="160"/>
      <c r="BP497" s="157">
        <v>6.1000000000000005</v>
      </c>
      <c r="BQ497" s="158"/>
      <c r="BR497" s="159" t="s">
        <v>134</v>
      </c>
      <c r="BS497" s="160"/>
      <c r="BT497" s="157">
        <v>6.1000000000000005</v>
      </c>
      <c r="BU497" s="158"/>
      <c r="BV497" s="159" t="s">
        <v>134</v>
      </c>
      <c r="BW497" s="160"/>
      <c r="BX497" s="157">
        <v>6.1000000000000005</v>
      </c>
      <c r="BY497" s="158"/>
      <c r="BZ497" s="159" t="s">
        <v>134</v>
      </c>
      <c r="CA497" s="160"/>
      <c r="CB497" s="157">
        <v>6.1000000000000005</v>
      </c>
      <c r="CC497" s="158"/>
      <c r="CD497" s="159" t="s">
        <v>134</v>
      </c>
      <c r="CE497" s="160"/>
      <c r="CF497" s="157">
        <v>6.1000000000000005</v>
      </c>
      <c r="CG497" s="158"/>
      <c r="CH497" s="159" t="s">
        <v>134</v>
      </c>
      <c r="CI497" s="160"/>
      <c r="CJ497" s="157">
        <v>6.1000000000000005</v>
      </c>
      <c r="CK497" s="158"/>
      <c r="CL497" s="159" t="s">
        <v>134</v>
      </c>
      <c r="CM497" s="160"/>
      <c r="CN497" s="157">
        <v>6.1000000000000005</v>
      </c>
      <c r="CO497" s="158"/>
      <c r="CP497" s="159" t="s">
        <v>134</v>
      </c>
      <c r="CQ497" s="160"/>
      <c r="CR497" s="157">
        <v>6.1000000000000005</v>
      </c>
      <c r="CS497" s="158"/>
      <c r="CT497" s="159" t="s">
        <v>134</v>
      </c>
      <c r="CU497" s="160"/>
      <c r="CV497" s="157">
        <v>6.1000000000000005</v>
      </c>
      <c r="CW497" s="158"/>
      <c r="CX497" s="159" t="s">
        <v>134</v>
      </c>
      <c r="CY497" s="160"/>
      <c r="CZ497" s="157">
        <v>10.220000000000001</v>
      </c>
      <c r="DA497" s="158"/>
      <c r="DB497" s="159" t="s">
        <v>134</v>
      </c>
      <c r="DC497" s="160"/>
      <c r="DD497" s="157">
        <v>10.220000000000001</v>
      </c>
      <c r="DE497" s="158"/>
      <c r="DF497" s="159" t="s">
        <v>134</v>
      </c>
      <c r="DG497" s="160"/>
      <c r="DH497" s="157">
        <v>10.220000000000001</v>
      </c>
      <c r="DI497" s="158"/>
      <c r="DJ497" s="159" t="s">
        <v>134</v>
      </c>
      <c r="DK497" s="160"/>
      <c r="DL497" s="157">
        <v>10.220000000000001</v>
      </c>
      <c r="DM497" s="158"/>
      <c r="DN497" s="159" t="s">
        <v>134</v>
      </c>
      <c r="DO497" s="160"/>
      <c r="DP497" s="157">
        <v>10.220000000000001</v>
      </c>
      <c r="DQ497" s="158"/>
      <c r="DR497" s="159" t="s">
        <v>134</v>
      </c>
      <c r="DS497" s="160"/>
      <c r="DT497" s="157">
        <v>10.220000000000001</v>
      </c>
      <c r="DU497" s="158"/>
      <c r="DV497" s="159" t="s">
        <v>134</v>
      </c>
      <c r="DW497" s="160"/>
      <c r="DX497" s="157">
        <v>10.220000000000001</v>
      </c>
      <c r="DY497" s="158"/>
      <c r="DZ497" s="159" t="s">
        <v>134</v>
      </c>
      <c r="EA497" s="160"/>
      <c r="EB497" s="157">
        <v>10.220000000000001</v>
      </c>
      <c r="EC497" s="158"/>
      <c r="ED497" s="159" t="s">
        <v>134</v>
      </c>
      <c r="EE497" s="160"/>
      <c r="EF497" s="157">
        <v>10.220000000000001</v>
      </c>
      <c r="EG497" s="158"/>
      <c r="EH497" s="159" t="s">
        <v>134</v>
      </c>
      <c r="EI497" s="160"/>
      <c r="EJ497" s="157">
        <v>10.220000000000001</v>
      </c>
      <c r="EK497" s="158"/>
      <c r="EL497" s="159" t="s">
        <v>134</v>
      </c>
      <c r="EM497" s="160"/>
      <c r="EN497" s="157">
        <v>10.220000000000001</v>
      </c>
      <c r="EO497" s="158"/>
      <c r="EP497" s="159" t="s">
        <v>134</v>
      </c>
      <c r="EQ497" s="160"/>
      <c r="ER497" s="157">
        <v>10.220000000000001</v>
      </c>
      <c r="ES497" s="158"/>
      <c r="ET497" s="159" t="s">
        <v>134</v>
      </c>
      <c r="EU497" s="160"/>
      <c r="EV497" s="157">
        <v>10.220000000000001</v>
      </c>
      <c r="EW497" s="158"/>
      <c r="EX497" s="159" t="s">
        <v>134</v>
      </c>
      <c r="EY497" s="160"/>
      <c r="EZ497" s="157">
        <v>10.220000000000001</v>
      </c>
      <c r="FA497" s="158"/>
      <c r="FB497" s="159" t="s">
        <v>134</v>
      </c>
      <c r="FC497" s="160"/>
      <c r="FD497" s="157">
        <v>14.35</v>
      </c>
      <c r="FE497" s="158"/>
      <c r="FF497" s="159" t="s">
        <v>134</v>
      </c>
      <c r="FG497" s="160"/>
      <c r="FH497" s="157">
        <v>14.35</v>
      </c>
      <c r="FI497" s="158"/>
      <c r="FJ497" s="159" t="s">
        <v>134</v>
      </c>
      <c r="FK497" s="160"/>
      <c r="FL497" s="157">
        <v>14.35</v>
      </c>
      <c r="FM497" s="158"/>
      <c r="FN497" s="159" t="s">
        <v>134</v>
      </c>
      <c r="FO497" s="160"/>
      <c r="FP497" s="157">
        <v>14.299999999999999</v>
      </c>
      <c r="FQ497" s="158"/>
      <c r="FR497" s="159" t="s">
        <v>134</v>
      </c>
      <c r="FS497" s="160"/>
      <c r="FT497" s="157">
        <v>14.299999999999999</v>
      </c>
      <c r="FU497" s="158"/>
      <c r="FV497" s="159" t="s">
        <v>134</v>
      </c>
      <c r="FW497" s="160"/>
      <c r="FX497" s="157">
        <v>14.299999999999999</v>
      </c>
      <c r="FY497" s="158"/>
      <c r="FZ497" s="159" t="s">
        <v>134</v>
      </c>
      <c r="GA497" s="160"/>
      <c r="GB497" s="157">
        <v>14.299999999999999</v>
      </c>
      <c r="GC497" s="158"/>
      <c r="GD497" s="159" t="s">
        <v>134</v>
      </c>
      <c r="GE497" s="160"/>
      <c r="GF497" s="157">
        <v>14.299999999999999</v>
      </c>
      <c r="GG497" s="158"/>
      <c r="GH497" s="159" t="s">
        <v>134</v>
      </c>
      <c r="GI497" s="160"/>
      <c r="GJ497" s="157">
        <v>14.299999999999999</v>
      </c>
      <c r="GK497" s="158"/>
      <c r="GL497" s="159" t="s">
        <v>134</v>
      </c>
      <c r="GM497" s="160"/>
      <c r="GN497" s="157">
        <v>14.299999999999999</v>
      </c>
      <c r="GO497" s="158"/>
      <c r="GP497" s="159" t="s">
        <v>134</v>
      </c>
      <c r="GQ497" s="160"/>
      <c r="GR497" s="157">
        <v>14.299999999999999</v>
      </c>
      <c r="GS497" s="158"/>
      <c r="GT497" s="159" t="s">
        <v>134</v>
      </c>
      <c r="GU497" s="160"/>
      <c r="GV497" s="157">
        <v>14.299999999999999</v>
      </c>
      <c r="GW497" s="158"/>
      <c r="GX497" s="159" t="s">
        <v>134</v>
      </c>
      <c r="GY497" s="160"/>
      <c r="GZ497" s="157">
        <v>14.299999999999999</v>
      </c>
      <c r="HA497" s="158"/>
      <c r="HB497" s="159" t="s">
        <v>134</v>
      </c>
      <c r="HC497" s="160"/>
      <c r="HD497" s="157">
        <v>14.299999999999999</v>
      </c>
      <c r="HE497" s="158"/>
      <c r="HF497" s="159" t="s">
        <v>134</v>
      </c>
      <c r="HG497" s="160"/>
      <c r="HH497" s="157">
        <v>14.299999999999999</v>
      </c>
      <c r="HI497" s="158"/>
      <c r="HJ497" s="159" t="s">
        <v>134</v>
      </c>
      <c r="HK497" s="160"/>
      <c r="HL497" s="157">
        <v>14.299999999999999</v>
      </c>
      <c r="HM497" s="158"/>
      <c r="HN497" s="159" t="s">
        <v>134</v>
      </c>
      <c r="HO497" s="160"/>
      <c r="HP497" s="157">
        <v>14.299999999999999</v>
      </c>
      <c r="HQ497" s="158"/>
      <c r="HR497" s="159" t="s">
        <v>134</v>
      </c>
      <c r="HS497" s="160"/>
      <c r="HT497" s="157">
        <v>14.299999999999999</v>
      </c>
      <c r="HU497" s="158"/>
      <c r="HV497" s="159" t="s">
        <v>134</v>
      </c>
      <c r="HW497" s="160"/>
      <c r="HX497" s="157">
        <v>14.299999999999999</v>
      </c>
      <c r="HY497" s="158"/>
      <c r="HZ497" s="159" t="s">
        <v>134</v>
      </c>
      <c r="IA497" s="160"/>
      <c r="IB497" s="157">
        <v>14.299999999999999</v>
      </c>
      <c r="IC497" s="158"/>
      <c r="ID497" s="159" t="s">
        <v>134</v>
      </c>
      <c r="IE497" s="160"/>
      <c r="IF497" s="157">
        <v>14.299999999999999</v>
      </c>
      <c r="IG497" s="158"/>
      <c r="IH497" s="159" t="s">
        <v>134</v>
      </c>
      <c r="II497" s="160"/>
      <c r="IJ497" s="157">
        <v>14.299999999999999</v>
      </c>
      <c r="IK497" s="158"/>
      <c r="IL497" s="159" t="s">
        <v>134</v>
      </c>
      <c r="IM497" s="160"/>
      <c r="IN497" s="157">
        <v>14.299999999999999</v>
      </c>
      <c r="IO497" s="158"/>
      <c r="IP497" s="159" t="s">
        <v>134</v>
      </c>
      <c r="IQ497" s="160"/>
      <c r="IR497" s="157">
        <v>14.299999999999999</v>
      </c>
      <c r="IS497" s="158"/>
      <c r="IT497" s="159" t="s">
        <v>134</v>
      </c>
      <c r="IU497" s="160"/>
      <c r="IV497" s="157">
        <v>14.299999999999999</v>
      </c>
      <c r="IW497" s="158"/>
      <c r="IX497" s="159" t="s">
        <v>134</v>
      </c>
      <c r="IY497" s="160"/>
      <c r="IZ497" s="157">
        <v>14.299999999999999</v>
      </c>
      <c r="JA497" s="158"/>
      <c r="JB497" s="159" t="s">
        <v>134</v>
      </c>
      <c r="JC497" s="160"/>
      <c r="JD497" s="157">
        <v>14.299999999999999</v>
      </c>
      <c r="JE497" s="158"/>
      <c r="JF497" s="159" t="s">
        <v>134</v>
      </c>
      <c r="JG497" s="160"/>
      <c r="JH497" s="157">
        <v>14.299999999999999</v>
      </c>
      <c r="JI497" s="158"/>
      <c r="JJ497" s="159" t="s">
        <v>134</v>
      </c>
      <c r="JK497" s="160"/>
      <c r="JL497" s="157">
        <v>14.299999999999999</v>
      </c>
      <c r="JM497" s="158"/>
      <c r="JN497" s="159" t="s">
        <v>134</v>
      </c>
      <c r="JO497" s="160"/>
      <c r="JP497" s="157">
        <v>14.299999999999999</v>
      </c>
      <c r="JQ497" s="158"/>
      <c r="JR497" s="159" t="s">
        <v>134</v>
      </c>
      <c r="JS497" s="160"/>
      <c r="JT497" s="157">
        <v>14.299999999999999</v>
      </c>
      <c r="JU497" s="158"/>
      <c r="JV497" s="159" t="s">
        <v>134</v>
      </c>
      <c r="JW497" s="160"/>
      <c r="JX497" s="157">
        <v>14.299999999999999</v>
      </c>
      <c r="JY497" s="158"/>
      <c r="JZ497" s="159" t="s">
        <v>134</v>
      </c>
      <c r="KA497" s="160"/>
      <c r="KB497" s="157">
        <v>14.299999999999999</v>
      </c>
      <c r="KC497" s="158"/>
      <c r="KD497" s="159" t="s">
        <v>134</v>
      </c>
      <c r="KE497" s="160"/>
      <c r="KF497" s="157">
        <v>14.299999999999999</v>
      </c>
      <c r="KG497" s="158"/>
      <c r="KH497" s="159" t="s">
        <v>134</v>
      </c>
      <c r="KI497" s="160"/>
      <c r="KJ497" s="157">
        <v>14.299999999999999</v>
      </c>
      <c r="KK497" s="158"/>
      <c r="KL497" s="159" t="s">
        <v>134</v>
      </c>
      <c r="KM497" s="160"/>
      <c r="KN497" s="157">
        <v>14.299999999999999</v>
      </c>
      <c r="KO497" s="158"/>
      <c r="KP497" s="159" t="s">
        <v>134</v>
      </c>
      <c r="KQ497" s="160"/>
      <c r="KR497" s="157">
        <v>14.299999999999999</v>
      </c>
      <c r="KS497" s="158"/>
      <c r="KT497" s="159" t="s">
        <v>134</v>
      </c>
      <c r="KU497" s="160"/>
      <c r="KV497" s="157">
        <v>14.299999999999999</v>
      </c>
      <c r="KW497" s="158"/>
      <c r="KX497" s="159" t="s">
        <v>134</v>
      </c>
      <c r="KY497" s="160"/>
      <c r="KZ497" s="157">
        <v>14.299999999999999</v>
      </c>
      <c r="LA497" s="158"/>
      <c r="LB497" s="159" t="s">
        <v>134</v>
      </c>
      <c r="LC497" s="160"/>
      <c r="LD497" s="157">
        <v>14.299999999999999</v>
      </c>
      <c r="LE497" s="158"/>
      <c r="LF497" s="159" t="s">
        <v>134</v>
      </c>
      <c r="LG497" s="160"/>
      <c r="LH497" s="157">
        <v>14.299999999999999</v>
      </c>
      <c r="LI497" s="158"/>
      <c r="LJ497" s="159" t="s">
        <v>134</v>
      </c>
      <c r="LK497" s="160"/>
      <c r="LL497" s="157">
        <v>15.05</v>
      </c>
      <c r="LM497" s="158"/>
      <c r="LN497" s="159" t="s">
        <v>134</v>
      </c>
      <c r="LO497" s="160"/>
      <c r="LP497" s="157">
        <v>15.05</v>
      </c>
      <c r="LQ497" s="158"/>
      <c r="LR497" s="159" t="s">
        <v>134</v>
      </c>
      <c r="LS497" s="160"/>
      <c r="LT497" s="157">
        <v>15.05</v>
      </c>
      <c r="LU497" s="158"/>
      <c r="LV497" s="159" t="s">
        <v>134</v>
      </c>
      <c r="LW497" s="160"/>
      <c r="LX497" s="157">
        <v>15.05</v>
      </c>
      <c r="LY497" s="158"/>
      <c r="LZ497" s="159" t="s">
        <v>134</v>
      </c>
      <c r="MA497" s="160"/>
      <c r="MB497" s="157">
        <v>15.05</v>
      </c>
      <c r="MC497" s="158"/>
      <c r="MD497" s="159" t="s">
        <v>134</v>
      </c>
      <c r="ME497" s="160"/>
    </row>
    <row r="498" spans="2:343" ht="23.5" customHeight="1" x14ac:dyDescent="0.4">
      <c r="B498" s="204" t="s">
        <v>218</v>
      </c>
      <c r="C498" s="205"/>
      <c r="D498" s="169" t="s">
        <v>8</v>
      </c>
      <c r="E498" s="154"/>
      <c r="F498" s="178" t="s">
        <v>8</v>
      </c>
      <c r="G498" s="179"/>
      <c r="H498" s="169" t="s">
        <v>8</v>
      </c>
      <c r="I498" s="154"/>
      <c r="J498" s="178" t="s">
        <v>8</v>
      </c>
      <c r="K498" s="179"/>
      <c r="L498" s="169" t="s">
        <v>8</v>
      </c>
      <c r="M498" s="154"/>
      <c r="N498" s="178" t="s">
        <v>8</v>
      </c>
      <c r="O498" s="179"/>
      <c r="P498" s="169" t="s">
        <v>8</v>
      </c>
      <c r="Q498" s="154"/>
      <c r="R498" s="178" t="s">
        <v>8</v>
      </c>
      <c r="S498" s="179"/>
      <c r="T498" s="169" t="s">
        <v>8</v>
      </c>
      <c r="U498" s="154"/>
      <c r="V498" s="178" t="s">
        <v>8</v>
      </c>
      <c r="W498" s="179"/>
      <c r="X498" s="169" t="s">
        <v>8</v>
      </c>
      <c r="Y498" s="154"/>
      <c r="Z498" s="178" t="s">
        <v>8</v>
      </c>
      <c r="AA498" s="179"/>
      <c r="AB498" s="169" t="s">
        <v>8</v>
      </c>
      <c r="AC498" s="154"/>
      <c r="AD498" s="178" t="s">
        <v>8</v>
      </c>
      <c r="AE498" s="179"/>
      <c r="AF498" s="169" t="s">
        <v>8</v>
      </c>
      <c r="AG498" s="154"/>
      <c r="AH498" s="178" t="s">
        <v>8</v>
      </c>
      <c r="AI498" s="179"/>
      <c r="AJ498" s="169" t="s">
        <v>8</v>
      </c>
      <c r="AK498" s="154"/>
      <c r="AL498" s="178" t="s">
        <v>8</v>
      </c>
      <c r="AM498" s="179"/>
      <c r="AN498" s="169" t="s">
        <v>8</v>
      </c>
      <c r="AO498" s="154"/>
      <c r="AP498" s="178" t="s">
        <v>8</v>
      </c>
      <c r="AQ498" s="179"/>
      <c r="AR498" s="169" t="s">
        <v>8</v>
      </c>
      <c r="AS498" s="154"/>
      <c r="AT498" s="178" t="s">
        <v>8</v>
      </c>
      <c r="AU498" s="179"/>
      <c r="AV498" s="153">
        <v>0.6</v>
      </c>
      <c r="AW498" s="154"/>
      <c r="AX498" s="155" t="s">
        <v>244</v>
      </c>
      <c r="AY498" s="156"/>
      <c r="AZ498" s="153">
        <v>0.6</v>
      </c>
      <c r="BA498" s="154"/>
      <c r="BB498" s="155" t="s">
        <v>244</v>
      </c>
      <c r="BC498" s="156"/>
      <c r="BD498" s="153">
        <v>0.6</v>
      </c>
      <c r="BE498" s="154"/>
      <c r="BF498" s="155" t="s">
        <v>244</v>
      </c>
      <c r="BG498" s="156"/>
      <c r="BH498" s="153">
        <v>0.6</v>
      </c>
      <c r="BI498" s="154"/>
      <c r="BJ498" s="155" t="s">
        <v>244</v>
      </c>
      <c r="BK498" s="156"/>
      <c r="BL498" s="153">
        <v>0.6</v>
      </c>
      <c r="BM498" s="154"/>
      <c r="BN498" s="155" t="s">
        <v>244</v>
      </c>
      <c r="BO498" s="156"/>
      <c r="BP498" s="153">
        <v>0.6</v>
      </c>
      <c r="BQ498" s="154"/>
      <c r="BR498" s="155" t="s">
        <v>244</v>
      </c>
      <c r="BS498" s="156"/>
      <c r="BT498" s="153">
        <v>0.6</v>
      </c>
      <c r="BU498" s="154"/>
      <c r="BV498" s="155" t="s">
        <v>244</v>
      </c>
      <c r="BW498" s="156"/>
      <c r="BX498" s="153">
        <v>0.6</v>
      </c>
      <c r="BY498" s="154"/>
      <c r="BZ498" s="155" t="s">
        <v>244</v>
      </c>
      <c r="CA498" s="156"/>
      <c r="CB498" s="153">
        <v>0.6</v>
      </c>
      <c r="CC498" s="154"/>
      <c r="CD498" s="155" t="s">
        <v>244</v>
      </c>
      <c r="CE498" s="156"/>
      <c r="CF498" s="153">
        <v>0.6</v>
      </c>
      <c r="CG498" s="154"/>
      <c r="CH498" s="155" t="s">
        <v>244</v>
      </c>
      <c r="CI498" s="156"/>
      <c r="CJ498" s="153">
        <v>0.6</v>
      </c>
      <c r="CK498" s="154"/>
      <c r="CL498" s="155" t="s">
        <v>244</v>
      </c>
      <c r="CM498" s="156"/>
      <c r="CN498" s="153">
        <v>0.6</v>
      </c>
      <c r="CO498" s="154"/>
      <c r="CP498" s="155" t="s">
        <v>244</v>
      </c>
      <c r="CQ498" s="156"/>
      <c r="CR498" s="153">
        <v>0.6</v>
      </c>
      <c r="CS498" s="154"/>
      <c r="CT498" s="155" t="s">
        <v>244</v>
      </c>
      <c r="CU498" s="156"/>
      <c r="CV498" s="153">
        <v>0.6</v>
      </c>
      <c r="CW498" s="154"/>
      <c r="CX498" s="155" t="s">
        <v>244</v>
      </c>
      <c r="CY498" s="156"/>
      <c r="CZ498" s="153">
        <v>0.6</v>
      </c>
      <c r="DA498" s="154"/>
      <c r="DB498" s="155" t="s">
        <v>244</v>
      </c>
      <c r="DC498" s="156"/>
      <c r="DD498" s="153">
        <v>0.6</v>
      </c>
      <c r="DE498" s="154"/>
      <c r="DF498" s="155" t="s">
        <v>244</v>
      </c>
      <c r="DG498" s="156"/>
      <c r="DH498" s="153">
        <v>0.6</v>
      </c>
      <c r="DI498" s="154"/>
      <c r="DJ498" s="155" t="s">
        <v>244</v>
      </c>
      <c r="DK498" s="156"/>
      <c r="DL498" s="153">
        <v>0.6</v>
      </c>
      <c r="DM498" s="154"/>
      <c r="DN498" s="155" t="s">
        <v>244</v>
      </c>
      <c r="DO498" s="156"/>
      <c r="DP498" s="153">
        <v>0.6</v>
      </c>
      <c r="DQ498" s="154"/>
      <c r="DR498" s="155" t="s">
        <v>244</v>
      </c>
      <c r="DS498" s="156"/>
      <c r="DT498" s="153">
        <v>0.6</v>
      </c>
      <c r="DU498" s="154"/>
      <c r="DV498" s="155" t="s">
        <v>244</v>
      </c>
      <c r="DW498" s="156"/>
      <c r="DX498" s="153">
        <v>0.6</v>
      </c>
      <c r="DY498" s="154"/>
      <c r="DZ498" s="155" t="s">
        <v>244</v>
      </c>
      <c r="EA498" s="156"/>
      <c r="EB498" s="153">
        <v>0.6</v>
      </c>
      <c r="EC498" s="154"/>
      <c r="ED498" s="155" t="s">
        <v>244</v>
      </c>
      <c r="EE498" s="156"/>
      <c r="EF498" s="153">
        <v>0.6</v>
      </c>
      <c r="EG498" s="154"/>
      <c r="EH498" s="155" t="s">
        <v>244</v>
      </c>
      <c r="EI498" s="156"/>
      <c r="EJ498" s="153">
        <v>0.6</v>
      </c>
      <c r="EK498" s="154"/>
      <c r="EL498" s="155" t="s">
        <v>244</v>
      </c>
      <c r="EM498" s="156"/>
      <c r="EN498" s="153">
        <v>0.6</v>
      </c>
      <c r="EO498" s="154"/>
      <c r="EP498" s="155" t="s">
        <v>244</v>
      </c>
      <c r="EQ498" s="156"/>
      <c r="ER498" s="153">
        <v>0.6</v>
      </c>
      <c r="ES498" s="154"/>
      <c r="ET498" s="155" t="s">
        <v>244</v>
      </c>
      <c r="EU498" s="156"/>
      <c r="EV498" s="153">
        <v>0.6</v>
      </c>
      <c r="EW498" s="154"/>
      <c r="EX498" s="155" t="s">
        <v>244</v>
      </c>
      <c r="EY498" s="156"/>
      <c r="EZ498" s="153">
        <v>0.6</v>
      </c>
      <c r="FA498" s="154"/>
      <c r="FB498" s="155" t="s">
        <v>244</v>
      </c>
      <c r="FC498" s="156"/>
      <c r="FD498" s="153">
        <v>0.6</v>
      </c>
      <c r="FE498" s="154"/>
      <c r="FF498" s="155" t="s">
        <v>244</v>
      </c>
      <c r="FG498" s="156"/>
      <c r="FH498" s="153">
        <v>0.6</v>
      </c>
      <c r="FI498" s="154"/>
      <c r="FJ498" s="155" t="s">
        <v>244</v>
      </c>
      <c r="FK498" s="156"/>
      <c r="FL498" s="153">
        <v>0.6</v>
      </c>
      <c r="FM498" s="154"/>
      <c r="FN498" s="155" t="s">
        <v>244</v>
      </c>
      <c r="FO498" s="156"/>
      <c r="FP498" s="153">
        <v>0.6</v>
      </c>
      <c r="FQ498" s="154"/>
      <c r="FR498" s="155" t="s">
        <v>244</v>
      </c>
      <c r="FS498" s="156"/>
      <c r="FT498" s="153">
        <v>0.6</v>
      </c>
      <c r="FU498" s="154"/>
      <c r="FV498" s="155" t="s">
        <v>244</v>
      </c>
      <c r="FW498" s="156"/>
      <c r="FX498" s="153">
        <v>0.6</v>
      </c>
      <c r="FY498" s="154"/>
      <c r="FZ498" s="155" t="s">
        <v>244</v>
      </c>
      <c r="GA498" s="156"/>
      <c r="GB498" s="153">
        <v>0.6</v>
      </c>
      <c r="GC498" s="154"/>
      <c r="GD498" s="155" t="s">
        <v>244</v>
      </c>
      <c r="GE498" s="156"/>
      <c r="GF498" s="153">
        <v>0.6</v>
      </c>
      <c r="GG498" s="154"/>
      <c r="GH498" s="155" t="s">
        <v>244</v>
      </c>
      <c r="GI498" s="156"/>
      <c r="GJ498" s="153">
        <v>0.6</v>
      </c>
      <c r="GK498" s="154"/>
      <c r="GL498" s="155" t="s">
        <v>244</v>
      </c>
      <c r="GM498" s="156"/>
      <c r="GN498" s="153">
        <v>0.6</v>
      </c>
      <c r="GO498" s="154"/>
      <c r="GP498" s="155" t="s">
        <v>244</v>
      </c>
      <c r="GQ498" s="156"/>
      <c r="GR498" s="153">
        <v>0.6</v>
      </c>
      <c r="GS498" s="154"/>
      <c r="GT498" s="155" t="s">
        <v>244</v>
      </c>
      <c r="GU498" s="156"/>
      <c r="GV498" s="153">
        <v>0.6</v>
      </c>
      <c r="GW498" s="154"/>
      <c r="GX498" s="155" t="s">
        <v>244</v>
      </c>
      <c r="GY498" s="156"/>
      <c r="GZ498" s="153">
        <v>0.6</v>
      </c>
      <c r="HA498" s="154"/>
      <c r="HB498" s="155" t="s">
        <v>244</v>
      </c>
      <c r="HC498" s="156"/>
      <c r="HD498" s="153">
        <v>0.6</v>
      </c>
      <c r="HE498" s="154"/>
      <c r="HF498" s="155" t="s">
        <v>244</v>
      </c>
      <c r="HG498" s="156"/>
      <c r="HH498" s="153">
        <v>0.6</v>
      </c>
      <c r="HI498" s="154"/>
      <c r="HJ498" s="155" t="s">
        <v>244</v>
      </c>
      <c r="HK498" s="156"/>
      <c r="HL498" s="153">
        <v>0.6</v>
      </c>
      <c r="HM498" s="154"/>
      <c r="HN498" s="155" t="s">
        <v>244</v>
      </c>
      <c r="HO498" s="156"/>
      <c r="HP498" s="153">
        <v>0.6</v>
      </c>
      <c r="HQ498" s="154"/>
      <c r="HR498" s="155" t="s">
        <v>244</v>
      </c>
      <c r="HS498" s="156"/>
      <c r="HT498" s="153">
        <v>0.6</v>
      </c>
      <c r="HU498" s="154"/>
      <c r="HV498" s="155" t="s">
        <v>244</v>
      </c>
      <c r="HW498" s="156"/>
      <c r="HX498" s="153">
        <v>0.6</v>
      </c>
      <c r="HY498" s="154"/>
      <c r="HZ498" s="155" t="s">
        <v>244</v>
      </c>
      <c r="IA498" s="156"/>
      <c r="IB498" s="153">
        <v>0.6</v>
      </c>
      <c r="IC498" s="154"/>
      <c r="ID498" s="155" t="s">
        <v>244</v>
      </c>
      <c r="IE498" s="156"/>
      <c r="IF498" s="153">
        <v>0.6</v>
      </c>
      <c r="IG498" s="154"/>
      <c r="IH498" s="155" t="s">
        <v>244</v>
      </c>
      <c r="II498" s="156"/>
      <c r="IJ498" s="153">
        <v>0.6</v>
      </c>
      <c r="IK498" s="154"/>
      <c r="IL498" s="155" t="s">
        <v>244</v>
      </c>
      <c r="IM498" s="156"/>
      <c r="IN498" s="153">
        <v>0.6</v>
      </c>
      <c r="IO498" s="154"/>
      <c r="IP498" s="155" t="s">
        <v>244</v>
      </c>
      <c r="IQ498" s="156"/>
      <c r="IR498" s="153">
        <v>0.6</v>
      </c>
      <c r="IS498" s="154"/>
      <c r="IT498" s="155" t="s">
        <v>244</v>
      </c>
      <c r="IU498" s="156"/>
      <c r="IV498" s="153">
        <v>0.6</v>
      </c>
      <c r="IW498" s="154"/>
      <c r="IX498" s="155" t="s">
        <v>244</v>
      </c>
      <c r="IY498" s="156"/>
      <c r="IZ498" s="153">
        <v>0.6</v>
      </c>
      <c r="JA498" s="154"/>
      <c r="JB498" s="155" t="s">
        <v>244</v>
      </c>
      <c r="JC498" s="156"/>
      <c r="JD498" s="153">
        <v>0.6</v>
      </c>
      <c r="JE498" s="154"/>
      <c r="JF498" s="155" t="s">
        <v>244</v>
      </c>
      <c r="JG498" s="156"/>
      <c r="JH498" s="153">
        <v>0.6</v>
      </c>
      <c r="JI498" s="154"/>
      <c r="JJ498" s="155" t="s">
        <v>244</v>
      </c>
      <c r="JK498" s="156"/>
      <c r="JL498" s="153">
        <v>0.6</v>
      </c>
      <c r="JM498" s="154"/>
      <c r="JN498" s="155" t="s">
        <v>244</v>
      </c>
      <c r="JO498" s="156"/>
      <c r="JP498" s="153">
        <v>0.6</v>
      </c>
      <c r="JQ498" s="154"/>
      <c r="JR498" s="155" t="s">
        <v>244</v>
      </c>
      <c r="JS498" s="156"/>
      <c r="JT498" s="153">
        <v>0.6</v>
      </c>
      <c r="JU498" s="154"/>
      <c r="JV498" s="155" t="s">
        <v>244</v>
      </c>
      <c r="JW498" s="156"/>
      <c r="JX498" s="153">
        <v>0.6</v>
      </c>
      <c r="JY498" s="154"/>
      <c r="JZ498" s="155" t="s">
        <v>244</v>
      </c>
      <c r="KA498" s="156"/>
      <c r="KB498" s="153">
        <v>0.6</v>
      </c>
      <c r="KC498" s="154"/>
      <c r="KD498" s="155" t="s">
        <v>244</v>
      </c>
      <c r="KE498" s="156"/>
      <c r="KF498" s="153">
        <v>0.6</v>
      </c>
      <c r="KG498" s="154"/>
      <c r="KH498" s="155" t="s">
        <v>244</v>
      </c>
      <c r="KI498" s="156"/>
      <c r="KJ498" s="153">
        <v>0.6</v>
      </c>
      <c r="KK498" s="154"/>
      <c r="KL498" s="155" t="s">
        <v>244</v>
      </c>
      <c r="KM498" s="156"/>
      <c r="KN498" s="153">
        <v>0.6</v>
      </c>
      <c r="KO498" s="154"/>
      <c r="KP498" s="155" t="s">
        <v>244</v>
      </c>
      <c r="KQ498" s="156"/>
      <c r="KR498" s="153">
        <v>0.6</v>
      </c>
      <c r="KS498" s="154"/>
      <c r="KT498" s="155" t="s">
        <v>244</v>
      </c>
      <c r="KU498" s="156"/>
      <c r="KV498" s="153">
        <v>0.6</v>
      </c>
      <c r="KW498" s="154"/>
      <c r="KX498" s="155" t="s">
        <v>244</v>
      </c>
      <c r="KY498" s="156"/>
      <c r="KZ498" s="153">
        <v>0.6</v>
      </c>
      <c r="LA498" s="154"/>
      <c r="LB498" s="155" t="s">
        <v>244</v>
      </c>
      <c r="LC498" s="156"/>
      <c r="LD498" s="153">
        <v>0.6</v>
      </c>
      <c r="LE498" s="154"/>
      <c r="LF498" s="155" t="s">
        <v>244</v>
      </c>
      <c r="LG498" s="156"/>
      <c r="LH498" s="153">
        <v>0.6</v>
      </c>
      <c r="LI498" s="154"/>
      <c r="LJ498" s="155" t="s">
        <v>244</v>
      </c>
      <c r="LK498" s="156"/>
      <c r="LL498" s="153">
        <v>0.63</v>
      </c>
      <c r="LM498" s="154"/>
      <c r="LN498" s="155" t="s">
        <v>244</v>
      </c>
      <c r="LO498" s="156"/>
      <c r="LP498" s="153">
        <v>0.63</v>
      </c>
      <c r="LQ498" s="154"/>
      <c r="LR498" s="155" t="s">
        <v>244</v>
      </c>
      <c r="LS498" s="156"/>
      <c r="LT498" s="153">
        <v>0.63</v>
      </c>
      <c r="LU498" s="154"/>
      <c r="LV498" s="155" t="s">
        <v>244</v>
      </c>
      <c r="LW498" s="156"/>
      <c r="LX498" s="153">
        <v>0.63</v>
      </c>
      <c r="LY498" s="154"/>
      <c r="LZ498" s="155" t="s">
        <v>244</v>
      </c>
      <c r="MA498" s="156"/>
      <c r="MB498" s="153">
        <v>0.63</v>
      </c>
      <c r="MC498" s="154"/>
      <c r="MD498" s="155" t="s">
        <v>244</v>
      </c>
      <c r="ME498" s="156"/>
    </row>
    <row r="499" spans="2:343" ht="23.5" customHeight="1" x14ac:dyDescent="0.4">
      <c r="B499" s="206"/>
      <c r="C499" s="207"/>
      <c r="D499" s="170"/>
      <c r="E499" s="158"/>
      <c r="F499" s="180"/>
      <c r="G499" s="181"/>
      <c r="H499" s="170"/>
      <c r="I499" s="158"/>
      <c r="J499" s="180"/>
      <c r="K499" s="181"/>
      <c r="L499" s="170"/>
      <c r="M499" s="158"/>
      <c r="N499" s="180"/>
      <c r="O499" s="181"/>
      <c r="P499" s="170"/>
      <c r="Q499" s="158"/>
      <c r="R499" s="180"/>
      <c r="S499" s="181"/>
      <c r="T499" s="170"/>
      <c r="U499" s="158"/>
      <c r="V499" s="180"/>
      <c r="W499" s="181"/>
      <c r="X499" s="170"/>
      <c r="Y499" s="158"/>
      <c r="Z499" s="180"/>
      <c r="AA499" s="181"/>
      <c r="AB499" s="170"/>
      <c r="AC499" s="158"/>
      <c r="AD499" s="180"/>
      <c r="AE499" s="181"/>
      <c r="AF499" s="170"/>
      <c r="AG499" s="158"/>
      <c r="AH499" s="180"/>
      <c r="AI499" s="181"/>
      <c r="AJ499" s="170"/>
      <c r="AK499" s="158"/>
      <c r="AL499" s="180"/>
      <c r="AM499" s="181"/>
      <c r="AN499" s="170"/>
      <c r="AO499" s="158"/>
      <c r="AP499" s="180"/>
      <c r="AQ499" s="181"/>
      <c r="AR499" s="170"/>
      <c r="AS499" s="158"/>
      <c r="AT499" s="180"/>
      <c r="AU499" s="181"/>
      <c r="AV499" s="157">
        <f t="shared" ref="AV499" si="125">6.15</f>
        <v>6.15</v>
      </c>
      <c r="AW499" s="158"/>
      <c r="AX499" s="159" t="s">
        <v>134</v>
      </c>
      <c r="AY499" s="160"/>
      <c r="AZ499" s="157">
        <f t="shared" ref="AZ499" si="126">6.15</f>
        <v>6.15</v>
      </c>
      <c r="BA499" s="158"/>
      <c r="BB499" s="159" t="s">
        <v>134</v>
      </c>
      <c r="BC499" s="160"/>
      <c r="BD499" s="157">
        <f t="shared" ref="BD499" si="127">6.15</f>
        <v>6.15</v>
      </c>
      <c r="BE499" s="158"/>
      <c r="BF499" s="159" t="s">
        <v>134</v>
      </c>
      <c r="BG499" s="160"/>
      <c r="BH499" s="157">
        <f t="shared" ref="BH499" si="128">6.15</f>
        <v>6.15</v>
      </c>
      <c r="BI499" s="158"/>
      <c r="BJ499" s="159" t="s">
        <v>134</v>
      </c>
      <c r="BK499" s="160"/>
      <c r="BL499" s="157">
        <f t="shared" ref="BL499" si="129">6.15</f>
        <v>6.15</v>
      </c>
      <c r="BM499" s="158"/>
      <c r="BN499" s="159" t="s">
        <v>134</v>
      </c>
      <c r="BO499" s="160"/>
      <c r="BP499" s="157">
        <v>6.1000000000000005</v>
      </c>
      <c r="BQ499" s="158"/>
      <c r="BR499" s="159" t="s">
        <v>134</v>
      </c>
      <c r="BS499" s="160"/>
      <c r="BT499" s="157">
        <v>6.1000000000000005</v>
      </c>
      <c r="BU499" s="158"/>
      <c r="BV499" s="159" t="s">
        <v>134</v>
      </c>
      <c r="BW499" s="160"/>
      <c r="BX499" s="157">
        <v>6.1000000000000005</v>
      </c>
      <c r="BY499" s="158"/>
      <c r="BZ499" s="159" t="s">
        <v>134</v>
      </c>
      <c r="CA499" s="160"/>
      <c r="CB499" s="157">
        <v>6.1000000000000005</v>
      </c>
      <c r="CC499" s="158"/>
      <c r="CD499" s="159" t="s">
        <v>134</v>
      </c>
      <c r="CE499" s="160"/>
      <c r="CF499" s="157">
        <v>6.1000000000000005</v>
      </c>
      <c r="CG499" s="158"/>
      <c r="CH499" s="159" t="s">
        <v>134</v>
      </c>
      <c r="CI499" s="160"/>
      <c r="CJ499" s="157">
        <v>6.1000000000000005</v>
      </c>
      <c r="CK499" s="158"/>
      <c r="CL499" s="159" t="s">
        <v>134</v>
      </c>
      <c r="CM499" s="160"/>
      <c r="CN499" s="157">
        <v>6.1000000000000005</v>
      </c>
      <c r="CO499" s="158"/>
      <c r="CP499" s="159" t="s">
        <v>134</v>
      </c>
      <c r="CQ499" s="160"/>
      <c r="CR499" s="157">
        <v>6.1000000000000005</v>
      </c>
      <c r="CS499" s="158"/>
      <c r="CT499" s="159" t="s">
        <v>134</v>
      </c>
      <c r="CU499" s="160"/>
      <c r="CV499" s="157">
        <v>6.1000000000000005</v>
      </c>
      <c r="CW499" s="158"/>
      <c r="CX499" s="159" t="s">
        <v>134</v>
      </c>
      <c r="CY499" s="160"/>
      <c r="CZ499" s="157">
        <v>10.220000000000001</v>
      </c>
      <c r="DA499" s="158"/>
      <c r="DB499" s="159" t="s">
        <v>134</v>
      </c>
      <c r="DC499" s="160"/>
      <c r="DD499" s="157">
        <v>10.220000000000001</v>
      </c>
      <c r="DE499" s="158"/>
      <c r="DF499" s="159" t="s">
        <v>134</v>
      </c>
      <c r="DG499" s="160"/>
      <c r="DH499" s="157">
        <v>10.220000000000001</v>
      </c>
      <c r="DI499" s="158"/>
      <c r="DJ499" s="159" t="s">
        <v>134</v>
      </c>
      <c r="DK499" s="160"/>
      <c r="DL499" s="157">
        <v>10.220000000000001</v>
      </c>
      <c r="DM499" s="158"/>
      <c r="DN499" s="159" t="s">
        <v>134</v>
      </c>
      <c r="DO499" s="160"/>
      <c r="DP499" s="157">
        <v>10.220000000000001</v>
      </c>
      <c r="DQ499" s="158"/>
      <c r="DR499" s="159" t="s">
        <v>134</v>
      </c>
      <c r="DS499" s="160"/>
      <c r="DT499" s="157">
        <v>10.220000000000001</v>
      </c>
      <c r="DU499" s="158"/>
      <c r="DV499" s="159" t="s">
        <v>134</v>
      </c>
      <c r="DW499" s="160"/>
      <c r="DX499" s="157">
        <v>10.220000000000001</v>
      </c>
      <c r="DY499" s="158"/>
      <c r="DZ499" s="159" t="s">
        <v>134</v>
      </c>
      <c r="EA499" s="160"/>
      <c r="EB499" s="157">
        <v>10.220000000000001</v>
      </c>
      <c r="EC499" s="158"/>
      <c r="ED499" s="159" t="s">
        <v>134</v>
      </c>
      <c r="EE499" s="160"/>
      <c r="EF499" s="157">
        <v>10.220000000000001</v>
      </c>
      <c r="EG499" s="158"/>
      <c r="EH499" s="159" t="s">
        <v>134</v>
      </c>
      <c r="EI499" s="160"/>
      <c r="EJ499" s="157">
        <v>10.220000000000001</v>
      </c>
      <c r="EK499" s="158"/>
      <c r="EL499" s="159" t="s">
        <v>134</v>
      </c>
      <c r="EM499" s="160"/>
      <c r="EN499" s="157">
        <v>10.220000000000001</v>
      </c>
      <c r="EO499" s="158"/>
      <c r="EP499" s="159" t="s">
        <v>134</v>
      </c>
      <c r="EQ499" s="160"/>
      <c r="ER499" s="157">
        <v>10.220000000000001</v>
      </c>
      <c r="ES499" s="158"/>
      <c r="ET499" s="159" t="s">
        <v>134</v>
      </c>
      <c r="EU499" s="160"/>
      <c r="EV499" s="157">
        <v>10.220000000000001</v>
      </c>
      <c r="EW499" s="158"/>
      <c r="EX499" s="159" t="s">
        <v>134</v>
      </c>
      <c r="EY499" s="160"/>
      <c r="EZ499" s="157">
        <v>10.220000000000001</v>
      </c>
      <c r="FA499" s="158"/>
      <c r="FB499" s="159" t="s">
        <v>134</v>
      </c>
      <c r="FC499" s="160"/>
      <c r="FD499" s="157">
        <v>14.35</v>
      </c>
      <c r="FE499" s="158"/>
      <c r="FF499" s="159" t="s">
        <v>134</v>
      </c>
      <c r="FG499" s="160"/>
      <c r="FH499" s="157">
        <v>14.35</v>
      </c>
      <c r="FI499" s="158"/>
      <c r="FJ499" s="159" t="s">
        <v>134</v>
      </c>
      <c r="FK499" s="160"/>
      <c r="FL499" s="157">
        <v>14.35</v>
      </c>
      <c r="FM499" s="158"/>
      <c r="FN499" s="159" t="s">
        <v>134</v>
      </c>
      <c r="FO499" s="160"/>
      <c r="FP499" s="157">
        <v>14.299999999999999</v>
      </c>
      <c r="FQ499" s="158"/>
      <c r="FR499" s="159" t="s">
        <v>134</v>
      </c>
      <c r="FS499" s="160"/>
      <c r="FT499" s="157">
        <v>14.299999999999999</v>
      </c>
      <c r="FU499" s="158"/>
      <c r="FV499" s="159" t="s">
        <v>134</v>
      </c>
      <c r="FW499" s="160"/>
      <c r="FX499" s="157">
        <v>14.299999999999999</v>
      </c>
      <c r="FY499" s="158"/>
      <c r="FZ499" s="159" t="s">
        <v>134</v>
      </c>
      <c r="GA499" s="160"/>
      <c r="GB499" s="157">
        <v>14.299999999999999</v>
      </c>
      <c r="GC499" s="158"/>
      <c r="GD499" s="159" t="s">
        <v>134</v>
      </c>
      <c r="GE499" s="160"/>
      <c r="GF499" s="157">
        <v>14.299999999999999</v>
      </c>
      <c r="GG499" s="158"/>
      <c r="GH499" s="159" t="s">
        <v>134</v>
      </c>
      <c r="GI499" s="160"/>
      <c r="GJ499" s="157">
        <v>14.299999999999999</v>
      </c>
      <c r="GK499" s="158"/>
      <c r="GL499" s="159" t="s">
        <v>134</v>
      </c>
      <c r="GM499" s="160"/>
      <c r="GN499" s="157">
        <v>14.299999999999999</v>
      </c>
      <c r="GO499" s="158"/>
      <c r="GP499" s="159" t="s">
        <v>134</v>
      </c>
      <c r="GQ499" s="160"/>
      <c r="GR499" s="157">
        <v>14.299999999999999</v>
      </c>
      <c r="GS499" s="158"/>
      <c r="GT499" s="159" t="s">
        <v>134</v>
      </c>
      <c r="GU499" s="160"/>
      <c r="GV499" s="157">
        <v>14.299999999999999</v>
      </c>
      <c r="GW499" s="158"/>
      <c r="GX499" s="159" t="s">
        <v>134</v>
      </c>
      <c r="GY499" s="160"/>
      <c r="GZ499" s="157">
        <v>14.299999999999999</v>
      </c>
      <c r="HA499" s="158"/>
      <c r="HB499" s="159" t="s">
        <v>134</v>
      </c>
      <c r="HC499" s="160"/>
      <c r="HD499" s="157">
        <v>14.299999999999999</v>
      </c>
      <c r="HE499" s="158"/>
      <c r="HF499" s="159" t="s">
        <v>134</v>
      </c>
      <c r="HG499" s="160"/>
      <c r="HH499" s="157">
        <v>14.299999999999999</v>
      </c>
      <c r="HI499" s="158"/>
      <c r="HJ499" s="159" t="s">
        <v>134</v>
      </c>
      <c r="HK499" s="160"/>
      <c r="HL499" s="157">
        <v>14.299999999999999</v>
      </c>
      <c r="HM499" s="158"/>
      <c r="HN499" s="159" t="s">
        <v>134</v>
      </c>
      <c r="HO499" s="160"/>
      <c r="HP499" s="157">
        <v>14.299999999999999</v>
      </c>
      <c r="HQ499" s="158"/>
      <c r="HR499" s="159" t="s">
        <v>134</v>
      </c>
      <c r="HS499" s="160"/>
      <c r="HT499" s="157">
        <v>14.299999999999999</v>
      </c>
      <c r="HU499" s="158"/>
      <c r="HV499" s="159" t="s">
        <v>134</v>
      </c>
      <c r="HW499" s="160"/>
      <c r="HX499" s="157">
        <v>14.299999999999999</v>
      </c>
      <c r="HY499" s="158"/>
      <c r="HZ499" s="159" t="s">
        <v>134</v>
      </c>
      <c r="IA499" s="160"/>
      <c r="IB499" s="157">
        <v>14.299999999999999</v>
      </c>
      <c r="IC499" s="158"/>
      <c r="ID499" s="159" t="s">
        <v>134</v>
      </c>
      <c r="IE499" s="160"/>
      <c r="IF499" s="157">
        <v>14.299999999999999</v>
      </c>
      <c r="IG499" s="158"/>
      <c r="IH499" s="159" t="s">
        <v>134</v>
      </c>
      <c r="II499" s="160"/>
      <c r="IJ499" s="157">
        <v>14.299999999999999</v>
      </c>
      <c r="IK499" s="158"/>
      <c r="IL499" s="159" t="s">
        <v>134</v>
      </c>
      <c r="IM499" s="160"/>
      <c r="IN499" s="157">
        <v>14.299999999999999</v>
      </c>
      <c r="IO499" s="158"/>
      <c r="IP499" s="159" t="s">
        <v>134</v>
      </c>
      <c r="IQ499" s="160"/>
      <c r="IR499" s="157">
        <v>14.299999999999999</v>
      </c>
      <c r="IS499" s="158"/>
      <c r="IT499" s="159" t="s">
        <v>134</v>
      </c>
      <c r="IU499" s="160"/>
      <c r="IV499" s="157">
        <v>14.299999999999999</v>
      </c>
      <c r="IW499" s="158"/>
      <c r="IX499" s="159" t="s">
        <v>134</v>
      </c>
      <c r="IY499" s="160"/>
      <c r="IZ499" s="157">
        <v>14.299999999999999</v>
      </c>
      <c r="JA499" s="158"/>
      <c r="JB499" s="159" t="s">
        <v>134</v>
      </c>
      <c r="JC499" s="160"/>
      <c r="JD499" s="157">
        <v>14.299999999999999</v>
      </c>
      <c r="JE499" s="158"/>
      <c r="JF499" s="159" t="s">
        <v>134</v>
      </c>
      <c r="JG499" s="160"/>
      <c r="JH499" s="157">
        <v>14.299999999999999</v>
      </c>
      <c r="JI499" s="158"/>
      <c r="JJ499" s="159" t="s">
        <v>134</v>
      </c>
      <c r="JK499" s="160"/>
      <c r="JL499" s="157">
        <v>14.299999999999999</v>
      </c>
      <c r="JM499" s="158"/>
      <c r="JN499" s="159" t="s">
        <v>134</v>
      </c>
      <c r="JO499" s="160"/>
      <c r="JP499" s="157">
        <v>14.299999999999999</v>
      </c>
      <c r="JQ499" s="158"/>
      <c r="JR499" s="159" t="s">
        <v>134</v>
      </c>
      <c r="JS499" s="160"/>
      <c r="JT499" s="157">
        <v>14.299999999999999</v>
      </c>
      <c r="JU499" s="158"/>
      <c r="JV499" s="159" t="s">
        <v>134</v>
      </c>
      <c r="JW499" s="160"/>
      <c r="JX499" s="157">
        <v>14.299999999999999</v>
      </c>
      <c r="JY499" s="158"/>
      <c r="JZ499" s="159" t="s">
        <v>134</v>
      </c>
      <c r="KA499" s="160"/>
      <c r="KB499" s="157">
        <v>14.299999999999999</v>
      </c>
      <c r="KC499" s="158"/>
      <c r="KD499" s="159" t="s">
        <v>134</v>
      </c>
      <c r="KE499" s="160"/>
      <c r="KF499" s="157">
        <v>14.299999999999999</v>
      </c>
      <c r="KG499" s="158"/>
      <c r="KH499" s="159" t="s">
        <v>134</v>
      </c>
      <c r="KI499" s="160"/>
      <c r="KJ499" s="157">
        <v>14.299999999999999</v>
      </c>
      <c r="KK499" s="158"/>
      <c r="KL499" s="159" t="s">
        <v>134</v>
      </c>
      <c r="KM499" s="160"/>
      <c r="KN499" s="157">
        <v>14.299999999999999</v>
      </c>
      <c r="KO499" s="158"/>
      <c r="KP499" s="159" t="s">
        <v>134</v>
      </c>
      <c r="KQ499" s="160"/>
      <c r="KR499" s="157">
        <v>14.299999999999999</v>
      </c>
      <c r="KS499" s="158"/>
      <c r="KT499" s="159" t="s">
        <v>134</v>
      </c>
      <c r="KU499" s="160"/>
      <c r="KV499" s="157">
        <v>14.299999999999999</v>
      </c>
      <c r="KW499" s="158"/>
      <c r="KX499" s="159" t="s">
        <v>134</v>
      </c>
      <c r="KY499" s="160"/>
      <c r="KZ499" s="157">
        <v>14.299999999999999</v>
      </c>
      <c r="LA499" s="158"/>
      <c r="LB499" s="159" t="s">
        <v>134</v>
      </c>
      <c r="LC499" s="160"/>
      <c r="LD499" s="157">
        <v>14.299999999999999</v>
      </c>
      <c r="LE499" s="158"/>
      <c r="LF499" s="159" t="s">
        <v>134</v>
      </c>
      <c r="LG499" s="160"/>
      <c r="LH499" s="157">
        <v>14.299999999999999</v>
      </c>
      <c r="LI499" s="158"/>
      <c r="LJ499" s="159" t="s">
        <v>134</v>
      </c>
      <c r="LK499" s="160"/>
      <c r="LL499" s="157">
        <v>15.05</v>
      </c>
      <c r="LM499" s="158"/>
      <c r="LN499" s="159" t="s">
        <v>134</v>
      </c>
      <c r="LO499" s="160"/>
      <c r="LP499" s="157">
        <v>15.05</v>
      </c>
      <c r="LQ499" s="158"/>
      <c r="LR499" s="159" t="s">
        <v>134</v>
      </c>
      <c r="LS499" s="160"/>
      <c r="LT499" s="157">
        <v>15.05</v>
      </c>
      <c r="LU499" s="158"/>
      <c r="LV499" s="159" t="s">
        <v>134</v>
      </c>
      <c r="LW499" s="160"/>
      <c r="LX499" s="157">
        <v>15.05</v>
      </c>
      <c r="LY499" s="158"/>
      <c r="LZ499" s="159" t="s">
        <v>134</v>
      </c>
      <c r="MA499" s="160"/>
      <c r="MB499" s="157">
        <v>15.05</v>
      </c>
      <c r="MC499" s="158"/>
      <c r="MD499" s="159" t="s">
        <v>134</v>
      </c>
      <c r="ME499" s="160"/>
    </row>
    <row r="500" spans="2:343" ht="23.5" customHeight="1" x14ac:dyDescent="0.4">
      <c r="B500" s="204" t="s">
        <v>88</v>
      </c>
      <c r="C500" s="205"/>
      <c r="D500" s="169" t="s">
        <v>8</v>
      </c>
      <c r="E500" s="154"/>
      <c r="F500" s="178" t="s">
        <v>8</v>
      </c>
      <c r="G500" s="179"/>
      <c r="H500" s="169" t="s">
        <v>8</v>
      </c>
      <c r="I500" s="154"/>
      <c r="J500" s="178" t="s">
        <v>8</v>
      </c>
      <c r="K500" s="179"/>
      <c r="L500" s="169" t="s">
        <v>8</v>
      </c>
      <c r="M500" s="154"/>
      <c r="N500" s="178" t="s">
        <v>8</v>
      </c>
      <c r="O500" s="179"/>
      <c r="P500" s="169" t="s">
        <v>8</v>
      </c>
      <c r="Q500" s="154"/>
      <c r="R500" s="178" t="s">
        <v>8</v>
      </c>
      <c r="S500" s="179"/>
      <c r="T500" s="169" t="s">
        <v>8</v>
      </c>
      <c r="U500" s="154"/>
      <c r="V500" s="178" t="s">
        <v>8</v>
      </c>
      <c r="W500" s="179"/>
      <c r="X500" s="169" t="s">
        <v>8</v>
      </c>
      <c r="Y500" s="154"/>
      <c r="Z500" s="178" t="s">
        <v>8</v>
      </c>
      <c r="AA500" s="179"/>
      <c r="AB500" s="169" t="s">
        <v>8</v>
      </c>
      <c r="AC500" s="154"/>
      <c r="AD500" s="178" t="s">
        <v>8</v>
      </c>
      <c r="AE500" s="179"/>
      <c r="AF500" s="169" t="s">
        <v>8</v>
      </c>
      <c r="AG500" s="154"/>
      <c r="AH500" s="178" t="s">
        <v>8</v>
      </c>
      <c r="AI500" s="179"/>
      <c r="AJ500" s="169" t="s">
        <v>8</v>
      </c>
      <c r="AK500" s="154"/>
      <c r="AL500" s="178" t="s">
        <v>8</v>
      </c>
      <c r="AM500" s="179"/>
      <c r="AN500" s="169" t="s">
        <v>8</v>
      </c>
      <c r="AO500" s="154"/>
      <c r="AP500" s="178" t="s">
        <v>8</v>
      </c>
      <c r="AQ500" s="179"/>
      <c r="AR500" s="169" t="s">
        <v>8</v>
      </c>
      <c r="AS500" s="154"/>
      <c r="AT500" s="178" t="s">
        <v>8</v>
      </c>
      <c r="AU500" s="179"/>
      <c r="AV500" s="153">
        <v>0.6</v>
      </c>
      <c r="AW500" s="154"/>
      <c r="AX500" s="155" t="s">
        <v>244</v>
      </c>
      <c r="AY500" s="156"/>
      <c r="AZ500" s="153">
        <v>0.6</v>
      </c>
      <c r="BA500" s="154"/>
      <c r="BB500" s="155" t="s">
        <v>244</v>
      </c>
      <c r="BC500" s="156"/>
      <c r="BD500" s="153">
        <v>0.6</v>
      </c>
      <c r="BE500" s="154"/>
      <c r="BF500" s="155" t="s">
        <v>244</v>
      </c>
      <c r="BG500" s="156"/>
      <c r="BH500" s="153">
        <v>0.6</v>
      </c>
      <c r="BI500" s="154"/>
      <c r="BJ500" s="155" t="s">
        <v>244</v>
      </c>
      <c r="BK500" s="156"/>
      <c r="BL500" s="153">
        <v>0.6</v>
      </c>
      <c r="BM500" s="154"/>
      <c r="BN500" s="155" t="s">
        <v>244</v>
      </c>
      <c r="BO500" s="156"/>
      <c r="BP500" s="153">
        <v>0.6</v>
      </c>
      <c r="BQ500" s="154"/>
      <c r="BR500" s="155" t="s">
        <v>244</v>
      </c>
      <c r="BS500" s="156"/>
      <c r="BT500" s="153">
        <v>0.6</v>
      </c>
      <c r="BU500" s="154"/>
      <c r="BV500" s="155" t="s">
        <v>244</v>
      </c>
      <c r="BW500" s="156"/>
      <c r="BX500" s="153">
        <v>0.6</v>
      </c>
      <c r="BY500" s="154"/>
      <c r="BZ500" s="155" t="s">
        <v>244</v>
      </c>
      <c r="CA500" s="156"/>
      <c r="CB500" s="153">
        <v>0.6</v>
      </c>
      <c r="CC500" s="154"/>
      <c r="CD500" s="155" t="s">
        <v>244</v>
      </c>
      <c r="CE500" s="156"/>
      <c r="CF500" s="153">
        <v>0.6</v>
      </c>
      <c r="CG500" s="154"/>
      <c r="CH500" s="155" t="s">
        <v>244</v>
      </c>
      <c r="CI500" s="156"/>
      <c r="CJ500" s="153">
        <v>0.6</v>
      </c>
      <c r="CK500" s="154"/>
      <c r="CL500" s="155" t="s">
        <v>244</v>
      </c>
      <c r="CM500" s="156"/>
      <c r="CN500" s="153">
        <v>0.6</v>
      </c>
      <c r="CO500" s="154"/>
      <c r="CP500" s="155" t="s">
        <v>244</v>
      </c>
      <c r="CQ500" s="156"/>
      <c r="CR500" s="153">
        <v>0.6</v>
      </c>
      <c r="CS500" s="154"/>
      <c r="CT500" s="155" t="s">
        <v>244</v>
      </c>
      <c r="CU500" s="156"/>
      <c r="CV500" s="153">
        <v>0.6</v>
      </c>
      <c r="CW500" s="154"/>
      <c r="CX500" s="155" t="s">
        <v>244</v>
      </c>
      <c r="CY500" s="156"/>
      <c r="CZ500" s="153">
        <v>0.6</v>
      </c>
      <c r="DA500" s="154"/>
      <c r="DB500" s="155" t="s">
        <v>244</v>
      </c>
      <c r="DC500" s="156"/>
      <c r="DD500" s="153">
        <v>0.6</v>
      </c>
      <c r="DE500" s="154"/>
      <c r="DF500" s="155" t="s">
        <v>244</v>
      </c>
      <c r="DG500" s="156"/>
      <c r="DH500" s="153">
        <v>0.6</v>
      </c>
      <c r="DI500" s="154"/>
      <c r="DJ500" s="155" t="s">
        <v>244</v>
      </c>
      <c r="DK500" s="156"/>
      <c r="DL500" s="153">
        <v>0.6</v>
      </c>
      <c r="DM500" s="154"/>
      <c r="DN500" s="155" t="s">
        <v>244</v>
      </c>
      <c r="DO500" s="156"/>
      <c r="DP500" s="153">
        <v>0.6</v>
      </c>
      <c r="DQ500" s="154"/>
      <c r="DR500" s="155" t="s">
        <v>244</v>
      </c>
      <c r="DS500" s="156"/>
      <c r="DT500" s="153">
        <v>0.6</v>
      </c>
      <c r="DU500" s="154"/>
      <c r="DV500" s="155" t="s">
        <v>244</v>
      </c>
      <c r="DW500" s="156"/>
      <c r="DX500" s="153">
        <v>0.6</v>
      </c>
      <c r="DY500" s="154"/>
      <c r="DZ500" s="155" t="s">
        <v>244</v>
      </c>
      <c r="EA500" s="156"/>
      <c r="EB500" s="153">
        <v>0.6</v>
      </c>
      <c r="EC500" s="154"/>
      <c r="ED500" s="155" t="s">
        <v>244</v>
      </c>
      <c r="EE500" s="156"/>
      <c r="EF500" s="153">
        <v>0.6</v>
      </c>
      <c r="EG500" s="154"/>
      <c r="EH500" s="155" t="s">
        <v>244</v>
      </c>
      <c r="EI500" s="156"/>
      <c r="EJ500" s="153">
        <v>0.6</v>
      </c>
      <c r="EK500" s="154"/>
      <c r="EL500" s="155" t="s">
        <v>244</v>
      </c>
      <c r="EM500" s="156"/>
      <c r="EN500" s="153">
        <v>0.6</v>
      </c>
      <c r="EO500" s="154"/>
      <c r="EP500" s="155" t="s">
        <v>244</v>
      </c>
      <c r="EQ500" s="156"/>
      <c r="ER500" s="153">
        <v>0.6</v>
      </c>
      <c r="ES500" s="154"/>
      <c r="ET500" s="155" t="s">
        <v>244</v>
      </c>
      <c r="EU500" s="156"/>
      <c r="EV500" s="153">
        <v>0.6</v>
      </c>
      <c r="EW500" s="154"/>
      <c r="EX500" s="155" t="s">
        <v>244</v>
      </c>
      <c r="EY500" s="156"/>
      <c r="EZ500" s="153">
        <v>0.6</v>
      </c>
      <c r="FA500" s="154"/>
      <c r="FB500" s="155" t="s">
        <v>244</v>
      </c>
      <c r="FC500" s="156"/>
      <c r="FD500" s="153">
        <v>0.6</v>
      </c>
      <c r="FE500" s="154"/>
      <c r="FF500" s="155" t="s">
        <v>244</v>
      </c>
      <c r="FG500" s="156"/>
      <c r="FH500" s="153">
        <v>0.6</v>
      </c>
      <c r="FI500" s="154"/>
      <c r="FJ500" s="155" t="s">
        <v>244</v>
      </c>
      <c r="FK500" s="156"/>
      <c r="FL500" s="153">
        <v>0.6</v>
      </c>
      <c r="FM500" s="154"/>
      <c r="FN500" s="155" t="s">
        <v>244</v>
      </c>
      <c r="FO500" s="156"/>
      <c r="FP500" s="153">
        <v>0.6</v>
      </c>
      <c r="FQ500" s="154"/>
      <c r="FR500" s="155" t="s">
        <v>244</v>
      </c>
      <c r="FS500" s="156"/>
      <c r="FT500" s="153">
        <v>0.6</v>
      </c>
      <c r="FU500" s="154"/>
      <c r="FV500" s="155" t="s">
        <v>244</v>
      </c>
      <c r="FW500" s="156"/>
      <c r="FX500" s="153">
        <v>0.6</v>
      </c>
      <c r="FY500" s="154"/>
      <c r="FZ500" s="155" t="s">
        <v>244</v>
      </c>
      <c r="GA500" s="156"/>
      <c r="GB500" s="153">
        <v>0.6</v>
      </c>
      <c r="GC500" s="154"/>
      <c r="GD500" s="155" t="s">
        <v>244</v>
      </c>
      <c r="GE500" s="156"/>
      <c r="GF500" s="153">
        <v>0.6</v>
      </c>
      <c r="GG500" s="154"/>
      <c r="GH500" s="155" t="s">
        <v>244</v>
      </c>
      <c r="GI500" s="156"/>
      <c r="GJ500" s="153">
        <v>0.6</v>
      </c>
      <c r="GK500" s="154"/>
      <c r="GL500" s="155" t="s">
        <v>244</v>
      </c>
      <c r="GM500" s="156"/>
      <c r="GN500" s="153">
        <v>0.6</v>
      </c>
      <c r="GO500" s="154"/>
      <c r="GP500" s="155" t="s">
        <v>244</v>
      </c>
      <c r="GQ500" s="156"/>
      <c r="GR500" s="153">
        <v>0.6</v>
      </c>
      <c r="GS500" s="154"/>
      <c r="GT500" s="155" t="s">
        <v>244</v>
      </c>
      <c r="GU500" s="156"/>
      <c r="GV500" s="153">
        <v>0.6</v>
      </c>
      <c r="GW500" s="154"/>
      <c r="GX500" s="155" t="s">
        <v>244</v>
      </c>
      <c r="GY500" s="156"/>
      <c r="GZ500" s="153">
        <v>0.6</v>
      </c>
      <c r="HA500" s="154"/>
      <c r="HB500" s="155" t="s">
        <v>244</v>
      </c>
      <c r="HC500" s="156"/>
      <c r="HD500" s="153">
        <v>0.6</v>
      </c>
      <c r="HE500" s="154"/>
      <c r="HF500" s="155" t="s">
        <v>244</v>
      </c>
      <c r="HG500" s="156"/>
      <c r="HH500" s="153">
        <v>0.6</v>
      </c>
      <c r="HI500" s="154"/>
      <c r="HJ500" s="155" t="s">
        <v>244</v>
      </c>
      <c r="HK500" s="156"/>
      <c r="HL500" s="153">
        <v>0.6</v>
      </c>
      <c r="HM500" s="154"/>
      <c r="HN500" s="155" t="s">
        <v>244</v>
      </c>
      <c r="HO500" s="156"/>
      <c r="HP500" s="153">
        <v>0.6</v>
      </c>
      <c r="HQ500" s="154"/>
      <c r="HR500" s="155" t="s">
        <v>244</v>
      </c>
      <c r="HS500" s="156"/>
      <c r="HT500" s="153">
        <v>0.6</v>
      </c>
      <c r="HU500" s="154"/>
      <c r="HV500" s="155" t="s">
        <v>244</v>
      </c>
      <c r="HW500" s="156"/>
      <c r="HX500" s="153">
        <v>0.6</v>
      </c>
      <c r="HY500" s="154"/>
      <c r="HZ500" s="155" t="s">
        <v>244</v>
      </c>
      <c r="IA500" s="156"/>
      <c r="IB500" s="153">
        <v>0.6</v>
      </c>
      <c r="IC500" s="154"/>
      <c r="ID500" s="155" t="s">
        <v>244</v>
      </c>
      <c r="IE500" s="156"/>
      <c r="IF500" s="153">
        <v>0.6</v>
      </c>
      <c r="IG500" s="154"/>
      <c r="IH500" s="155" t="s">
        <v>244</v>
      </c>
      <c r="II500" s="156"/>
      <c r="IJ500" s="153">
        <v>0.6</v>
      </c>
      <c r="IK500" s="154"/>
      <c r="IL500" s="155" t="s">
        <v>244</v>
      </c>
      <c r="IM500" s="156"/>
      <c r="IN500" s="153">
        <v>0.6</v>
      </c>
      <c r="IO500" s="154"/>
      <c r="IP500" s="155" t="s">
        <v>244</v>
      </c>
      <c r="IQ500" s="156"/>
      <c r="IR500" s="153">
        <v>0.6</v>
      </c>
      <c r="IS500" s="154"/>
      <c r="IT500" s="155" t="s">
        <v>244</v>
      </c>
      <c r="IU500" s="156"/>
      <c r="IV500" s="153">
        <v>0.6</v>
      </c>
      <c r="IW500" s="154"/>
      <c r="IX500" s="155" t="s">
        <v>244</v>
      </c>
      <c r="IY500" s="156"/>
      <c r="IZ500" s="153">
        <v>0.6</v>
      </c>
      <c r="JA500" s="154"/>
      <c r="JB500" s="155" t="s">
        <v>244</v>
      </c>
      <c r="JC500" s="156"/>
      <c r="JD500" s="153">
        <v>0.6</v>
      </c>
      <c r="JE500" s="154"/>
      <c r="JF500" s="155" t="s">
        <v>244</v>
      </c>
      <c r="JG500" s="156"/>
      <c r="JH500" s="153">
        <v>0.6</v>
      </c>
      <c r="JI500" s="154"/>
      <c r="JJ500" s="155" t="s">
        <v>244</v>
      </c>
      <c r="JK500" s="156"/>
      <c r="JL500" s="153">
        <v>0.6</v>
      </c>
      <c r="JM500" s="154"/>
      <c r="JN500" s="155" t="s">
        <v>244</v>
      </c>
      <c r="JO500" s="156"/>
      <c r="JP500" s="153">
        <v>0.6</v>
      </c>
      <c r="JQ500" s="154"/>
      <c r="JR500" s="155" t="s">
        <v>244</v>
      </c>
      <c r="JS500" s="156"/>
      <c r="JT500" s="153">
        <v>0.6</v>
      </c>
      <c r="JU500" s="154"/>
      <c r="JV500" s="155" t="s">
        <v>244</v>
      </c>
      <c r="JW500" s="156"/>
      <c r="JX500" s="153">
        <v>0.6</v>
      </c>
      <c r="JY500" s="154"/>
      <c r="JZ500" s="155" t="s">
        <v>244</v>
      </c>
      <c r="KA500" s="156"/>
      <c r="KB500" s="153">
        <v>0.6</v>
      </c>
      <c r="KC500" s="154"/>
      <c r="KD500" s="155" t="s">
        <v>244</v>
      </c>
      <c r="KE500" s="156"/>
      <c r="KF500" s="153">
        <v>0.6</v>
      </c>
      <c r="KG500" s="154"/>
      <c r="KH500" s="155" t="s">
        <v>244</v>
      </c>
      <c r="KI500" s="156"/>
      <c r="KJ500" s="153">
        <v>0.6</v>
      </c>
      <c r="KK500" s="154"/>
      <c r="KL500" s="155" t="s">
        <v>244</v>
      </c>
      <c r="KM500" s="156"/>
      <c r="KN500" s="153">
        <v>0.6</v>
      </c>
      <c r="KO500" s="154"/>
      <c r="KP500" s="155" t="s">
        <v>244</v>
      </c>
      <c r="KQ500" s="156"/>
      <c r="KR500" s="153">
        <v>0.6</v>
      </c>
      <c r="KS500" s="154"/>
      <c r="KT500" s="155" t="s">
        <v>244</v>
      </c>
      <c r="KU500" s="156"/>
      <c r="KV500" s="153">
        <v>0.6</v>
      </c>
      <c r="KW500" s="154"/>
      <c r="KX500" s="155" t="s">
        <v>244</v>
      </c>
      <c r="KY500" s="156"/>
      <c r="KZ500" s="153">
        <v>0.6</v>
      </c>
      <c r="LA500" s="154"/>
      <c r="LB500" s="155" t="s">
        <v>244</v>
      </c>
      <c r="LC500" s="156"/>
      <c r="LD500" s="153">
        <v>0.6</v>
      </c>
      <c r="LE500" s="154"/>
      <c r="LF500" s="155" t="s">
        <v>244</v>
      </c>
      <c r="LG500" s="156"/>
      <c r="LH500" s="153">
        <v>0.6</v>
      </c>
      <c r="LI500" s="154"/>
      <c r="LJ500" s="155" t="s">
        <v>244</v>
      </c>
      <c r="LK500" s="156"/>
      <c r="LL500" s="153">
        <v>0.63</v>
      </c>
      <c r="LM500" s="154"/>
      <c r="LN500" s="155" t="s">
        <v>244</v>
      </c>
      <c r="LO500" s="156"/>
      <c r="LP500" s="153">
        <v>0.63</v>
      </c>
      <c r="LQ500" s="154"/>
      <c r="LR500" s="155" t="s">
        <v>244</v>
      </c>
      <c r="LS500" s="156"/>
      <c r="LT500" s="153">
        <v>0.63</v>
      </c>
      <c r="LU500" s="154"/>
      <c r="LV500" s="155" t="s">
        <v>244</v>
      </c>
      <c r="LW500" s="156"/>
      <c r="LX500" s="153">
        <v>0.63</v>
      </c>
      <c r="LY500" s="154"/>
      <c r="LZ500" s="155" t="s">
        <v>244</v>
      </c>
      <c r="MA500" s="156"/>
      <c r="MB500" s="153">
        <v>0.63</v>
      </c>
      <c r="MC500" s="154"/>
      <c r="MD500" s="155" t="s">
        <v>244</v>
      </c>
      <c r="ME500" s="156"/>
    </row>
    <row r="501" spans="2:343" ht="23.5" customHeight="1" x14ac:dyDescent="0.4">
      <c r="B501" s="206"/>
      <c r="C501" s="207"/>
      <c r="D501" s="170"/>
      <c r="E501" s="158"/>
      <c r="F501" s="180"/>
      <c r="G501" s="181"/>
      <c r="H501" s="170"/>
      <c r="I501" s="158"/>
      <c r="J501" s="180"/>
      <c r="K501" s="181"/>
      <c r="L501" s="170"/>
      <c r="M501" s="158"/>
      <c r="N501" s="180"/>
      <c r="O501" s="181"/>
      <c r="P501" s="170"/>
      <c r="Q501" s="158"/>
      <c r="R501" s="180"/>
      <c r="S501" s="181"/>
      <c r="T501" s="170"/>
      <c r="U501" s="158"/>
      <c r="V501" s="180"/>
      <c r="W501" s="181"/>
      <c r="X501" s="170"/>
      <c r="Y501" s="158"/>
      <c r="Z501" s="180"/>
      <c r="AA501" s="181"/>
      <c r="AB501" s="170"/>
      <c r="AC501" s="158"/>
      <c r="AD501" s="180"/>
      <c r="AE501" s="181"/>
      <c r="AF501" s="170"/>
      <c r="AG501" s="158"/>
      <c r="AH501" s="180"/>
      <c r="AI501" s="181"/>
      <c r="AJ501" s="170"/>
      <c r="AK501" s="158"/>
      <c r="AL501" s="180"/>
      <c r="AM501" s="181"/>
      <c r="AN501" s="170"/>
      <c r="AO501" s="158"/>
      <c r="AP501" s="180"/>
      <c r="AQ501" s="181"/>
      <c r="AR501" s="170"/>
      <c r="AS501" s="158"/>
      <c r="AT501" s="180"/>
      <c r="AU501" s="181"/>
      <c r="AV501" s="157">
        <f t="shared" ref="AV501" si="130">6.15</f>
        <v>6.15</v>
      </c>
      <c r="AW501" s="158"/>
      <c r="AX501" s="159" t="s">
        <v>134</v>
      </c>
      <c r="AY501" s="160"/>
      <c r="AZ501" s="157">
        <f t="shared" ref="AZ501" si="131">6.15</f>
        <v>6.15</v>
      </c>
      <c r="BA501" s="158"/>
      <c r="BB501" s="159" t="s">
        <v>134</v>
      </c>
      <c r="BC501" s="160"/>
      <c r="BD501" s="157">
        <f t="shared" ref="BD501" si="132">6.15</f>
        <v>6.15</v>
      </c>
      <c r="BE501" s="158"/>
      <c r="BF501" s="159" t="s">
        <v>134</v>
      </c>
      <c r="BG501" s="160"/>
      <c r="BH501" s="157">
        <f t="shared" ref="BH501" si="133">6.15</f>
        <v>6.15</v>
      </c>
      <c r="BI501" s="158"/>
      <c r="BJ501" s="159" t="s">
        <v>134</v>
      </c>
      <c r="BK501" s="160"/>
      <c r="BL501" s="157">
        <f t="shared" ref="BL501" si="134">6.15</f>
        <v>6.15</v>
      </c>
      <c r="BM501" s="158"/>
      <c r="BN501" s="159" t="s">
        <v>134</v>
      </c>
      <c r="BO501" s="160"/>
      <c r="BP501" s="157">
        <v>6.1000000000000005</v>
      </c>
      <c r="BQ501" s="158"/>
      <c r="BR501" s="159" t="s">
        <v>134</v>
      </c>
      <c r="BS501" s="160"/>
      <c r="BT501" s="157">
        <v>6.1000000000000005</v>
      </c>
      <c r="BU501" s="158"/>
      <c r="BV501" s="159" t="s">
        <v>134</v>
      </c>
      <c r="BW501" s="160"/>
      <c r="BX501" s="157">
        <v>6.1000000000000005</v>
      </c>
      <c r="BY501" s="158"/>
      <c r="BZ501" s="159" t="s">
        <v>134</v>
      </c>
      <c r="CA501" s="160"/>
      <c r="CB501" s="157">
        <v>6.1000000000000005</v>
      </c>
      <c r="CC501" s="158"/>
      <c r="CD501" s="159" t="s">
        <v>134</v>
      </c>
      <c r="CE501" s="160"/>
      <c r="CF501" s="157">
        <v>6.1000000000000005</v>
      </c>
      <c r="CG501" s="158"/>
      <c r="CH501" s="159" t="s">
        <v>134</v>
      </c>
      <c r="CI501" s="160"/>
      <c r="CJ501" s="157">
        <v>6.1000000000000005</v>
      </c>
      <c r="CK501" s="158"/>
      <c r="CL501" s="159" t="s">
        <v>134</v>
      </c>
      <c r="CM501" s="160"/>
      <c r="CN501" s="157">
        <v>6.1000000000000005</v>
      </c>
      <c r="CO501" s="158"/>
      <c r="CP501" s="159" t="s">
        <v>134</v>
      </c>
      <c r="CQ501" s="160"/>
      <c r="CR501" s="157">
        <v>6.1000000000000005</v>
      </c>
      <c r="CS501" s="158"/>
      <c r="CT501" s="159" t="s">
        <v>134</v>
      </c>
      <c r="CU501" s="160"/>
      <c r="CV501" s="157">
        <v>6.1000000000000005</v>
      </c>
      <c r="CW501" s="158"/>
      <c r="CX501" s="159" t="s">
        <v>134</v>
      </c>
      <c r="CY501" s="160"/>
      <c r="CZ501" s="157">
        <v>10.220000000000001</v>
      </c>
      <c r="DA501" s="158"/>
      <c r="DB501" s="159" t="s">
        <v>134</v>
      </c>
      <c r="DC501" s="160"/>
      <c r="DD501" s="157">
        <v>10.220000000000001</v>
      </c>
      <c r="DE501" s="158"/>
      <c r="DF501" s="159" t="s">
        <v>134</v>
      </c>
      <c r="DG501" s="160"/>
      <c r="DH501" s="157">
        <v>10.220000000000001</v>
      </c>
      <c r="DI501" s="158"/>
      <c r="DJ501" s="159" t="s">
        <v>134</v>
      </c>
      <c r="DK501" s="160"/>
      <c r="DL501" s="157">
        <v>10.220000000000001</v>
      </c>
      <c r="DM501" s="158"/>
      <c r="DN501" s="159" t="s">
        <v>134</v>
      </c>
      <c r="DO501" s="160"/>
      <c r="DP501" s="157">
        <v>10.220000000000001</v>
      </c>
      <c r="DQ501" s="158"/>
      <c r="DR501" s="159" t="s">
        <v>134</v>
      </c>
      <c r="DS501" s="160"/>
      <c r="DT501" s="157">
        <v>10.220000000000001</v>
      </c>
      <c r="DU501" s="158"/>
      <c r="DV501" s="159" t="s">
        <v>134</v>
      </c>
      <c r="DW501" s="160"/>
      <c r="DX501" s="157">
        <v>10.220000000000001</v>
      </c>
      <c r="DY501" s="158"/>
      <c r="DZ501" s="159" t="s">
        <v>134</v>
      </c>
      <c r="EA501" s="160"/>
      <c r="EB501" s="157">
        <v>10.220000000000001</v>
      </c>
      <c r="EC501" s="158"/>
      <c r="ED501" s="159" t="s">
        <v>134</v>
      </c>
      <c r="EE501" s="160"/>
      <c r="EF501" s="157">
        <v>10.220000000000001</v>
      </c>
      <c r="EG501" s="158"/>
      <c r="EH501" s="159" t="s">
        <v>134</v>
      </c>
      <c r="EI501" s="160"/>
      <c r="EJ501" s="157">
        <v>10.220000000000001</v>
      </c>
      <c r="EK501" s="158"/>
      <c r="EL501" s="159" t="s">
        <v>134</v>
      </c>
      <c r="EM501" s="160"/>
      <c r="EN501" s="157">
        <v>10.220000000000001</v>
      </c>
      <c r="EO501" s="158"/>
      <c r="EP501" s="159" t="s">
        <v>134</v>
      </c>
      <c r="EQ501" s="160"/>
      <c r="ER501" s="157">
        <v>10.220000000000001</v>
      </c>
      <c r="ES501" s="158"/>
      <c r="ET501" s="159" t="s">
        <v>134</v>
      </c>
      <c r="EU501" s="160"/>
      <c r="EV501" s="157">
        <v>10.220000000000001</v>
      </c>
      <c r="EW501" s="158"/>
      <c r="EX501" s="159" t="s">
        <v>134</v>
      </c>
      <c r="EY501" s="160"/>
      <c r="EZ501" s="157">
        <v>10.220000000000001</v>
      </c>
      <c r="FA501" s="158"/>
      <c r="FB501" s="159" t="s">
        <v>134</v>
      </c>
      <c r="FC501" s="160"/>
      <c r="FD501" s="157">
        <v>14.35</v>
      </c>
      <c r="FE501" s="158"/>
      <c r="FF501" s="159" t="s">
        <v>134</v>
      </c>
      <c r="FG501" s="160"/>
      <c r="FH501" s="157">
        <v>14.35</v>
      </c>
      <c r="FI501" s="158"/>
      <c r="FJ501" s="159" t="s">
        <v>134</v>
      </c>
      <c r="FK501" s="160"/>
      <c r="FL501" s="157">
        <v>14.35</v>
      </c>
      <c r="FM501" s="158"/>
      <c r="FN501" s="159" t="s">
        <v>134</v>
      </c>
      <c r="FO501" s="160"/>
      <c r="FP501" s="157">
        <v>14.299999999999999</v>
      </c>
      <c r="FQ501" s="158"/>
      <c r="FR501" s="159" t="s">
        <v>134</v>
      </c>
      <c r="FS501" s="160"/>
      <c r="FT501" s="157">
        <v>14.299999999999999</v>
      </c>
      <c r="FU501" s="158"/>
      <c r="FV501" s="159" t="s">
        <v>134</v>
      </c>
      <c r="FW501" s="160"/>
      <c r="FX501" s="157">
        <v>14.299999999999999</v>
      </c>
      <c r="FY501" s="158"/>
      <c r="FZ501" s="159" t="s">
        <v>134</v>
      </c>
      <c r="GA501" s="160"/>
      <c r="GB501" s="157">
        <v>14.299999999999999</v>
      </c>
      <c r="GC501" s="158"/>
      <c r="GD501" s="159" t="s">
        <v>134</v>
      </c>
      <c r="GE501" s="160"/>
      <c r="GF501" s="157">
        <v>14.299999999999999</v>
      </c>
      <c r="GG501" s="158"/>
      <c r="GH501" s="159" t="s">
        <v>134</v>
      </c>
      <c r="GI501" s="160"/>
      <c r="GJ501" s="157">
        <v>14.299999999999999</v>
      </c>
      <c r="GK501" s="158"/>
      <c r="GL501" s="159" t="s">
        <v>134</v>
      </c>
      <c r="GM501" s="160"/>
      <c r="GN501" s="157">
        <v>14.299999999999999</v>
      </c>
      <c r="GO501" s="158"/>
      <c r="GP501" s="159" t="s">
        <v>134</v>
      </c>
      <c r="GQ501" s="160"/>
      <c r="GR501" s="157">
        <v>14.299999999999999</v>
      </c>
      <c r="GS501" s="158"/>
      <c r="GT501" s="159" t="s">
        <v>134</v>
      </c>
      <c r="GU501" s="160"/>
      <c r="GV501" s="157">
        <v>14.299999999999999</v>
      </c>
      <c r="GW501" s="158"/>
      <c r="GX501" s="159" t="s">
        <v>134</v>
      </c>
      <c r="GY501" s="160"/>
      <c r="GZ501" s="157">
        <v>14.299999999999999</v>
      </c>
      <c r="HA501" s="158"/>
      <c r="HB501" s="159" t="s">
        <v>134</v>
      </c>
      <c r="HC501" s="160"/>
      <c r="HD501" s="157">
        <v>14.299999999999999</v>
      </c>
      <c r="HE501" s="158"/>
      <c r="HF501" s="159" t="s">
        <v>134</v>
      </c>
      <c r="HG501" s="160"/>
      <c r="HH501" s="157">
        <v>14.299999999999999</v>
      </c>
      <c r="HI501" s="158"/>
      <c r="HJ501" s="159" t="s">
        <v>134</v>
      </c>
      <c r="HK501" s="160"/>
      <c r="HL501" s="157">
        <v>14.299999999999999</v>
      </c>
      <c r="HM501" s="158"/>
      <c r="HN501" s="159" t="s">
        <v>134</v>
      </c>
      <c r="HO501" s="160"/>
      <c r="HP501" s="157">
        <v>14.299999999999999</v>
      </c>
      <c r="HQ501" s="158"/>
      <c r="HR501" s="159" t="s">
        <v>134</v>
      </c>
      <c r="HS501" s="160"/>
      <c r="HT501" s="157">
        <v>14.299999999999999</v>
      </c>
      <c r="HU501" s="158"/>
      <c r="HV501" s="159" t="s">
        <v>134</v>
      </c>
      <c r="HW501" s="160"/>
      <c r="HX501" s="157">
        <v>14.299999999999999</v>
      </c>
      <c r="HY501" s="158"/>
      <c r="HZ501" s="159" t="s">
        <v>134</v>
      </c>
      <c r="IA501" s="160"/>
      <c r="IB501" s="157">
        <v>14.299999999999999</v>
      </c>
      <c r="IC501" s="158"/>
      <c r="ID501" s="159" t="s">
        <v>134</v>
      </c>
      <c r="IE501" s="160"/>
      <c r="IF501" s="157">
        <v>14.299999999999999</v>
      </c>
      <c r="IG501" s="158"/>
      <c r="IH501" s="159" t="s">
        <v>134</v>
      </c>
      <c r="II501" s="160"/>
      <c r="IJ501" s="157">
        <v>14.299999999999999</v>
      </c>
      <c r="IK501" s="158"/>
      <c r="IL501" s="159" t="s">
        <v>134</v>
      </c>
      <c r="IM501" s="160"/>
      <c r="IN501" s="157">
        <v>14.299999999999999</v>
      </c>
      <c r="IO501" s="158"/>
      <c r="IP501" s="159" t="s">
        <v>134</v>
      </c>
      <c r="IQ501" s="160"/>
      <c r="IR501" s="157">
        <v>14.299999999999999</v>
      </c>
      <c r="IS501" s="158"/>
      <c r="IT501" s="159" t="s">
        <v>134</v>
      </c>
      <c r="IU501" s="160"/>
      <c r="IV501" s="157">
        <v>14.299999999999999</v>
      </c>
      <c r="IW501" s="158"/>
      <c r="IX501" s="159" t="s">
        <v>134</v>
      </c>
      <c r="IY501" s="160"/>
      <c r="IZ501" s="157">
        <v>14.299999999999999</v>
      </c>
      <c r="JA501" s="158"/>
      <c r="JB501" s="159" t="s">
        <v>134</v>
      </c>
      <c r="JC501" s="160"/>
      <c r="JD501" s="157">
        <v>14.299999999999999</v>
      </c>
      <c r="JE501" s="158"/>
      <c r="JF501" s="159" t="s">
        <v>134</v>
      </c>
      <c r="JG501" s="160"/>
      <c r="JH501" s="157">
        <v>14.299999999999999</v>
      </c>
      <c r="JI501" s="158"/>
      <c r="JJ501" s="159" t="s">
        <v>134</v>
      </c>
      <c r="JK501" s="160"/>
      <c r="JL501" s="157">
        <v>14.299999999999999</v>
      </c>
      <c r="JM501" s="158"/>
      <c r="JN501" s="159" t="s">
        <v>134</v>
      </c>
      <c r="JO501" s="160"/>
      <c r="JP501" s="157">
        <v>14.299999999999999</v>
      </c>
      <c r="JQ501" s="158"/>
      <c r="JR501" s="159" t="s">
        <v>134</v>
      </c>
      <c r="JS501" s="160"/>
      <c r="JT501" s="157">
        <v>14.299999999999999</v>
      </c>
      <c r="JU501" s="158"/>
      <c r="JV501" s="159" t="s">
        <v>134</v>
      </c>
      <c r="JW501" s="160"/>
      <c r="JX501" s="157">
        <v>14.299999999999999</v>
      </c>
      <c r="JY501" s="158"/>
      <c r="JZ501" s="159" t="s">
        <v>134</v>
      </c>
      <c r="KA501" s="160"/>
      <c r="KB501" s="157">
        <v>14.299999999999999</v>
      </c>
      <c r="KC501" s="158"/>
      <c r="KD501" s="159" t="s">
        <v>134</v>
      </c>
      <c r="KE501" s="160"/>
      <c r="KF501" s="157">
        <v>14.299999999999999</v>
      </c>
      <c r="KG501" s="158"/>
      <c r="KH501" s="159" t="s">
        <v>134</v>
      </c>
      <c r="KI501" s="160"/>
      <c r="KJ501" s="157">
        <v>14.299999999999999</v>
      </c>
      <c r="KK501" s="158"/>
      <c r="KL501" s="159" t="s">
        <v>134</v>
      </c>
      <c r="KM501" s="160"/>
      <c r="KN501" s="157">
        <v>14.299999999999999</v>
      </c>
      <c r="KO501" s="158"/>
      <c r="KP501" s="159" t="s">
        <v>134</v>
      </c>
      <c r="KQ501" s="160"/>
      <c r="KR501" s="157">
        <v>14.299999999999999</v>
      </c>
      <c r="KS501" s="158"/>
      <c r="KT501" s="159" t="s">
        <v>134</v>
      </c>
      <c r="KU501" s="160"/>
      <c r="KV501" s="157">
        <v>14.299999999999999</v>
      </c>
      <c r="KW501" s="158"/>
      <c r="KX501" s="159" t="s">
        <v>134</v>
      </c>
      <c r="KY501" s="160"/>
      <c r="KZ501" s="157">
        <v>14.299999999999999</v>
      </c>
      <c r="LA501" s="158"/>
      <c r="LB501" s="159" t="s">
        <v>134</v>
      </c>
      <c r="LC501" s="160"/>
      <c r="LD501" s="157">
        <v>14.299999999999999</v>
      </c>
      <c r="LE501" s="158"/>
      <c r="LF501" s="159" t="s">
        <v>134</v>
      </c>
      <c r="LG501" s="160"/>
      <c r="LH501" s="157">
        <v>14.299999999999999</v>
      </c>
      <c r="LI501" s="158"/>
      <c r="LJ501" s="159" t="s">
        <v>134</v>
      </c>
      <c r="LK501" s="160"/>
      <c r="LL501" s="157">
        <v>15.05</v>
      </c>
      <c r="LM501" s="158"/>
      <c r="LN501" s="159" t="s">
        <v>134</v>
      </c>
      <c r="LO501" s="160"/>
      <c r="LP501" s="157">
        <v>15.05</v>
      </c>
      <c r="LQ501" s="158"/>
      <c r="LR501" s="159" t="s">
        <v>134</v>
      </c>
      <c r="LS501" s="160"/>
      <c r="LT501" s="157">
        <v>15.05</v>
      </c>
      <c r="LU501" s="158"/>
      <c r="LV501" s="159" t="s">
        <v>134</v>
      </c>
      <c r="LW501" s="160"/>
      <c r="LX501" s="157">
        <v>15.05</v>
      </c>
      <c r="LY501" s="158"/>
      <c r="LZ501" s="159" t="s">
        <v>134</v>
      </c>
      <c r="MA501" s="160"/>
      <c r="MB501" s="157">
        <v>15.05</v>
      </c>
      <c r="MC501" s="158"/>
      <c r="MD501" s="159" t="s">
        <v>134</v>
      </c>
      <c r="ME501" s="160"/>
    </row>
    <row r="502" spans="2:343" ht="23.5" customHeight="1" x14ac:dyDescent="0.4">
      <c r="B502" s="204" t="s">
        <v>219</v>
      </c>
      <c r="C502" s="205"/>
      <c r="D502" s="169" t="s">
        <v>8</v>
      </c>
      <c r="E502" s="154"/>
      <c r="F502" s="178" t="s">
        <v>8</v>
      </c>
      <c r="G502" s="179"/>
      <c r="H502" s="169" t="s">
        <v>8</v>
      </c>
      <c r="I502" s="154"/>
      <c r="J502" s="178" t="s">
        <v>8</v>
      </c>
      <c r="K502" s="179"/>
      <c r="L502" s="169" t="s">
        <v>8</v>
      </c>
      <c r="M502" s="154"/>
      <c r="N502" s="178" t="s">
        <v>8</v>
      </c>
      <c r="O502" s="179"/>
      <c r="P502" s="169" t="s">
        <v>8</v>
      </c>
      <c r="Q502" s="154"/>
      <c r="R502" s="178" t="s">
        <v>8</v>
      </c>
      <c r="S502" s="179"/>
      <c r="T502" s="169" t="s">
        <v>8</v>
      </c>
      <c r="U502" s="154"/>
      <c r="V502" s="178" t="s">
        <v>8</v>
      </c>
      <c r="W502" s="179"/>
      <c r="X502" s="169" t="s">
        <v>8</v>
      </c>
      <c r="Y502" s="154"/>
      <c r="Z502" s="178" t="s">
        <v>8</v>
      </c>
      <c r="AA502" s="179"/>
      <c r="AB502" s="169" t="s">
        <v>8</v>
      </c>
      <c r="AC502" s="154"/>
      <c r="AD502" s="178" t="s">
        <v>8</v>
      </c>
      <c r="AE502" s="179"/>
      <c r="AF502" s="169" t="s">
        <v>8</v>
      </c>
      <c r="AG502" s="154"/>
      <c r="AH502" s="178" t="s">
        <v>8</v>
      </c>
      <c r="AI502" s="179"/>
      <c r="AJ502" s="169" t="s">
        <v>8</v>
      </c>
      <c r="AK502" s="154"/>
      <c r="AL502" s="178" t="s">
        <v>8</v>
      </c>
      <c r="AM502" s="179"/>
      <c r="AN502" s="169" t="s">
        <v>8</v>
      </c>
      <c r="AO502" s="154"/>
      <c r="AP502" s="178" t="s">
        <v>8</v>
      </c>
      <c r="AQ502" s="179"/>
      <c r="AR502" s="169" t="s">
        <v>8</v>
      </c>
      <c r="AS502" s="154"/>
      <c r="AT502" s="178" t="s">
        <v>8</v>
      </c>
      <c r="AU502" s="179"/>
      <c r="AV502" s="153">
        <v>0.6</v>
      </c>
      <c r="AW502" s="154"/>
      <c r="AX502" s="155" t="s">
        <v>244</v>
      </c>
      <c r="AY502" s="156"/>
      <c r="AZ502" s="153">
        <v>0.6</v>
      </c>
      <c r="BA502" s="154"/>
      <c r="BB502" s="155" t="s">
        <v>244</v>
      </c>
      <c r="BC502" s="156"/>
      <c r="BD502" s="153">
        <v>0.6</v>
      </c>
      <c r="BE502" s="154"/>
      <c r="BF502" s="155" t="s">
        <v>244</v>
      </c>
      <c r="BG502" s="156"/>
      <c r="BH502" s="153">
        <v>0.6</v>
      </c>
      <c r="BI502" s="154"/>
      <c r="BJ502" s="155" t="s">
        <v>244</v>
      </c>
      <c r="BK502" s="156"/>
      <c r="BL502" s="153">
        <v>0.6</v>
      </c>
      <c r="BM502" s="154"/>
      <c r="BN502" s="155" t="s">
        <v>244</v>
      </c>
      <c r="BO502" s="156"/>
      <c r="BP502" s="153">
        <v>0.6</v>
      </c>
      <c r="BQ502" s="154"/>
      <c r="BR502" s="155" t="s">
        <v>244</v>
      </c>
      <c r="BS502" s="156"/>
      <c r="BT502" s="153">
        <v>0.6</v>
      </c>
      <c r="BU502" s="154"/>
      <c r="BV502" s="155" t="s">
        <v>244</v>
      </c>
      <c r="BW502" s="156"/>
      <c r="BX502" s="153">
        <v>0.6</v>
      </c>
      <c r="BY502" s="154"/>
      <c r="BZ502" s="155" t="s">
        <v>244</v>
      </c>
      <c r="CA502" s="156"/>
      <c r="CB502" s="153">
        <v>0.6</v>
      </c>
      <c r="CC502" s="154"/>
      <c r="CD502" s="155" t="s">
        <v>244</v>
      </c>
      <c r="CE502" s="156"/>
      <c r="CF502" s="153">
        <v>0.6</v>
      </c>
      <c r="CG502" s="154"/>
      <c r="CH502" s="155" t="s">
        <v>244</v>
      </c>
      <c r="CI502" s="156"/>
      <c r="CJ502" s="153">
        <v>0.6</v>
      </c>
      <c r="CK502" s="154"/>
      <c r="CL502" s="155" t="s">
        <v>244</v>
      </c>
      <c r="CM502" s="156"/>
      <c r="CN502" s="153">
        <v>0.6</v>
      </c>
      <c r="CO502" s="154"/>
      <c r="CP502" s="155" t="s">
        <v>244</v>
      </c>
      <c r="CQ502" s="156"/>
      <c r="CR502" s="153">
        <v>0.6</v>
      </c>
      <c r="CS502" s="154"/>
      <c r="CT502" s="155" t="s">
        <v>244</v>
      </c>
      <c r="CU502" s="156"/>
      <c r="CV502" s="153">
        <v>0.6</v>
      </c>
      <c r="CW502" s="154"/>
      <c r="CX502" s="155" t="s">
        <v>244</v>
      </c>
      <c r="CY502" s="156"/>
      <c r="CZ502" s="153">
        <v>0.6</v>
      </c>
      <c r="DA502" s="154"/>
      <c r="DB502" s="155" t="s">
        <v>244</v>
      </c>
      <c r="DC502" s="156"/>
      <c r="DD502" s="153">
        <v>0.6</v>
      </c>
      <c r="DE502" s="154"/>
      <c r="DF502" s="155" t="s">
        <v>244</v>
      </c>
      <c r="DG502" s="156"/>
      <c r="DH502" s="153">
        <v>0.6</v>
      </c>
      <c r="DI502" s="154"/>
      <c r="DJ502" s="155" t="s">
        <v>244</v>
      </c>
      <c r="DK502" s="156"/>
      <c r="DL502" s="153">
        <v>0.6</v>
      </c>
      <c r="DM502" s="154"/>
      <c r="DN502" s="155" t="s">
        <v>244</v>
      </c>
      <c r="DO502" s="156"/>
      <c r="DP502" s="153">
        <v>0.6</v>
      </c>
      <c r="DQ502" s="154"/>
      <c r="DR502" s="155" t="s">
        <v>244</v>
      </c>
      <c r="DS502" s="156"/>
      <c r="DT502" s="153">
        <v>0.6</v>
      </c>
      <c r="DU502" s="154"/>
      <c r="DV502" s="155" t="s">
        <v>244</v>
      </c>
      <c r="DW502" s="156"/>
      <c r="DX502" s="153">
        <v>0.6</v>
      </c>
      <c r="DY502" s="154"/>
      <c r="DZ502" s="155" t="s">
        <v>244</v>
      </c>
      <c r="EA502" s="156"/>
      <c r="EB502" s="153">
        <v>0.6</v>
      </c>
      <c r="EC502" s="154"/>
      <c r="ED502" s="155" t="s">
        <v>244</v>
      </c>
      <c r="EE502" s="156"/>
      <c r="EF502" s="153">
        <v>0.6</v>
      </c>
      <c r="EG502" s="154"/>
      <c r="EH502" s="155" t="s">
        <v>244</v>
      </c>
      <c r="EI502" s="156"/>
      <c r="EJ502" s="153">
        <v>0.6</v>
      </c>
      <c r="EK502" s="154"/>
      <c r="EL502" s="155" t="s">
        <v>244</v>
      </c>
      <c r="EM502" s="156"/>
      <c r="EN502" s="153">
        <v>0.6</v>
      </c>
      <c r="EO502" s="154"/>
      <c r="EP502" s="155" t="s">
        <v>244</v>
      </c>
      <c r="EQ502" s="156"/>
      <c r="ER502" s="153">
        <v>0.6</v>
      </c>
      <c r="ES502" s="154"/>
      <c r="ET502" s="155" t="s">
        <v>244</v>
      </c>
      <c r="EU502" s="156"/>
      <c r="EV502" s="153">
        <v>0.6</v>
      </c>
      <c r="EW502" s="154"/>
      <c r="EX502" s="155" t="s">
        <v>244</v>
      </c>
      <c r="EY502" s="156"/>
      <c r="EZ502" s="153">
        <v>0.6</v>
      </c>
      <c r="FA502" s="154"/>
      <c r="FB502" s="155" t="s">
        <v>244</v>
      </c>
      <c r="FC502" s="156"/>
      <c r="FD502" s="153">
        <v>0.6</v>
      </c>
      <c r="FE502" s="154"/>
      <c r="FF502" s="155" t="s">
        <v>244</v>
      </c>
      <c r="FG502" s="156"/>
      <c r="FH502" s="153">
        <v>0.6</v>
      </c>
      <c r="FI502" s="154"/>
      <c r="FJ502" s="155" t="s">
        <v>244</v>
      </c>
      <c r="FK502" s="156"/>
      <c r="FL502" s="153">
        <v>0.6</v>
      </c>
      <c r="FM502" s="154"/>
      <c r="FN502" s="155" t="s">
        <v>244</v>
      </c>
      <c r="FO502" s="156"/>
      <c r="FP502" s="153">
        <v>0.6</v>
      </c>
      <c r="FQ502" s="154"/>
      <c r="FR502" s="155" t="s">
        <v>244</v>
      </c>
      <c r="FS502" s="156"/>
      <c r="FT502" s="153">
        <v>0.6</v>
      </c>
      <c r="FU502" s="154"/>
      <c r="FV502" s="155" t="s">
        <v>244</v>
      </c>
      <c r="FW502" s="156"/>
      <c r="FX502" s="153">
        <v>0.6</v>
      </c>
      <c r="FY502" s="154"/>
      <c r="FZ502" s="155" t="s">
        <v>244</v>
      </c>
      <c r="GA502" s="156"/>
      <c r="GB502" s="153">
        <v>0.6</v>
      </c>
      <c r="GC502" s="154"/>
      <c r="GD502" s="155" t="s">
        <v>244</v>
      </c>
      <c r="GE502" s="156"/>
      <c r="GF502" s="153">
        <v>0.6</v>
      </c>
      <c r="GG502" s="154"/>
      <c r="GH502" s="155" t="s">
        <v>244</v>
      </c>
      <c r="GI502" s="156"/>
      <c r="GJ502" s="153">
        <v>0.6</v>
      </c>
      <c r="GK502" s="154"/>
      <c r="GL502" s="155" t="s">
        <v>244</v>
      </c>
      <c r="GM502" s="156"/>
      <c r="GN502" s="153">
        <v>0.6</v>
      </c>
      <c r="GO502" s="154"/>
      <c r="GP502" s="155" t="s">
        <v>244</v>
      </c>
      <c r="GQ502" s="156"/>
      <c r="GR502" s="153">
        <v>0.6</v>
      </c>
      <c r="GS502" s="154"/>
      <c r="GT502" s="155" t="s">
        <v>244</v>
      </c>
      <c r="GU502" s="156"/>
      <c r="GV502" s="153">
        <v>0.6</v>
      </c>
      <c r="GW502" s="154"/>
      <c r="GX502" s="155" t="s">
        <v>244</v>
      </c>
      <c r="GY502" s="156"/>
      <c r="GZ502" s="153">
        <v>0.6</v>
      </c>
      <c r="HA502" s="154"/>
      <c r="HB502" s="155" t="s">
        <v>244</v>
      </c>
      <c r="HC502" s="156"/>
      <c r="HD502" s="153">
        <v>0.6</v>
      </c>
      <c r="HE502" s="154"/>
      <c r="HF502" s="155" t="s">
        <v>244</v>
      </c>
      <c r="HG502" s="156"/>
      <c r="HH502" s="153">
        <v>0.6</v>
      </c>
      <c r="HI502" s="154"/>
      <c r="HJ502" s="155" t="s">
        <v>244</v>
      </c>
      <c r="HK502" s="156"/>
      <c r="HL502" s="153">
        <v>0.6</v>
      </c>
      <c r="HM502" s="154"/>
      <c r="HN502" s="155" t="s">
        <v>244</v>
      </c>
      <c r="HO502" s="156"/>
      <c r="HP502" s="153">
        <v>0.6</v>
      </c>
      <c r="HQ502" s="154"/>
      <c r="HR502" s="155" t="s">
        <v>244</v>
      </c>
      <c r="HS502" s="156"/>
      <c r="HT502" s="153">
        <v>0.6</v>
      </c>
      <c r="HU502" s="154"/>
      <c r="HV502" s="155" t="s">
        <v>244</v>
      </c>
      <c r="HW502" s="156"/>
      <c r="HX502" s="153">
        <v>0.6</v>
      </c>
      <c r="HY502" s="154"/>
      <c r="HZ502" s="155" t="s">
        <v>244</v>
      </c>
      <c r="IA502" s="156"/>
      <c r="IB502" s="153">
        <v>0.6</v>
      </c>
      <c r="IC502" s="154"/>
      <c r="ID502" s="155" t="s">
        <v>244</v>
      </c>
      <c r="IE502" s="156"/>
      <c r="IF502" s="153">
        <v>0.6</v>
      </c>
      <c r="IG502" s="154"/>
      <c r="IH502" s="155" t="s">
        <v>244</v>
      </c>
      <c r="II502" s="156"/>
      <c r="IJ502" s="153">
        <v>0.6</v>
      </c>
      <c r="IK502" s="154"/>
      <c r="IL502" s="155" t="s">
        <v>244</v>
      </c>
      <c r="IM502" s="156"/>
      <c r="IN502" s="153">
        <v>0.6</v>
      </c>
      <c r="IO502" s="154"/>
      <c r="IP502" s="155" t="s">
        <v>244</v>
      </c>
      <c r="IQ502" s="156"/>
      <c r="IR502" s="153">
        <v>0.6</v>
      </c>
      <c r="IS502" s="154"/>
      <c r="IT502" s="155" t="s">
        <v>244</v>
      </c>
      <c r="IU502" s="156"/>
      <c r="IV502" s="153">
        <v>0.6</v>
      </c>
      <c r="IW502" s="154"/>
      <c r="IX502" s="155" t="s">
        <v>244</v>
      </c>
      <c r="IY502" s="156"/>
      <c r="IZ502" s="153">
        <v>0.6</v>
      </c>
      <c r="JA502" s="154"/>
      <c r="JB502" s="155" t="s">
        <v>244</v>
      </c>
      <c r="JC502" s="156"/>
      <c r="JD502" s="153">
        <v>0.6</v>
      </c>
      <c r="JE502" s="154"/>
      <c r="JF502" s="155" t="s">
        <v>244</v>
      </c>
      <c r="JG502" s="156"/>
      <c r="JH502" s="153">
        <v>0.6</v>
      </c>
      <c r="JI502" s="154"/>
      <c r="JJ502" s="155" t="s">
        <v>244</v>
      </c>
      <c r="JK502" s="156"/>
      <c r="JL502" s="153">
        <v>0.6</v>
      </c>
      <c r="JM502" s="154"/>
      <c r="JN502" s="155" t="s">
        <v>244</v>
      </c>
      <c r="JO502" s="156"/>
      <c r="JP502" s="153">
        <v>0.6</v>
      </c>
      <c r="JQ502" s="154"/>
      <c r="JR502" s="155" t="s">
        <v>244</v>
      </c>
      <c r="JS502" s="156"/>
      <c r="JT502" s="153">
        <v>0.6</v>
      </c>
      <c r="JU502" s="154"/>
      <c r="JV502" s="155" t="s">
        <v>244</v>
      </c>
      <c r="JW502" s="156"/>
      <c r="JX502" s="153">
        <v>0.6</v>
      </c>
      <c r="JY502" s="154"/>
      <c r="JZ502" s="155" t="s">
        <v>244</v>
      </c>
      <c r="KA502" s="156"/>
      <c r="KB502" s="153">
        <v>0.6</v>
      </c>
      <c r="KC502" s="154"/>
      <c r="KD502" s="155" t="s">
        <v>244</v>
      </c>
      <c r="KE502" s="156"/>
      <c r="KF502" s="153">
        <v>0.6</v>
      </c>
      <c r="KG502" s="154"/>
      <c r="KH502" s="155" t="s">
        <v>244</v>
      </c>
      <c r="KI502" s="156"/>
      <c r="KJ502" s="153">
        <v>0.6</v>
      </c>
      <c r="KK502" s="154"/>
      <c r="KL502" s="155" t="s">
        <v>244</v>
      </c>
      <c r="KM502" s="156"/>
      <c r="KN502" s="153">
        <v>0.6</v>
      </c>
      <c r="KO502" s="154"/>
      <c r="KP502" s="155" t="s">
        <v>244</v>
      </c>
      <c r="KQ502" s="156"/>
      <c r="KR502" s="153">
        <v>0.6</v>
      </c>
      <c r="KS502" s="154"/>
      <c r="KT502" s="155" t="s">
        <v>244</v>
      </c>
      <c r="KU502" s="156"/>
      <c r="KV502" s="153">
        <v>0.6</v>
      </c>
      <c r="KW502" s="154"/>
      <c r="KX502" s="155" t="s">
        <v>244</v>
      </c>
      <c r="KY502" s="156"/>
      <c r="KZ502" s="153">
        <v>0.6</v>
      </c>
      <c r="LA502" s="154"/>
      <c r="LB502" s="155" t="s">
        <v>244</v>
      </c>
      <c r="LC502" s="156"/>
      <c r="LD502" s="153">
        <v>0.6</v>
      </c>
      <c r="LE502" s="154"/>
      <c r="LF502" s="155" t="s">
        <v>244</v>
      </c>
      <c r="LG502" s="156"/>
      <c r="LH502" s="153">
        <v>0.6</v>
      </c>
      <c r="LI502" s="154"/>
      <c r="LJ502" s="155" t="s">
        <v>244</v>
      </c>
      <c r="LK502" s="156"/>
      <c r="LL502" s="153">
        <v>0.63</v>
      </c>
      <c r="LM502" s="154"/>
      <c r="LN502" s="155" t="s">
        <v>244</v>
      </c>
      <c r="LO502" s="156"/>
      <c r="LP502" s="153">
        <v>0.63</v>
      </c>
      <c r="LQ502" s="154"/>
      <c r="LR502" s="155" t="s">
        <v>244</v>
      </c>
      <c r="LS502" s="156"/>
      <c r="LT502" s="153">
        <v>0.63</v>
      </c>
      <c r="LU502" s="154"/>
      <c r="LV502" s="155" t="s">
        <v>244</v>
      </c>
      <c r="LW502" s="156"/>
      <c r="LX502" s="153">
        <v>0.63</v>
      </c>
      <c r="LY502" s="154"/>
      <c r="LZ502" s="155" t="s">
        <v>244</v>
      </c>
      <c r="MA502" s="156"/>
      <c r="MB502" s="153">
        <v>0.63</v>
      </c>
      <c r="MC502" s="154"/>
      <c r="MD502" s="155" t="s">
        <v>244</v>
      </c>
      <c r="ME502" s="156"/>
    </row>
    <row r="503" spans="2:343" ht="23.5" customHeight="1" x14ac:dyDescent="0.4">
      <c r="B503" s="206"/>
      <c r="C503" s="207"/>
      <c r="D503" s="170"/>
      <c r="E503" s="158"/>
      <c r="F503" s="180"/>
      <c r="G503" s="181"/>
      <c r="H503" s="170"/>
      <c r="I503" s="158"/>
      <c r="J503" s="180"/>
      <c r="K503" s="181"/>
      <c r="L503" s="170"/>
      <c r="M503" s="158"/>
      <c r="N503" s="180"/>
      <c r="O503" s="181"/>
      <c r="P503" s="170"/>
      <c r="Q503" s="158"/>
      <c r="R503" s="180"/>
      <c r="S503" s="181"/>
      <c r="T503" s="170"/>
      <c r="U503" s="158"/>
      <c r="V503" s="180"/>
      <c r="W503" s="181"/>
      <c r="X503" s="170"/>
      <c r="Y503" s="158"/>
      <c r="Z503" s="180"/>
      <c r="AA503" s="181"/>
      <c r="AB503" s="170"/>
      <c r="AC503" s="158"/>
      <c r="AD503" s="180"/>
      <c r="AE503" s="181"/>
      <c r="AF503" s="170"/>
      <c r="AG503" s="158"/>
      <c r="AH503" s="180"/>
      <c r="AI503" s="181"/>
      <c r="AJ503" s="170"/>
      <c r="AK503" s="158"/>
      <c r="AL503" s="180"/>
      <c r="AM503" s="181"/>
      <c r="AN503" s="170"/>
      <c r="AO503" s="158"/>
      <c r="AP503" s="180"/>
      <c r="AQ503" s="181"/>
      <c r="AR503" s="170"/>
      <c r="AS503" s="158"/>
      <c r="AT503" s="180"/>
      <c r="AU503" s="181"/>
      <c r="AV503" s="157">
        <f t="shared" ref="AV503" si="135">6.15</f>
        <v>6.15</v>
      </c>
      <c r="AW503" s="158"/>
      <c r="AX503" s="159" t="s">
        <v>134</v>
      </c>
      <c r="AY503" s="160"/>
      <c r="AZ503" s="157">
        <f t="shared" ref="AZ503" si="136">6.15</f>
        <v>6.15</v>
      </c>
      <c r="BA503" s="158"/>
      <c r="BB503" s="159" t="s">
        <v>134</v>
      </c>
      <c r="BC503" s="160"/>
      <c r="BD503" s="157">
        <f t="shared" ref="BD503" si="137">6.15</f>
        <v>6.15</v>
      </c>
      <c r="BE503" s="158"/>
      <c r="BF503" s="159" t="s">
        <v>134</v>
      </c>
      <c r="BG503" s="160"/>
      <c r="BH503" s="157">
        <f t="shared" ref="BH503" si="138">6.15</f>
        <v>6.15</v>
      </c>
      <c r="BI503" s="158"/>
      <c r="BJ503" s="159" t="s">
        <v>134</v>
      </c>
      <c r="BK503" s="160"/>
      <c r="BL503" s="157">
        <f t="shared" ref="BL503" si="139">6.15</f>
        <v>6.15</v>
      </c>
      <c r="BM503" s="158"/>
      <c r="BN503" s="159" t="s">
        <v>134</v>
      </c>
      <c r="BO503" s="160"/>
      <c r="BP503" s="157">
        <v>6.1000000000000005</v>
      </c>
      <c r="BQ503" s="158"/>
      <c r="BR503" s="159" t="s">
        <v>134</v>
      </c>
      <c r="BS503" s="160"/>
      <c r="BT503" s="157">
        <v>6.1000000000000005</v>
      </c>
      <c r="BU503" s="158"/>
      <c r="BV503" s="159" t="s">
        <v>134</v>
      </c>
      <c r="BW503" s="160"/>
      <c r="BX503" s="157">
        <v>6.1000000000000005</v>
      </c>
      <c r="BY503" s="158"/>
      <c r="BZ503" s="159" t="s">
        <v>134</v>
      </c>
      <c r="CA503" s="160"/>
      <c r="CB503" s="157">
        <v>6.1000000000000005</v>
      </c>
      <c r="CC503" s="158"/>
      <c r="CD503" s="159" t="s">
        <v>134</v>
      </c>
      <c r="CE503" s="160"/>
      <c r="CF503" s="157">
        <v>6.1000000000000005</v>
      </c>
      <c r="CG503" s="158"/>
      <c r="CH503" s="159" t="s">
        <v>134</v>
      </c>
      <c r="CI503" s="160"/>
      <c r="CJ503" s="157">
        <v>6.1000000000000005</v>
      </c>
      <c r="CK503" s="158"/>
      <c r="CL503" s="159" t="s">
        <v>134</v>
      </c>
      <c r="CM503" s="160"/>
      <c r="CN503" s="157">
        <v>6.1000000000000005</v>
      </c>
      <c r="CO503" s="158"/>
      <c r="CP503" s="159" t="s">
        <v>134</v>
      </c>
      <c r="CQ503" s="160"/>
      <c r="CR503" s="157">
        <v>6.1000000000000005</v>
      </c>
      <c r="CS503" s="158"/>
      <c r="CT503" s="159" t="s">
        <v>134</v>
      </c>
      <c r="CU503" s="160"/>
      <c r="CV503" s="157">
        <v>6.1000000000000005</v>
      </c>
      <c r="CW503" s="158"/>
      <c r="CX503" s="159" t="s">
        <v>134</v>
      </c>
      <c r="CY503" s="160"/>
      <c r="CZ503" s="157">
        <v>10.220000000000001</v>
      </c>
      <c r="DA503" s="158"/>
      <c r="DB503" s="159" t="s">
        <v>134</v>
      </c>
      <c r="DC503" s="160"/>
      <c r="DD503" s="157">
        <v>10.220000000000001</v>
      </c>
      <c r="DE503" s="158"/>
      <c r="DF503" s="159" t="s">
        <v>134</v>
      </c>
      <c r="DG503" s="160"/>
      <c r="DH503" s="157">
        <v>10.220000000000001</v>
      </c>
      <c r="DI503" s="158"/>
      <c r="DJ503" s="159" t="s">
        <v>134</v>
      </c>
      <c r="DK503" s="160"/>
      <c r="DL503" s="157">
        <v>10.220000000000001</v>
      </c>
      <c r="DM503" s="158"/>
      <c r="DN503" s="159" t="s">
        <v>134</v>
      </c>
      <c r="DO503" s="160"/>
      <c r="DP503" s="157">
        <v>10.220000000000001</v>
      </c>
      <c r="DQ503" s="158"/>
      <c r="DR503" s="159" t="s">
        <v>134</v>
      </c>
      <c r="DS503" s="160"/>
      <c r="DT503" s="157">
        <v>10.220000000000001</v>
      </c>
      <c r="DU503" s="158"/>
      <c r="DV503" s="159" t="s">
        <v>134</v>
      </c>
      <c r="DW503" s="160"/>
      <c r="DX503" s="157">
        <v>10.220000000000001</v>
      </c>
      <c r="DY503" s="158"/>
      <c r="DZ503" s="159" t="s">
        <v>134</v>
      </c>
      <c r="EA503" s="160"/>
      <c r="EB503" s="157">
        <v>10.220000000000001</v>
      </c>
      <c r="EC503" s="158"/>
      <c r="ED503" s="159" t="s">
        <v>134</v>
      </c>
      <c r="EE503" s="160"/>
      <c r="EF503" s="157">
        <v>10.220000000000001</v>
      </c>
      <c r="EG503" s="158"/>
      <c r="EH503" s="159" t="s">
        <v>134</v>
      </c>
      <c r="EI503" s="160"/>
      <c r="EJ503" s="157">
        <v>10.220000000000001</v>
      </c>
      <c r="EK503" s="158"/>
      <c r="EL503" s="159" t="s">
        <v>134</v>
      </c>
      <c r="EM503" s="160"/>
      <c r="EN503" s="157">
        <v>10.220000000000001</v>
      </c>
      <c r="EO503" s="158"/>
      <c r="EP503" s="159" t="s">
        <v>134</v>
      </c>
      <c r="EQ503" s="160"/>
      <c r="ER503" s="157">
        <v>10.220000000000001</v>
      </c>
      <c r="ES503" s="158"/>
      <c r="ET503" s="159" t="s">
        <v>134</v>
      </c>
      <c r="EU503" s="160"/>
      <c r="EV503" s="157">
        <v>10.220000000000001</v>
      </c>
      <c r="EW503" s="158"/>
      <c r="EX503" s="159" t="s">
        <v>134</v>
      </c>
      <c r="EY503" s="160"/>
      <c r="EZ503" s="157">
        <v>10.220000000000001</v>
      </c>
      <c r="FA503" s="158"/>
      <c r="FB503" s="159" t="s">
        <v>134</v>
      </c>
      <c r="FC503" s="160"/>
      <c r="FD503" s="157">
        <v>14.35</v>
      </c>
      <c r="FE503" s="158"/>
      <c r="FF503" s="159" t="s">
        <v>134</v>
      </c>
      <c r="FG503" s="160"/>
      <c r="FH503" s="157">
        <v>14.35</v>
      </c>
      <c r="FI503" s="158"/>
      <c r="FJ503" s="159" t="s">
        <v>134</v>
      </c>
      <c r="FK503" s="160"/>
      <c r="FL503" s="157">
        <v>14.35</v>
      </c>
      <c r="FM503" s="158"/>
      <c r="FN503" s="159" t="s">
        <v>134</v>
      </c>
      <c r="FO503" s="160"/>
      <c r="FP503" s="157">
        <v>14.299999999999999</v>
      </c>
      <c r="FQ503" s="158"/>
      <c r="FR503" s="159" t="s">
        <v>134</v>
      </c>
      <c r="FS503" s="160"/>
      <c r="FT503" s="157">
        <v>14.299999999999999</v>
      </c>
      <c r="FU503" s="158"/>
      <c r="FV503" s="159" t="s">
        <v>134</v>
      </c>
      <c r="FW503" s="160"/>
      <c r="FX503" s="157">
        <v>14.299999999999999</v>
      </c>
      <c r="FY503" s="158"/>
      <c r="FZ503" s="159" t="s">
        <v>134</v>
      </c>
      <c r="GA503" s="160"/>
      <c r="GB503" s="157">
        <v>14.299999999999999</v>
      </c>
      <c r="GC503" s="158"/>
      <c r="GD503" s="159" t="s">
        <v>134</v>
      </c>
      <c r="GE503" s="160"/>
      <c r="GF503" s="157">
        <v>14.299999999999999</v>
      </c>
      <c r="GG503" s="158"/>
      <c r="GH503" s="159" t="s">
        <v>134</v>
      </c>
      <c r="GI503" s="160"/>
      <c r="GJ503" s="157">
        <v>14.299999999999999</v>
      </c>
      <c r="GK503" s="158"/>
      <c r="GL503" s="159" t="s">
        <v>134</v>
      </c>
      <c r="GM503" s="160"/>
      <c r="GN503" s="157">
        <v>14.299999999999999</v>
      </c>
      <c r="GO503" s="158"/>
      <c r="GP503" s="159" t="s">
        <v>134</v>
      </c>
      <c r="GQ503" s="160"/>
      <c r="GR503" s="157">
        <v>14.299999999999999</v>
      </c>
      <c r="GS503" s="158"/>
      <c r="GT503" s="159" t="s">
        <v>134</v>
      </c>
      <c r="GU503" s="160"/>
      <c r="GV503" s="157">
        <v>14.299999999999999</v>
      </c>
      <c r="GW503" s="158"/>
      <c r="GX503" s="159" t="s">
        <v>134</v>
      </c>
      <c r="GY503" s="160"/>
      <c r="GZ503" s="157">
        <v>14.299999999999999</v>
      </c>
      <c r="HA503" s="158"/>
      <c r="HB503" s="159" t="s">
        <v>134</v>
      </c>
      <c r="HC503" s="160"/>
      <c r="HD503" s="157">
        <v>14.299999999999999</v>
      </c>
      <c r="HE503" s="158"/>
      <c r="HF503" s="159" t="s">
        <v>134</v>
      </c>
      <c r="HG503" s="160"/>
      <c r="HH503" s="157">
        <v>14.299999999999999</v>
      </c>
      <c r="HI503" s="158"/>
      <c r="HJ503" s="159" t="s">
        <v>134</v>
      </c>
      <c r="HK503" s="160"/>
      <c r="HL503" s="157">
        <v>14.299999999999999</v>
      </c>
      <c r="HM503" s="158"/>
      <c r="HN503" s="159" t="s">
        <v>134</v>
      </c>
      <c r="HO503" s="160"/>
      <c r="HP503" s="157">
        <v>14.299999999999999</v>
      </c>
      <c r="HQ503" s="158"/>
      <c r="HR503" s="159" t="s">
        <v>134</v>
      </c>
      <c r="HS503" s="160"/>
      <c r="HT503" s="157">
        <v>14.299999999999999</v>
      </c>
      <c r="HU503" s="158"/>
      <c r="HV503" s="159" t="s">
        <v>134</v>
      </c>
      <c r="HW503" s="160"/>
      <c r="HX503" s="157">
        <v>14.299999999999999</v>
      </c>
      <c r="HY503" s="158"/>
      <c r="HZ503" s="159" t="s">
        <v>134</v>
      </c>
      <c r="IA503" s="160"/>
      <c r="IB503" s="157">
        <v>14.299999999999999</v>
      </c>
      <c r="IC503" s="158"/>
      <c r="ID503" s="159" t="s">
        <v>134</v>
      </c>
      <c r="IE503" s="160"/>
      <c r="IF503" s="157">
        <v>14.299999999999999</v>
      </c>
      <c r="IG503" s="158"/>
      <c r="IH503" s="159" t="s">
        <v>134</v>
      </c>
      <c r="II503" s="160"/>
      <c r="IJ503" s="157">
        <v>14.299999999999999</v>
      </c>
      <c r="IK503" s="158"/>
      <c r="IL503" s="159" t="s">
        <v>134</v>
      </c>
      <c r="IM503" s="160"/>
      <c r="IN503" s="157">
        <v>14.299999999999999</v>
      </c>
      <c r="IO503" s="158"/>
      <c r="IP503" s="159" t="s">
        <v>134</v>
      </c>
      <c r="IQ503" s="160"/>
      <c r="IR503" s="157">
        <v>14.299999999999999</v>
      </c>
      <c r="IS503" s="158"/>
      <c r="IT503" s="159" t="s">
        <v>134</v>
      </c>
      <c r="IU503" s="160"/>
      <c r="IV503" s="157">
        <v>14.299999999999999</v>
      </c>
      <c r="IW503" s="158"/>
      <c r="IX503" s="159" t="s">
        <v>134</v>
      </c>
      <c r="IY503" s="160"/>
      <c r="IZ503" s="157">
        <v>14.299999999999999</v>
      </c>
      <c r="JA503" s="158"/>
      <c r="JB503" s="159" t="s">
        <v>134</v>
      </c>
      <c r="JC503" s="160"/>
      <c r="JD503" s="157">
        <v>14.299999999999999</v>
      </c>
      <c r="JE503" s="158"/>
      <c r="JF503" s="159" t="s">
        <v>134</v>
      </c>
      <c r="JG503" s="160"/>
      <c r="JH503" s="157">
        <v>14.299999999999999</v>
      </c>
      <c r="JI503" s="158"/>
      <c r="JJ503" s="159" t="s">
        <v>134</v>
      </c>
      <c r="JK503" s="160"/>
      <c r="JL503" s="157">
        <v>14.299999999999999</v>
      </c>
      <c r="JM503" s="158"/>
      <c r="JN503" s="159" t="s">
        <v>134</v>
      </c>
      <c r="JO503" s="160"/>
      <c r="JP503" s="157">
        <v>14.299999999999999</v>
      </c>
      <c r="JQ503" s="158"/>
      <c r="JR503" s="159" t="s">
        <v>134</v>
      </c>
      <c r="JS503" s="160"/>
      <c r="JT503" s="157">
        <v>14.299999999999999</v>
      </c>
      <c r="JU503" s="158"/>
      <c r="JV503" s="159" t="s">
        <v>134</v>
      </c>
      <c r="JW503" s="160"/>
      <c r="JX503" s="157">
        <v>14.299999999999999</v>
      </c>
      <c r="JY503" s="158"/>
      <c r="JZ503" s="159" t="s">
        <v>134</v>
      </c>
      <c r="KA503" s="160"/>
      <c r="KB503" s="157">
        <v>14.299999999999999</v>
      </c>
      <c r="KC503" s="158"/>
      <c r="KD503" s="159" t="s">
        <v>134</v>
      </c>
      <c r="KE503" s="160"/>
      <c r="KF503" s="157">
        <v>14.299999999999999</v>
      </c>
      <c r="KG503" s="158"/>
      <c r="KH503" s="159" t="s">
        <v>134</v>
      </c>
      <c r="KI503" s="160"/>
      <c r="KJ503" s="157">
        <v>14.299999999999999</v>
      </c>
      <c r="KK503" s="158"/>
      <c r="KL503" s="159" t="s">
        <v>134</v>
      </c>
      <c r="KM503" s="160"/>
      <c r="KN503" s="157">
        <v>14.299999999999999</v>
      </c>
      <c r="KO503" s="158"/>
      <c r="KP503" s="159" t="s">
        <v>134</v>
      </c>
      <c r="KQ503" s="160"/>
      <c r="KR503" s="157">
        <v>14.299999999999999</v>
      </c>
      <c r="KS503" s="158"/>
      <c r="KT503" s="159" t="s">
        <v>134</v>
      </c>
      <c r="KU503" s="160"/>
      <c r="KV503" s="157">
        <v>14.299999999999999</v>
      </c>
      <c r="KW503" s="158"/>
      <c r="KX503" s="159" t="s">
        <v>134</v>
      </c>
      <c r="KY503" s="160"/>
      <c r="KZ503" s="157">
        <v>14.299999999999999</v>
      </c>
      <c r="LA503" s="158"/>
      <c r="LB503" s="159" t="s">
        <v>134</v>
      </c>
      <c r="LC503" s="160"/>
      <c r="LD503" s="157">
        <v>14.299999999999999</v>
      </c>
      <c r="LE503" s="158"/>
      <c r="LF503" s="159" t="s">
        <v>134</v>
      </c>
      <c r="LG503" s="160"/>
      <c r="LH503" s="157">
        <v>14.299999999999999</v>
      </c>
      <c r="LI503" s="158"/>
      <c r="LJ503" s="159" t="s">
        <v>134</v>
      </c>
      <c r="LK503" s="160"/>
      <c r="LL503" s="157">
        <v>15.05</v>
      </c>
      <c r="LM503" s="158"/>
      <c r="LN503" s="159" t="s">
        <v>134</v>
      </c>
      <c r="LO503" s="160"/>
      <c r="LP503" s="157">
        <v>15.05</v>
      </c>
      <c r="LQ503" s="158"/>
      <c r="LR503" s="159" t="s">
        <v>134</v>
      </c>
      <c r="LS503" s="160"/>
      <c r="LT503" s="157">
        <v>15.05</v>
      </c>
      <c r="LU503" s="158"/>
      <c r="LV503" s="159" t="s">
        <v>134</v>
      </c>
      <c r="LW503" s="160"/>
      <c r="LX503" s="157">
        <v>15.05</v>
      </c>
      <c r="LY503" s="158"/>
      <c r="LZ503" s="159" t="s">
        <v>134</v>
      </c>
      <c r="MA503" s="160"/>
      <c r="MB503" s="157">
        <v>15.05</v>
      </c>
      <c r="MC503" s="158"/>
      <c r="MD503" s="159" t="s">
        <v>134</v>
      </c>
      <c r="ME503" s="160"/>
    </row>
    <row r="504" spans="2:343" ht="23.5" customHeight="1" x14ac:dyDescent="0.4">
      <c r="B504" s="204" t="s">
        <v>220</v>
      </c>
      <c r="C504" s="205"/>
      <c r="D504" s="169" t="s">
        <v>8</v>
      </c>
      <c r="E504" s="154"/>
      <c r="F504" s="178" t="s">
        <v>8</v>
      </c>
      <c r="G504" s="179"/>
      <c r="H504" s="169" t="s">
        <v>8</v>
      </c>
      <c r="I504" s="154"/>
      <c r="J504" s="178" t="s">
        <v>8</v>
      </c>
      <c r="K504" s="179"/>
      <c r="L504" s="169" t="s">
        <v>8</v>
      </c>
      <c r="M504" s="154"/>
      <c r="N504" s="178" t="s">
        <v>8</v>
      </c>
      <c r="O504" s="179"/>
      <c r="P504" s="169" t="s">
        <v>8</v>
      </c>
      <c r="Q504" s="154"/>
      <c r="R504" s="178" t="s">
        <v>8</v>
      </c>
      <c r="S504" s="179"/>
      <c r="T504" s="169" t="s">
        <v>8</v>
      </c>
      <c r="U504" s="154"/>
      <c r="V504" s="178" t="s">
        <v>8</v>
      </c>
      <c r="W504" s="179"/>
      <c r="X504" s="169" t="s">
        <v>8</v>
      </c>
      <c r="Y504" s="154"/>
      <c r="Z504" s="178" t="s">
        <v>8</v>
      </c>
      <c r="AA504" s="179"/>
      <c r="AB504" s="169" t="s">
        <v>8</v>
      </c>
      <c r="AC504" s="154"/>
      <c r="AD504" s="178" t="s">
        <v>8</v>
      </c>
      <c r="AE504" s="179"/>
      <c r="AF504" s="169" t="s">
        <v>8</v>
      </c>
      <c r="AG504" s="154"/>
      <c r="AH504" s="178" t="s">
        <v>8</v>
      </c>
      <c r="AI504" s="179"/>
      <c r="AJ504" s="169" t="s">
        <v>8</v>
      </c>
      <c r="AK504" s="154"/>
      <c r="AL504" s="178" t="s">
        <v>8</v>
      </c>
      <c r="AM504" s="179"/>
      <c r="AN504" s="169" t="s">
        <v>8</v>
      </c>
      <c r="AO504" s="154"/>
      <c r="AP504" s="178" t="s">
        <v>8</v>
      </c>
      <c r="AQ504" s="179"/>
      <c r="AR504" s="169" t="s">
        <v>8</v>
      </c>
      <c r="AS504" s="154"/>
      <c r="AT504" s="178" t="s">
        <v>8</v>
      </c>
      <c r="AU504" s="179"/>
      <c r="AV504" s="153">
        <v>0.6</v>
      </c>
      <c r="AW504" s="154"/>
      <c r="AX504" s="155" t="s">
        <v>244</v>
      </c>
      <c r="AY504" s="156"/>
      <c r="AZ504" s="153">
        <v>0.6</v>
      </c>
      <c r="BA504" s="154"/>
      <c r="BB504" s="155" t="s">
        <v>244</v>
      </c>
      <c r="BC504" s="156"/>
      <c r="BD504" s="153">
        <v>0.6</v>
      </c>
      <c r="BE504" s="154"/>
      <c r="BF504" s="155" t="s">
        <v>244</v>
      </c>
      <c r="BG504" s="156"/>
      <c r="BH504" s="153">
        <v>0.6</v>
      </c>
      <c r="BI504" s="154"/>
      <c r="BJ504" s="155" t="s">
        <v>244</v>
      </c>
      <c r="BK504" s="156"/>
      <c r="BL504" s="153">
        <v>0.6</v>
      </c>
      <c r="BM504" s="154"/>
      <c r="BN504" s="155" t="s">
        <v>244</v>
      </c>
      <c r="BO504" s="156"/>
      <c r="BP504" s="153">
        <v>0.6</v>
      </c>
      <c r="BQ504" s="154"/>
      <c r="BR504" s="155" t="s">
        <v>244</v>
      </c>
      <c r="BS504" s="156"/>
      <c r="BT504" s="153">
        <v>0.6</v>
      </c>
      <c r="BU504" s="154"/>
      <c r="BV504" s="155" t="s">
        <v>244</v>
      </c>
      <c r="BW504" s="156"/>
      <c r="BX504" s="153">
        <v>0.6</v>
      </c>
      <c r="BY504" s="154"/>
      <c r="BZ504" s="155" t="s">
        <v>244</v>
      </c>
      <c r="CA504" s="156"/>
      <c r="CB504" s="153">
        <v>0.6</v>
      </c>
      <c r="CC504" s="154"/>
      <c r="CD504" s="155" t="s">
        <v>244</v>
      </c>
      <c r="CE504" s="156"/>
      <c r="CF504" s="153">
        <v>0.6</v>
      </c>
      <c r="CG504" s="154"/>
      <c r="CH504" s="155" t="s">
        <v>244</v>
      </c>
      <c r="CI504" s="156"/>
      <c r="CJ504" s="153">
        <v>0.6</v>
      </c>
      <c r="CK504" s="154"/>
      <c r="CL504" s="155" t="s">
        <v>244</v>
      </c>
      <c r="CM504" s="156"/>
      <c r="CN504" s="153">
        <v>0.6</v>
      </c>
      <c r="CO504" s="154"/>
      <c r="CP504" s="155" t="s">
        <v>244</v>
      </c>
      <c r="CQ504" s="156"/>
      <c r="CR504" s="153">
        <v>0.6</v>
      </c>
      <c r="CS504" s="154"/>
      <c r="CT504" s="155" t="s">
        <v>244</v>
      </c>
      <c r="CU504" s="156"/>
      <c r="CV504" s="153">
        <v>0.6</v>
      </c>
      <c r="CW504" s="154"/>
      <c r="CX504" s="155" t="s">
        <v>244</v>
      </c>
      <c r="CY504" s="156"/>
      <c r="CZ504" s="153">
        <v>0.6</v>
      </c>
      <c r="DA504" s="154"/>
      <c r="DB504" s="155" t="s">
        <v>244</v>
      </c>
      <c r="DC504" s="156"/>
      <c r="DD504" s="153">
        <v>0.6</v>
      </c>
      <c r="DE504" s="154"/>
      <c r="DF504" s="155" t="s">
        <v>244</v>
      </c>
      <c r="DG504" s="156"/>
      <c r="DH504" s="153">
        <v>0.6</v>
      </c>
      <c r="DI504" s="154"/>
      <c r="DJ504" s="155" t="s">
        <v>244</v>
      </c>
      <c r="DK504" s="156"/>
      <c r="DL504" s="153">
        <v>0.6</v>
      </c>
      <c r="DM504" s="154"/>
      <c r="DN504" s="155" t="s">
        <v>244</v>
      </c>
      <c r="DO504" s="156"/>
      <c r="DP504" s="153">
        <v>0.6</v>
      </c>
      <c r="DQ504" s="154"/>
      <c r="DR504" s="155" t="s">
        <v>244</v>
      </c>
      <c r="DS504" s="156"/>
      <c r="DT504" s="153">
        <v>0.6</v>
      </c>
      <c r="DU504" s="154"/>
      <c r="DV504" s="155" t="s">
        <v>244</v>
      </c>
      <c r="DW504" s="156"/>
      <c r="DX504" s="153">
        <v>0.6</v>
      </c>
      <c r="DY504" s="154"/>
      <c r="DZ504" s="155" t="s">
        <v>244</v>
      </c>
      <c r="EA504" s="156"/>
      <c r="EB504" s="153">
        <v>0.6</v>
      </c>
      <c r="EC504" s="154"/>
      <c r="ED504" s="155" t="s">
        <v>244</v>
      </c>
      <c r="EE504" s="156"/>
      <c r="EF504" s="153">
        <v>0.6</v>
      </c>
      <c r="EG504" s="154"/>
      <c r="EH504" s="155" t="s">
        <v>244</v>
      </c>
      <c r="EI504" s="156"/>
      <c r="EJ504" s="153">
        <v>0.6</v>
      </c>
      <c r="EK504" s="154"/>
      <c r="EL504" s="155" t="s">
        <v>244</v>
      </c>
      <c r="EM504" s="156"/>
      <c r="EN504" s="153">
        <v>0.6</v>
      </c>
      <c r="EO504" s="154"/>
      <c r="EP504" s="155" t="s">
        <v>244</v>
      </c>
      <c r="EQ504" s="156"/>
      <c r="ER504" s="153">
        <v>0.6</v>
      </c>
      <c r="ES504" s="154"/>
      <c r="ET504" s="155" t="s">
        <v>244</v>
      </c>
      <c r="EU504" s="156"/>
      <c r="EV504" s="153">
        <v>0.6</v>
      </c>
      <c r="EW504" s="154"/>
      <c r="EX504" s="155" t="s">
        <v>244</v>
      </c>
      <c r="EY504" s="156"/>
      <c r="EZ504" s="153">
        <v>0.6</v>
      </c>
      <c r="FA504" s="154"/>
      <c r="FB504" s="155" t="s">
        <v>244</v>
      </c>
      <c r="FC504" s="156"/>
      <c r="FD504" s="153">
        <v>0.6</v>
      </c>
      <c r="FE504" s="154"/>
      <c r="FF504" s="155" t="s">
        <v>244</v>
      </c>
      <c r="FG504" s="156"/>
      <c r="FH504" s="153">
        <v>0.6</v>
      </c>
      <c r="FI504" s="154"/>
      <c r="FJ504" s="155" t="s">
        <v>244</v>
      </c>
      <c r="FK504" s="156"/>
      <c r="FL504" s="153">
        <v>0.6</v>
      </c>
      <c r="FM504" s="154"/>
      <c r="FN504" s="155" t="s">
        <v>244</v>
      </c>
      <c r="FO504" s="156"/>
      <c r="FP504" s="153">
        <v>0.6</v>
      </c>
      <c r="FQ504" s="154"/>
      <c r="FR504" s="155" t="s">
        <v>244</v>
      </c>
      <c r="FS504" s="156"/>
      <c r="FT504" s="153">
        <v>0.6</v>
      </c>
      <c r="FU504" s="154"/>
      <c r="FV504" s="155" t="s">
        <v>244</v>
      </c>
      <c r="FW504" s="156"/>
      <c r="FX504" s="153">
        <v>0.6</v>
      </c>
      <c r="FY504" s="154"/>
      <c r="FZ504" s="155" t="s">
        <v>244</v>
      </c>
      <c r="GA504" s="156"/>
      <c r="GB504" s="153">
        <v>0.6</v>
      </c>
      <c r="GC504" s="154"/>
      <c r="GD504" s="155" t="s">
        <v>244</v>
      </c>
      <c r="GE504" s="156"/>
      <c r="GF504" s="153">
        <v>0.6</v>
      </c>
      <c r="GG504" s="154"/>
      <c r="GH504" s="155" t="s">
        <v>244</v>
      </c>
      <c r="GI504" s="156"/>
      <c r="GJ504" s="153">
        <v>0.6</v>
      </c>
      <c r="GK504" s="154"/>
      <c r="GL504" s="155" t="s">
        <v>244</v>
      </c>
      <c r="GM504" s="156"/>
      <c r="GN504" s="153">
        <v>0.6</v>
      </c>
      <c r="GO504" s="154"/>
      <c r="GP504" s="155" t="s">
        <v>244</v>
      </c>
      <c r="GQ504" s="156"/>
      <c r="GR504" s="153">
        <v>0.6</v>
      </c>
      <c r="GS504" s="154"/>
      <c r="GT504" s="155" t="s">
        <v>244</v>
      </c>
      <c r="GU504" s="156"/>
      <c r="GV504" s="153">
        <v>0.6</v>
      </c>
      <c r="GW504" s="154"/>
      <c r="GX504" s="155" t="s">
        <v>244</v>
      </c>
      <c r="GY504" s="156"/>
      <c r="GZ504" s="153">
        <v>0.6</v>
      </c>
      <c r="HA504" s="154"/>
      <c r="HB504" s="155" t="s">
        <v>244</v>
      </c>
      <c r="HC504" s="156"/>
      <c r="HD504" s="153">
        <v>0.6</v>
      </c>
      <c r="HE504" s="154"/>
      <c r="HF504" s="155" t="s">
        <v>244</v>
      </c>
      <c r="HG504" s="156"/>
      <c r="HH504" s="153">
        <v>0.6</v>
      </c>
      <c r="HI504" s="154"/>
      <c r="HJ504" s="155" t="s">
        <v>244</v>
      </c>
      <c r="HK504" s="156"/>
      <c r="HL504" s="153">
        <v>0.6</v>
      </c>
      <c r="HM504" s="154"/>
      <c r="HN504" s="155" t="s">
        <v>244</v>
      </c>
      <c r="HO504" s="156"/>
      <c r="HP504" s="153">
        <v>0.6</v>
      </c>
      <c r="HQ504" s="154"/>
      <c r="HR504" s="155" t="s">
        <v>244</v>
      </c>
      <c r="HS504" s="156"/>
      <c r="HT504" s="153">
        <v>0.6</v>
      </c>
      <c r="HU504" s="154"/>
      <c r="HV504" s="155" t="s">
        <v>244</v>
      </c>
      <c r="HW504" s="156"/>
      <c r="HX504" s="153">
        <v>0.6</v>
      </c>
      <c r="HY504" s="154"/>
      <c r="HZ504" s="155" t="s">
        <v>244</v>
      </c>
      <c r="IA504" s="156"/>
      <c r="IB504" s="153">
        <v>0.6</v>
      </c>
      <c r="IC504" s="154"/>
      <c r="ID504" s="155" t="s">
        <v>244</v>
      </c>
      <c r="IE504" s="156"/>
      <c r="IF504" s="153">
        <v>0.6</v>
      </c>
      <c r="IG504" s="154"/>
      <c r="IH504" s="155" t="s">
        <v>244</v>
      </c>
      <c r="II504" s="156"/>
      <c r="IJ504" s="153">
        <v>0.6</v>
      </c>
      <c r="IK504" s="154"/>
      <c r="IL504" s="155" t="s">
        <v>244</v>
      </c>
      <c r="IM504" s="156"/>
      <c r="IN504" s="153">
        <v>0.6</v>
      </c>
      <c r="IO504" s="154"/>
      <c r="IP504" s="155" t="s">
        <v>244</v>
      </c>
      <c r="IQ504" s="156"/>
      <c r="IR504" s="153">
        <v>0.6</v>
      </c>
      <c r="IS504" s="154"/>
      <c r="IT504" s="155" t="s">
        <v>244</v>
      </c>
      <c r="IU504" s="156"/>
      <c r="IV504" s="153">
        <v>0.6</v>
      </c>
      <c r="IW504" s="154"/>
      <c r="IX504" s="155" t="s">
        <v>244</v>
      </c>
      <c r="IY504" s="156"/>
      <c r="IZ504" s="153">
        <v>0.6</v>
      </c>
      <c r="JA504" s="154"/>
      <c r="JB504" s="155" t="s">
        <v>244</v>
      </c>
      <c r="JC504" s="156"/>
      <c r="JD504" s="153">
        <v>0.6</v>
      </c>
      <c r="JE504" s="154"/>
      <c r="JF504" s="155" t="s">
        <v>244</v>
      </c>
      <c r="JG504" s="156"/>
      <c r="JH504" s="153">
        <v>0.6</v>
      </c>
      <c r="JI504" s="154"/>
      <c r="JJ504" s="155" t="s">
        <v>244</v>
      </c>
      <c r="JK504" s="156"/>
      <c r="JL504" s="153">
        <v>0.6</v>
      </c>
      <c r="JM504" s="154"/>
      <c r="JN504" s="155" t="s">
        <v>244</v>
      </c>
      <c r="JO504" s="156"/>
      <c r="JP504" s="153">
        <v>0.6</v>
      </c>
      <c r="JQ504" s="154"/>
      <c r="JR504" s="155" t="s">
        <v>244</v>
      </c>
      <c r="JS504" s="156"/>
      <c r="JT504" s="153">
        <v>0.6</v>
      </c>
      <c r="JU504" s="154"/>
      <c r="JV504" s="155" t="s">
        <v>244</v>
      </c>
      <c r="JW504" s="156"/>
      <c r="JX504" s="153">
        <v>0.6</v>
      </c>
      <c r="JY504" s="154"/>
      <c r="JZ504" s="155" t="s">
        <v>244</v>
      </c>
      <c r="KA504" s="156"/>
      <c r="KB504" s="153">
        <v>0.6</v>
      </c>
      <c r="KC504" s="154"/>
      <c r="KD504" s="155" t="s">
        <v>244</v>
      </c>
      <c r="KE504" s="156"/>
      <c r="KF504" s="153">
        <v>0.6</v>
      </c>
      <c r="KG504" s="154"/>
      <c r="KH504" s="155" t="s">
        <v>244</v>
      </c>
      <c r="KI504" s="156"/>
      <c r="KJ504" s="153">
        <v>0.6</v>
      </c>
      <c r="KK504" s="154"/>
      <c r="KL504" s="155" t="s">
        <v>244</v>
      </c>
      <c r="KM504" s="156"/>
      <c r="KN504" s="153">
        <v>0.6</v>
      </c>
      <c r="KO504" s="154"/>
      <c r="KP504" s="155" t="s">
        <v>244</v>
      </c>
      <c r="KQ504" s="156"/>
      <c r="KR504" s="153">
        <v>0.6</v>
      </c>
      <c r="KS504" s="154"/>
      <c r="KT504" s="155" t="s">
        <v>244</v>
      </c>
      <c r="KU504" s="156"/>
      <c r="KV504" s="153">
        <v>0.6</v>
      </c>
      <c r="KW504" s="154"/>
      <c r="KX504" s="155" t="s">
        <v>244</v>
      </c>
      <c r="KY504" s="156"/>
      <c r="KZ504" s="153">
        <v>0.6</v>
      </c>
      <c r="LA504" s="154"/>
      <c r="LB504" s="155" t="s">
        <v>244</v>
      </c>
      <c r="LC504" s="156"/>
      <c r="LD504" s="153">
        <v>0.6</v>
      </c>
      <c r="LE504" s="154"/>
      <c r="LF504" s="155" t="s">
        <v>244</v>
      </c>
      <c r="LG504" s="156"/>
      <c r="LH504" s="153">
        <v>0.6</v>
      </c>
      <c r="LI504" s="154"/>
      <c r="LJ504" s="155" t="s">
        <v>244</v>
      </c>
      <c r="LK504" s="156"/>
      <c r="LL504" s="153">
        <v>0.63</v>
      </c>
      <c r="LM504" s="154"/>
      <c r="LN504" s="155" t="s">
        <v>244</v>
      </c>
      <c r="LO504" s="156"/>
      <c r="LP504" s="153">
        <v>0.63</v>
      </c>
      <c r="LQ504" s="154"/>
      <c r="LR504" s="155" t="s">
        <v>244</v>
      </c>
      <c r="LS504" s="156"/>
      <c r="LT504" s="153">
        <v>0.63</v>
      </c>
      <c r="LU504" s="154"/>
      <c r="LV504" s="155" t="s">
        <v>244</v>
      </c>
      <c r="LW504" s="156"/>
      <c r="LX504" s="153">
        <v>0.63</v>
      </c>
      <c r="LY504" s="154"/>
      <c r="LZ504" s="155" t="s">
        <v>244</v>
      </c>
      <c r="MA504" s="156"/>
      <c r="MB504" s="153">
        <v>0.63</v>
      </c>
      <c r="MC504" s="154"/>
      <c r="MD504" s="155" t="s">
        <v>244</v>
      </c>
      <c r="ME504" s="156"/>
    </row>
    <row r="505" spans="2:343" ht="23.5" customHeight="1" x14ac:dyDescent="0.4">
      <c r="B505" s="206"/>
      <c r="C505" s="207"/>
      <c r="D505" s="170"/>
      <c r="E505" s="158"/>
      <c r="F505" s="180"/>
      <c r="G505" s="181"/>
      <c r="H505" s="170"/>
      <c r="I505" s="158"/>
      <c r="J505" s="180"/>
      <c r="K505" s="181"/>
      <c r="L505" s="170"/>
      <c r="M505" s="158"/>
      <c r="N505" s="180"/>
      <c r="O505" s="181"/>
      <c r="P505" s="170"/>
      <c r="Q505" s="158"/>
      <c r="R505" s="180"/>
      <c r="S505" s="181"/>
      <c r="T505" s="170"/>
      <c r="U505" s="158"/>
      <c r="V505" s="180"/>
      <c r="W505" s="181"/>
      <c r="X505" s="170"/>
      <c r="Y505" s="158"/>
      <c r="Z505" s="180"/>
      <c r="AA505" s="181"/>
      <c r="AB505" s="170"/>
      <c r="AC505" s="158"/>
      <c r="AD505" s="180"/>
      <c r="AE505" s="181"/>
      <c r="AF505" s="170"/>
      <c r="AG505" s="158"/>
      <c r="AH505" s="180"/>
      <c r="AI505" s="181"/>
      <c r="AJ505" s="170"/>
      <c r="AK505" s="158"/>
      <c r="AL505" s="180"/>
      <c r="AM505" s="181"/>
      <c r="AN505" s="170"/>
      <c r="AO505" s="158"/>
      <c r="AP505" s="180"/>
      <c r="AQ505" s="181"/>
      <c r="AR505" s="170"/>
      <c r="AS505" s="158"/>
      <c r="AT505" s="180"/>
      <c r="AU505" s="181"/>
      <c r="AV505" s="157">
        <f t="shared" ref="AV505" si="140">6.15</f>
        <v>6.15</v>
      </c>
      <c r="AW505" s="158"/>
      <c r="AX505" s="159" t="s">
        <v>134</v>
      </c>
      <c r="AY505" s="160"/>
      <c r="AZ505" s="157">
        <f t="shared" ref="AZ505" si="141">6.15</f>
        <v>6.15</v>
      </c>
      <c r="BA505" s="158"/>
      <c r="BB505" s="159" t="s">
        <v>134</v>
      </c>
      <c r="BC505" s="160"/>
      <c r="BD505" s="157">
        <f t="shared" ref="BD505" si="142">6.15</f>
        <v>6.15</v>
      </c>
      <c r="BE505" s="158"/>
      <c r="BF505" s="159" t="s">
        <v>134</v>
      </c>
      <c r="BG505" s="160"/>
      <c r="BH505" s="157">
        <f t="shared" ref="BH505" si="143">6.15</f>
        <v>6.15</v>
      </c>
      <c r="BI505" s="158"/>
      <c r="BJ505" s="159" t="s">
        <v>134</v>
      </c>
      <c r="BK505" s="160"/>
      <c r="BL505" s="157">
        <f t="shared" ref="BL505" si="144">6.15</f>
        <v>6.15</v>
      </c>
      <c r="BM505" s="158"/>
      <c r="BN505" s="159" t="s">
        <v>134</v>
      </c>
      <c r="BO505" s="160"/>
      <c r="BP505" s="157">
        <v>6.1000000000000005</v>
      </c>
      <c r="BQ505" s="158"/>
      <c r="BR505" s="159" t="s">
        <v>134</v>
      </c>
      <c r="BS505" s="160"/>
      <c r="BT505" s="157">
        <v>6.1000000000000005</v>
      </c>
      <c r="BU505" s="158"/>
      <c r="BV505" s="159" t="s">
        <v>134</v>
      </c>
      <c r="BW505" s="160"/>
      <c r="BX505" s="157">
        <v>6.1000000000000005</v>
      </c>
      <c r="BY505" s="158"/>
      <c r="BZ505" s="159" t="s">
        <v>134</v>
      </c>
      <c r="CA505" s="160"/>
      <c r="CB505" s="157">
        <v>6.1000000000000005</v>
      </c>
      <c r="CC505" s="158"/>
      <c r="CD505" s="159" t="s">
        <v>134</v>
      </c>
      <c r="CE505" s="160"/>
      <c r="CF505" s="157">
        <v>6.1000000000000005</v>
      </c>
      <c r="CG505" s="158"/>
      <c r="CH505" s="159" t="s">
        <v>134</v>
      </c>
      <c r="CI505" s="160"/>
      <c r="CJ505" s="157">
        <v>6.1000000000000005</v>
      </c>
      <c r="CK505" s="158"/>
      <c r="CL505" s="159" t="s">
        <v>134</v>
      </c>
      <c r="CM505" s="160"/>
      <c r="CN505" s="157">
        <v>6.1000000000000005</v>
      </c>
      <c r="CO505" s="158"/>
      <c r="CP505" s="159" t="s">
        <v>134</v>
      </c>
      <c r="CQ505" s="160"/>
      <c r="CR505" s="157">
        <v>6.1000000000000005</v>
      </c>
      <c r="CS505" s="158"/>
      <c r="CT505" s="159" t="s">
        <v>134</v>
      </c>
      <c r="CU505" s="160"/>
      <c r="CV505" s="157">
        <v>6.1000000000000005</v>
      </c>
      <c r="CW505" s="158"/>
      <c r="CX505" s="159" t="s">
        <v>134</v>
      </c>
      <c r="CY505" s="160"/>
      <c r="CZ505" s="157">
        <v>10.220000000000001</v>
      </c>
      <c r="DA505" s="158"/>
      <c r="DB505" s="159" t="s">
        <v>134</v>
      </c>
      <c r="DC505" s="160"/>
      <c r="DD505" s="157">
        <v>10.220000000000001</v>
      </c>
      <c r="DE505" s="158"/>
      <c r="DF505" s="159" t="s">
        <v>134</v>
      </c>
      <c r="DG505" s="160"/>
      <c r="DH505" s="157">
        <v>10.220000000000001</v>
      </c>
      <c r="DI505" s="158"/>
      <c r="DJ505" s="159" t="s">
        <v>134</v>
      </c>
      <c r="DK505" s="160"/>
      <c r="DL505" s="157">
        <v>10.220000000000001</v>
      </c>
      <c r="DM505" s="158"/>
      <c r="DN505" s="159" t="s">
        <v>134</v>
      </c>
      <c r="DO505" s="160"/>
      <c r="DP505" s="157">
        <v>10.220000000000001</v>
      </c>
      <c r="DQ505" s="158"/>
      <c r="DR505" s="159" t="s">
        <v>134</v>
      </c>
      <c r="DS505" s="160"/>
      <c r="DT505" s="157">
        <v>10.220000000000001</v>
      </c>
      <c r="DU505" s="158"/>
      <c r="DV505" s="159" t="s">
        <v>134</v>
      </c>
      <c r="DW505" s="160"/>
      <c r="DX505" s="157">
        <v>10.220000000000001</v>
      </c>
      <c r="DY505" s="158"/>
      <c r="DZ505" s="159" t="s">
        <v>134</v>
      </c>
      <c r="EA505" s="160"/>
      <c r="EB505" s="157">
        <v>10.220000000000001</v>
      </c>
      <c r="EC505" s="158"/>
      <c r="ED505" s="159" t="s">
        <v>134</v>
      </c>
      <c r="EE505" s="160"/>
      <c r="EF505" s="157">
        <v>10.220000000000001</v>
      </c>
      <c r="EG505" s="158"/>
      <c r="EH505" s="159" t="s">
        <v>134</v>
      </c>
      <c r="EI505" s="160"/>
      <c r="EJ505" s="157">
        <v>10.220000000000001</v>
      </c>
      <c r="EK505" s="158"/>
      <c r="EL505" s="159" t="s">
        <v>134</v>
      </c>
      <c r="EM505" s="160"/>
      <c r="EN505" s="157">
        <v>10.220000000000001</v>
      </c>
      <c r="EO505" s="158"/>
      <c r="EP505" s="159" t="s">
        <v>134</v>
      </c>
      <c r="EQ505" s="160"/>
      <c r="ER505" s="157">
        <v>10.220000000000001</v>
      </c>
      <c r="ES505" s="158"/>
      <c r="ET505" s="159" t="s">
        <v>134</v>
      </c>
      <c r="EU505" s="160"/>
      <c r="EV505" s="157">
        <v>10.220000000000001</v>
      </c>
      <c r="EW505" s="158"/>
      <c r="EX505" s="159" t="s">
        <v>134</v>
      </c>
      <c r="EY505" s="160"/>
      <c r="EZ505" s="157">
        <v>10.220000000000001</v>
      </c>
      <c r="FA505" s="158"/>
      <c r="FB505" s="159" t="s">
        <v>134</v>
      </c>
      <c r="FC505" s="160"/>
      <c r="FD505" s="157">
        <v>14.35</v>
      </c>
      <c r="FE505" s="158"/>
      <c r="FF505" s="159" t="s">
        <v>134</v>
      </c>
      <c r="FG505" s="160"/>
      <c r="FH505" s="157">
        <v>14.35</v>
      </c>
      <c r="FI505" s="158"/>
      <c r="FJ505" s="159" t="s">
        <v>134</v>
      </c>
      <c r="FK505" s="160"/>
      <c r="FL505" s="157">
        <v>14.35</v>
      </c>
      <c r="FM505" s="158"/>
      <c r="FN505" s="159" t="s">
        <v>134</v>
      </c>
      <c r="FO505" s="160"/>
      <c r="FP505" s="157">
        <v>14.299999999999999</v>
      </c>
      <c r="FQ505" s="158"/>
      <c r="FR505" s="159" t="s">
        <v>134</v>
      </c>
      <c r="FS505" s="160"/>
      <c r="FT505" s="157">
        <v>14.299999999999999</v>
      </c>
      <c r="FU505" s="158"/>
      <c r="FV505" s="159" t="s">
        <v>134</v>
      </c>
      <c r="FW505" s="160"/>
      <c r="FX505" s="157">
        <v>14.299999999999999</v>
      </c>
      <c r="FY505" s="158"/>
      <c r="FZ505" s="159" t="s">
        <v>134</v>
      </c>
      <c r="GA505" s="160"/>
      <c r="GB505" s="157">
        <v>14.299999999999999</v>
      </c>
      <c r="GC505" s="158"/>
      <c r="GD505" s="159" t="s">
        <v>134</v>
      </c>
      <c r="GE505" s="160"/>
      <c r="GF505" s="157">
        <v>14.299999999999999</v>
      </c>
      <c r="GG505" s="158"/>
      <c r="GH505" s="159" t="s">
        <v>134</v>
      </c>
      <c r="GI505" s="160"/>
      <c r="GJ505" s="157">
        <v>14.299999999999999</v>
      </c>
      <c r="GK505" s="158"/>
      <c r="GL505" s="159" t="s">
        <v>134</v>
      </c>
      <c r="GM505" s="160"/>
      <c r="GN505" s="157">
        <v>14.299999999999999</v>
      </c>
      <c r="GO505" s="158"/>
      <c r="GP505" s="159" t="s">
        <v>134</v>
      </c>
      <c r="GQ505" s="160"/>
      <c r="GR505" s="157">
        <v>14.299999999999999</v>
      </c>
      <c r="GS505" s="158"/>
      <c r="GT505" s="159" t="s">
        <v>134</v>
      </c>
      <c r="GU505" s="160"/>
      <c r="GV505" s="157">
        <v>14.299999999999999</v>
      </c>
      <c r="GW505" s="158"/>
      <c r="GX505" s="159" t="s">
        <v>134</v>
      </c>
      <c r="GY505" s="160"/>
      <c r="GZ505" s="157">
        <v>14.299999999999999</v>
      </c>
      <c r="HA505" s="158"/>
      <c r="HB505" s="159" t="s">
        <v>134</v>
      </c>
      <c r="HC505" s="160"/>
      <c r="HD505" s="157">
        <v>14.299999999999999</v>
      </c>
      <c r="HE505" s="158"/>
      <c r="HF505" s="159" t="s">
        <v>134</v>
      </c>
      <c r="HG505" s="160"/>
      <c r="HH505" s="157">
        <v>14.299999999999999</v>
      </c>
      <c r="HI505" s="158"/>
      <c r="HJ505" s="159" t="s">
        <v>134</v>
      </c>
      <c r="HK505" s="160"/>
      <c r="HL505" s="157">
        <v>14.299999999999999</v>
      </c>
      <c r="HM505" s="158"/>
      <c r="HN505" s="159" t="s">
        <v>134</v>
      </c>
      <c r="HO505" s="160"/>
      <c r="HP505" s="157">
        <v>14.299999999999999</v>
      </c>
      <c r="HQ505" s="158"/>
      <c r="HR505" s="159" t="s">
        <v>134</v>
      </c>
      <c r="HS505" s="160"/>
      <c r="HT505" s="157">
        <v>14.299999999999999</v>
      </c>
      <c r="HU505" s="158"/>
      <c r="HV505" s="159" t="s">
        <v>134</v>
      </c>
      <c r="HW505" s="160"/>
      <c r="HX505" s="157">
        <v>14.299999999999999</v>
      </c>
      <c r="HY505" s="158"/>
      <c r="HZ505" s="159" t="s">
        <v>134</v>
      </c>
      <c r="IA505" s="160"/>
      <c r="IB505" s="157">
        <v>14.299999999999999</v>
      </c>
      <c r="IC505" s="158"/>
      <c r="ID505" s="159" t="s">
        <v>134</v>
      </c>
      <c r="IE505" s="160"/>
      <c r="IF505" s="157">
        <v>14.299999999999999</v>
      </c>
      <c r="IG505" s="158"/>
      <c r="IH505" s="159" t="s">
        <v>134</v>
      </c>
      <c r="II505" s="160"/>
      <c r="IJ505" s="157">
        <v>14.299999999999999</v>
      </c>
      <c r="IK505" s="158"/>
      <c r="IL505" s="159" t="s">
        <v>134</v>
      </c>
      <c r="IM505" s="160"/>
      <c r="IN505" s="157">
        <v>14.299999999999999</v>
      </c>
      <c r="IO505" s="158"/>
      <c r="IP505" s="159" t="s">
        <v>134</v>
      </c>
      <c r="IQ505" s="160"/>
      <c r="IR505" s="157">
        <v>14.299999999999999</v>
      </c>
      <c r="IS505" s="158"/>
      <c r="IT505" s="159" t="s">
        <v>134</v>
      </c>
      <c r="IU505" s="160"/>
      <c r="IV505" s="157">
        <v>14.299999999999999</v>
      </c>
      <c r="IW505" s="158"/>
      <c r="IX505" s="159" t="s">
        <v>134</v>
      </c>
      <c r="IY505" s="160"/>
      <c r="IZ505" s="157">
        <v>14.299999999999999</v>
      </c>
      <c r="JA505" s="158"/>
      <c r="JB505" s="159" t="s">
        <v>134</v>
      </c>
      <c r="JC505" s="160"/>
      <c r="JD505" s="157">
        <v>14.299999999999999</v>
      </c>
      <c r="JE505" s="158"/>
      <c r="JF505" s="159" t="s">
        <v>134</v>
      </c>
      <c r="JG505" s="160"/>
      <c r="JH505" s="157">
        <v>14.299999999999999</v>
      </c>
      <c r="JI505" s="158"/>
      <c r="JJ505" s="159" t="s">
        <v>134</v>
      </c>
      <c r="JK505" s="160"/>
      <c r="JL505" s="157">
        <v>14.299999999999999</v>
      </c>
      <c r="JM505" s="158"/>
      <c r="JN505" s="159" t="s">
        <v>134</v>
      </c>
      <c r="JO505" s="160"/>
      <c r="JP505" s="157">
        <v>14.299999999999999</v>
      </c>
      <c r="JQ505" s="158"/>
      <c r="JR505" s="159" t="s">
        <v>134</v>
      </c>
      <c r="JS505" s="160"/>
      <c r="JT505" s="157">
        <v>14.299999999999999</v>
      </c>
      <c r="JU505" s="158"/>
      <c r="JV505" s="159" t="s">
        <v>134</v>
      </c>
      <c r="JW505" s="160"/>
      <c r="JX505" s="157">
        <v>14.299999999999999</v>
      </c>
      <c r="JY505" s="158"/>
      <c r="JZ505" s="159" t="s">
        <v>134</v>
      </c>
      <c r="KA505" s="160"/>
      <c r="KB505" s="157">
        <v>14.299999999999999</v>
      </c>
      <c r="KC505" s="158"/>
      <c r="KD505" s="159" t="s">
        <v>134</v>
      </c>
      <c r="KE505" s="160"/>
      <c r="KF505" s="157">
        <v>14.299999999999999</v>
      </c>
      <c r="KG505" s="158"/>
      <c r="KH505" s="159" t="s">
        <v>134</v>
      </c>
      <c r="KI505" s="160"/>
      <c r="KJ505" s="157">
        <v>14.299999999999999</v>
      </c>
      <c r="KK505" s="158"/>
      <c r="KL505" s="159" t="s">
        <v>134</v>
      </c>
      <c r="KM505" s="160"/>
      <c r="KN505" s="157">
        <v>14.299999999999999</v>
      </c>
      <c r="KO505" s="158"/>
      <c r="KP505" s="159" t="s">
        <v>134</v>
      </c>
      <c r="KQ505" s="160"/>
      <c r="KR505" s="157">
        <v>14.299999999999999</v>
      </c>
      <c r="KS505" s="158"/>
      <c r="KT505" s="159" t="s">
        <v>134</v>
      </c>
      <c r="KU505" s="160"/>
      <c r="KV505" s="157">
        <v>14.299999999999999</v>
      </c>
      <c r="KW505" s="158"/>
      <c r="KX505" s="159" t="s">
        <v>134</v>
      </c>
      <c r="KY505" s="160"/>
      <c r="KZ505" s="157">
        <v>14.299999999999999</v>
      </c>
      <c r="LA505" s="158"/>
      <c r="LB505" s="159" t="s">
        <v>134</v>
      </c>
      <c r="LC505" s="160"/>
      <c r="LD505" s="157">
        <v>14.299999999999999</v>
      </c>
      <c r="LE505" s="158"/>
      <c r="LF505" s="159" t="s">
        <v>134</v>
      </c>
      <c r="LG505" s="160"/>
      <c r="LH505" s="157">
        <v>14.299999999999999</v>
      </c>
      <c r="LI505" s="158"/>
      <c r="LJ505" s="159" t="s">
        <v>134</v>
      </c>
      <c r="LK505" s="160"/>
      <c r="LL505" s="157">
        <v>15.05</v>
      </c>
      <c r="LM505" s="158"/>
      <c r="LN505" s="159" t="s">
        <v>134</v>
      </c>
      <c r="LO505" s="160"/>
      <c r="LP505" s="157">
        <v>15.05</v>
      </c>
      <c r="LQ505" s="158"/>
      <c r="LR505" s="159" t="s">
        <v>134</v>
      </c>
      <c r="LS505" s="160"/>
      <c r="LT505" s="157">
        <v>15.05</v>
      </c>
      <c r="LU505" s="158"/>
      <c r="LV505" s="159" t="s">
        <v>134</v>
      </c>
      <c r="LW505" s="160"/>
      <c r="LX505" s="157">
        <v>15.05</v>
      </c>
      <c r="LY505" s="158"/>
      <c r="LZ505" s="159" t="s">
        <v>134</v>
      </c>
      <c r="MA505" s="160"/>
      <c r="MB505" s="157">
        <v>15.05</v>
      </c>
      <c r="MC505" s="158"/>
      <c r="MD505" s="159" t="s">
        <v>134</v>
      </c>
      <c r="ME505" s="160"/>
    </row>
    <row r="506" spans="2:343" ht="23.5" customHeight="1" x14ac:dyDescent="0.4">
      <c r="B506" s="204" t="s">
        <v>221</v>
      </c>
      <c r="C506" s="205"/>
      <c r="D506" s="169" t="s">
        <v>8</v>
      </c>
      <c r="E506" s="154"/>
      <c r="F506" s="178" t="s">
        <v>8</v>
      </c>
      <c r="G506" s="179"/>
      <c r="H506" s="169" t="s">
        <v>8</v>
      </c>
      <c r="I506" s="154"/>
      <c r="J506" s="178" t="s">
        <v>8</v>
      </c>
      <c r="K506" s="179"/>
      <c r="L506" s="169" t="s">
        <v>8</v>
      </c>
      <c r="M506" s="154"/>
      <c r="N506" s="178" t="s">
        <v>8</v>
      </c>
      <c r="O506" s="179"/>
      <c r="P506" s="169" t="s">
        <v>8</v>
      </c>
      <c r="Q506" s="154"/>
      <c r="R506" s="178" t="s">
        <v>8</v>
      </c>
      <c r="S506" s="179"/>
      <c r="T506" s="169" t="s">
        <v>8</v>
      </c>
      <c r="U506" s="154"/>
      <c r="V506" s="178" t="s">
        <v>8</v>
      </c>
      <c r="W506" s="179"/>
      <c r="X506" s="169" t="s">
        <v>8</v>
      </c>
      <c r="Y506" s="154"/>
      <c r="Z506" s="178" t="s">
        <v>8</v>
      </c>
      <c r="AA506" s="179"/>
      <c r="AB506" s="169" t="s">
        <v>8</v>
      </c>
      <c r="AC506" s="154"/>
      <c r="AD506" s="178" t="s">
        <v>8</v>
      </c>
      <c r="AE506" s="179"/>
      <c r="AF506" s="169" t="s">
        <v>8</v>
      </c>
      <c r="AG506" s="154"/>
      <c r="AH506" s="178" t="s">
        <v>8</v>
      </c>
      <c r="AI506" s="179"/>
      <c r="AJ506" s="169" t="s">
        <v>8</v>
      </c>
      <c r="AK506" s="154"/>
      <c r="AL506" s="178" t="s">
        <v>8</v>
      </c>
      <c r="AM506" s="179"/>
      <c r="AN506" s="169" t="s">
        <v>8</v>
      </c>
      <c r="AO506" s="154"/>
      <c r="AP506" s="178" t="s">
        <v>8</v>
      </c>
      <c r="AQ506" s="179"/>
      <c r="AR506" s="169" t="s">
        <v>8</v>
      </c>
      <c r="AS506" s="154"/>
      <c r="AT506" s="178" t="s">
        <v>8</v>
      </c>
      <c r="AU506" s="179"/>
      <c r="AV506" s="153">
        <v>0.6</v>
      </c>
      <c r="AW506" s="154"/>
      <c r="AX506" s="155" t="s">
        <v>244</v>
      </c>
      <c r="AY506" s="156"/>
      <c r="AZ506" s="153">
        <v>0.6</v>
      </c>
      <c r="BA506" s="154"/>
      <c r="BB506" s="155" t="s">
        <v>244</v>
      </c>
      <c r="BC506" s="156"/>
      <c r="BD506" s="153">
        <v>0.6</v>
      </c>
      <c r="BE506" s="154"/>
      <c r="BF506" s="155" t="s">
        <v>244</v>
      </c>
      <c r="BG506" s="156"/>
      <c r="BH506" s="153">
        <v>0.6</v>
      </c>
      <c r="BI506" s="154"/>
      <c r="BJ506" s="155" t="s">
        <v>244</v>
      </c>
      <c r="BK506" s="156"/>
      <c r="BL506" s="153">
        <v>0.6</v>
      </c>
      <c r="BM506" s="154"/>
      <c r="BN506" s="155" t="s">
        <v>244</v>
      </c>
      <c r="BO506" s="156"/>
      <c r="BP506" s="153">
        <v>0.6</v>
      </c>
      <c r="BQ506" s="154"/>
      <c r="BR506" s="155" t="s">
        <v>244</v>
      </c>
      <c r="BS506" s="156"/>
      <c r="BT506" s="153">
        <v>0.6</v>
      </c>
      <c r="BU506" s="154"/>
      <c r="BV506" s="155" t="s">
        <v>244</v>
      </c>
      <c r="BW506" s="156"/>
      <c r="BX506" s="153">
        <v>0.6</v>
      </c>
      <c r="BY506" s="154"/>
      <c r="BZ506" s="155" t="s">
        <v>244</v>
      </c>
      <c r="CA506" s="156"/>
      <c r="CB506" s="153">
        <v>0.6</v>
      </c>
      <c r="CC506" s="154"/>
      <c r="CD506" s="155" t="s">
        <v>244</v>
      </c>
      <c r="CE506" s="156"/>
      <c r="CF506" s="153">
        <v>0.6</v>
      </c>
      <c r="CG506" s="154"/>
      <c r="CH506" s="155" t="s">
        <v>244</v>
      </c>
      <c r="CI506" s="156"/>
      <c r="CJ506" s="153">
        <v>0.6</v>
      </c>
      <c r="CK506" s="154"/>
      <c r="CL506" s="155" t="s">
        <v>244</v>
      </c>
      <c r="CM506" s="156"/>
      <c r="CN506" s="153">
        <v>0.6</v>
      </c>
      <c r="CO506" s="154"/>
      <c r="CP506" s="155" t="s">
        <v>244</v>
      </c>
      <c r="CQ506" s="156"/>
      <c r="CR506" s="153">
        <v>0.6</v>
      </c>
      <c r="CS506" s="154"/>
      <c r="CT506" s="155" t="s">
        <v>244</v>
      </c>
      <c r="CU506" s="156"/>
      <c r="CV506" s="153">
        <v>0.6</v>
      </c>
      <c r="CW506" s="154"/>
      <c r="CX506" s="155" t="s">
        <v>244</v>
      </c>
      <c r="CY506" s="156"/>
      <c r="CZ506" s="153">
        <v>0.6</v>
      </c>
      <c r="DA506" s="154"/>
      <c r="DB506" s="155" t="s">
        <v>244</v>
      </c>
      <c r="DC506" s="156"/>
      <c r="DD506" s="153">
        <v>0.6</v>
      </c>
      <c r="DE506" s="154"/>
      <c r="DF506" s="155" t="s">
        <v>244</v>
      </c>
      <c r="DG506" s="156"/>
      <c r="DH506" s="153">
        <v>0.6</v>
      </c>
      <c r="DI506" s="154"/>
      <c r="DJ506" s="155" t="s">
        <v>244</v>
      </c>
      <c r="DK506" s="156"/>
      <c r="DL506" s="153">
        <v>0.6</v>
      </c>
      <c r="DM506" s="154"/>
      <c r="DN506" s="155" t="s">
        <v>244</v>
      </c>
      <c r="DO506" s="156"/>
      <c r="DP506" s="153">
        <v>0.6</v>
      </c>
      <c r="DQ506" s="154"/>
      <c r="DR506" s="155" t="s">
        <v>244</v>
      </c>
      <c r="DS506" s="156"/>
      <c r="DT506" s="153">
        <v>0.6</v>
      </c>
      <c r="DU506" s="154"/>
      <c r="DV506" s="155" t="s">
        <v>244</v>
      </c>
      <c r="DW506" s="156"/>
      <c r="DX506" s="153">
        <v>0.6</v>
      </c>
      <c r="DY506" s="154"/>
      <c r="DZ506" s="155" t="s">
        <v>244</v>
      </c>
      <c r="EA506" s="156"/>
      <c r="EB506" s="153">
        <v>0.6</v>
      </c>
      <c r="EC506" s="154"/>
      <c r="ED506" s="155" t="s">
        <v>244</v>
      </c>
      <c r="EE506" s="156"/>
      <c r="EF506" s="153">
        <v>0.6</v>
      </c>
      <c r="EG506" s="154"/>
      <c r="EH506" s="155" t="s">
        <v>244</v>
      </c>
      <c r="EI506" s="156"/>
      <c r="EJ506" s="153">
        <v>0.6</v>
      </c>
      <c r="EK506" s="154"/>
      <c r="EL506" s="155" t="s">
        <v>244</v>
      </c>
      <c r="EM506" s="156"/>
      <c r="EN506" s="153">
        <v>0.6</v>
      </c>
      <c r="EO506" s="154"/>
      <c r="EP506" s="155" t="s">
        <v>244</v>
      </c>
      <c r="EQ506" s="156"/>
      <c r="ER506" s="153">
        <v>0.6</v>
      </c>
      <c r="ES506" s="154"/>
      <c r="ET506" s="155" t="s">
        <v>244</v>
      </c>
      <c r="EU506" s="156"/>
      <c r="EV506" s="153">
        <v>0.6</v>
      </c>
      <c r="EW506" s="154"/>
      <c r="EX506" s="155" t="s">
        <v>244</v>
      </c>
      <c r="EY506" s="156"/>
      <c r="EZ506" s="153">
        <v>0.6</v>
      </c>
      <c r="FA506" s="154"/>
      <c r="FB506" s="155" t="s">
        <v>244</v>
      </c>
      <c r="FC506" s="156"/>
      <c r="FD506" s="153">
        <v>0.6</v>
      </c>
      <c r="FE506" s="154"/>
      <c r="FF506" s="155" t="s">
        <v>244</v>
      </c>
      <c r="FG506" s="156"/>
      <c r="FH506" s="153">
        <v>0.6</v>
      </c>
      <c r="FI506" s="154"/>
      <c r="FJ506" s="155" t="s">
        <v>244</v>
      </c>
      <c r="FK506" s="156"/>
      <c r="FL506" s="153">
        <v>0.6</v>
      </c>
      <c r="FM506" s="154"/>
      <c r="FN506" s="155" t="s">
        <v>244</v>
      </c>
      <c r="FO506" s="156"/>
      <c r="FP506" s="153">
        <v>0.6</v>
      </c>
      <c r="FQ506" s="154"/>
      <c r="FR506" s="155" t="s">
        <v>244</v>
      </c>
      <c r="FS506" s="156"/>
      <c r="FT506" s="153">
        <v>0.6</v>
      </c>
      <c r="FU506" s="154"/>
      <c r="FV506" s="155" t="s">
        <v>244</v>
      </c>
      <c r="FW506" s="156"/>
      <c r="FX506" s="153">
        <v>0.6</v>
      </c>
      <c r="FY506" s="154"/>
      <c r="FZ506" s="155" t="s">
        <v>244</v>
      </c>
      <c r="GA506" s="156"/>
      <c r="GB506" s="153">
        <v>0.6</v>
      </c>
      <c r="GC506" s="154"/>
      <c r="GD506" s="155" t="s">
        <v>244</v>
      </c>
      <c r="GE506" s="156"/>
      <c r="GF506" s="153">
        <v>0.6</v>
      </c>
      <c r="GG506" s="154"/>
      <c r="GH506" s="155" t="s">
        <v>244</v>
      </c>
      <c r="GI506" s="156"/>
      <c r="GJ506" s="153">
        <v>0.6</v>
      </c>
      <c r="GK506" s="154"/>
      <c r="GL506" s="155" t="s">
        <v>244</v>
      </c>
      <c r="GM506" s="156"/>
      <c r="GN506" s="153">
        <v>0.6</v>
      </c>
      <c r="GO506" s="154"/>
      <c r="GP506" s="155" t="s">
        <v>244</v>
      </c>
      <c r="GQ506" s="156"/>
      <c r="GR506" s="153">
        <v>0.6</v>
      </c>
      <c r="GS506" s="154"/>
      <c r="GT506" s="155" t="s">
        <v>244</v>
      </c>
      <c r="GU506" s="156"/>
      <c r="GV506" s="153">
        <v>0.6</v>
      </c>
      <c r="GW506" s="154"/>
      <c r="GX506" s="155" t="s">
        <v>244</v>
      </c>
      <c r="GY506" s="156"/>
      <c r="GZ506" s="153">
        <v>0.6</v>
      </c>
      <c r="HA506" s="154"/>
      <c r="HB506" s="155" t="s">
        <v>244</v>
      </c>
      <c r="HC506" s="156"/>
      <c r="HD506" s="153">
        <v>0.6</v>
      </c>
      <c r="HE506" s="154"/>
      <c r="HF506" s="155" t="s">
        <v>244</v>
      </c>
      <c r="HG506" s="156"/>
      <c r="HH506" s="153">
        <v>0.6</v>
      </c>
      <c r="HI506" s="154"/>
      <c r="HJ506" s="155" t="s">
        <v>244</v>
      </c>
      <c r="HK506" s="156"/>
      <c r="HL506" s="153">
        <v>0.6</v>
      </c>
      <c r="HM506" s="154"/>
      <c r="HN506" s="155" t="s">
        <v>244</v>
      </c>
      <c r="HO506" s="156"/>
      <c r="HP506" s="153">
        <v>0.6</v>
      </c>
      <c r="HQ506" s="154"/>
      <c r="HR506" s="155" t="s">
        <v>244</v>
      </c>
      <c r="HS506" s="156"/>
      <c r="HT506" s="153">
        <v>0.6</v>
      </c>
      <c r="HU506" s="154"/>
      <c r="HV506" s="155" t="s">
        <v>244</v>
      </c>
      <c r="HW506" s="156"/>
      <c r="HX506" s="153">
        <v>0.6</v>
      </c>
      <c r="HY506" s="154"/>
      <c r="HZ506" s="155" t="s">
        <v>244</v>
      </c>
      <c r="IA506" s="156"/>
      <c r="IB506" s="153">
        <v>0.6</v>
      </c>
      <c r="IC506" s="154"/>
      <c r="ID506" s="155" t="s">
        <v>244</v>
      </c>
      <c r="IE506" s="156"/>
      <c r="IF506" s="153">
        <v>0.6</v>
      </c>
      <c r="IG506" s="154"/>
      <c r="IH506" s="155" t="s">
        <v>244</v>
      </c>
      <c r="II506" s="156"/>
      <c r="IJ506" s="153">
        <v>0.6</v>
      </c>
      <c r="IK506" s="154"/>
      <c r="IL506" s="155" t="s">
        <v>244</v>
      </c>
      <c r="IM506" s="156"/>
      <c r="IN506" s="153">
        <v>0.6</v>
      </c>
      <c r="IO506" s="154"/>
      <c r="IP506" s="155" t="s">
        <v>244</v>
      </c>
      <c r="IQ506" s="156"/>
      <c r="IR506" s="153">
        <v>0.6</v>
      </c>
      <c r="IS506" s="154"/>
      <c r="IT506" s="155" t="s">
        <v>244</v>
      </c>
      <c r="IU506" s="156"/>
      <c r="IV506" s="153">
        <v>0.6</v>
      </c>
      <c r="IW506" s="154"/>
      <c r="IX506" s="155" t="s">
        <v>244</v>
      </c>
      <c r="IY506" s="156"/>
      <c r="IZ506" s="153">
        <v>0.6</v>
      </c>
      <c r="JA506" s="154"/>
      <c r="JB506" s="155" t="s">
        <v>244</v>
      </c>
      <c r="JC506" s="156"/>
      <c r="JD506" s="153">
        <v>0.6</v>
      </c>
      <c r="JE506" s="154"/>
      <c r="JF506" s="155" t="s">
        <v>244</v>
      </c>
      <c r="JG506" s="156"/>
      <c r="JH506" s="153">
        <v>0.6</v>
      </c>
      <c r="JI506" s="154"/>
      <c r="JJ506" s="155" t="s">
        <v>244</v>
      </c>
      <c r="JK506" s="156"/>
      <c r="JL506" s="153">
        <v>0.6</v>
      </c>
      <c r="JM506" s="154"/>
      <c r="JN506" s="155" t="s">
        <v>244</v>
      </c>
      <c r="JO506" s="156"/>
      <c r="JP506" s="153">
        <v>0.6</v>
      </c>
      <c r="JQ506" s="154"/>
      <c r="JR506" s="155" t="s">
        <v>244</v>
      </c>
      <c r="JS506" s="156"/>
      <c r="JT506" s="153">
        <v>0.6</v>
      </c>
      <c r="JU506" s="154"/>
      <c r="JV506" s="155" t="s">
        <v>244</v>
      </c>
      <c r="JW506" s="156"/>
      <c r="JX506" s="153">
        <v>0.6</v>
      </c>
      <c r="JY506" s="154"/>
      <c r="JZ506" s="155" t="s">
        <v>244</v>
      </c>
      <c r="KA506" s="156"/>
      <c r="KB506" s="153">
        <v>0.6</v>
      </c>
      <c r="KC506" s="154"/>
      <c r="KD506" s="155" t="s">
        <v>244</v>
      </c>
      <c r="KE506" s="156"/>
      <c r="KF506" s="153">
        <v>0.6</v>
      </c>
      <c r="KG506" s="154"/>
      <c r="KH506" s="155" t="s">
        <v>244</v>
      </c>
      <c r="KI506" s="156"/>
      <c r="KJ506" s="153">
        <v>0.6</v>
      </c>
      <c r="KK506" s="154"/>
      <c r="KL506" s="155" t="s">
        <v>244</v>
      </c>
      <c r="KM506" s="156"/>
      <c r="KN506" s="153">
        <v>0.6</v>
      </c>
      <c r="KO506" s="154"/>
      <c r="KP506" s="155" t="s">
        <v>244</v>
      </c>
      <c r="KQ506" s="156"/>
      <c r="KR506" s="153">
        <v>0.6</v>
      </c>
      <c r="KS506" s="154"/>
      <c r="KT506" s="155" t="s">
        <v>244</v>
      </c>
      <c r="KU506" s="156"/>
      <c r="KV506" s="153">
        <v>0.6</v>
      </c>
      <c r="KW506" s="154"/>
      <c r="KX506" s="155" t="s">
        <v>244</v>
      </c>
      <c r="KY506" s="156"/>
      <c r="KZ506" s="153">
        <v>0.6</v>
      </c>
      <c r="LA506" s="154"/>
      <c r="LB506" s="155" t="s">
        <v>244</v>
      </c>
      <c r="LC506" s="156"/>
      <c r="LD506" s="153">
        <v>0.6</v>
      </c>
      <c r="LE506" s="154"/>
      <c r="LF506" s="155" t="s">
        <v>244</v>
      </c>
      <c r="LG506" s="156"/>
      <c r="LH506" s="153">
        <v>0.6</v>
      </c>
      <c r="LI506" s="154"/>
      <c r="LJ506" s="155" t="s">
        <v>244</v>
      </c>
      <c r="LK506" s="156"/>
      <c r="LL506" s="153">
        <v>0.63</v>
      </c>
      <c r="LM506" s="154"/>
      <c r="LN506" s="155" t="s">
        <v>244</v>
      </c>
      <c r="LO506" s="156"/>
      <c r="LP506" s="153">
        <v>0.63</v>
      </c>
      <c r="LQ506" s="154"/>
      <c r="LR506" s="155" t="s">
        <v>244</v>
      </c>
      <c r="LS506" s="156"/>
      <c r="LT506" s="153">
        <v>0.63</v>
      </c>
      <c r="LU506" s="154"/>
      <c r="LV506" s="155" t="s">
        <v>244</v>
      </c>
      <c r="LW506" s="156"/>
      <c r="LX506" s="153">
        <v>0.63</v>
      </c>
      <c r="LY506" s="154"/>
      <c r="LZ506" s="155" t="s">
        <v>244</v>
      </c>
      <c r="MA506" s="156"/>
      <c r="MB506" s="153">
        <v>0.63</v>
      </c>
      <c r="MC506" s="154"/>
      <c r="MD506" s="155" t="s">
        <v>244</v>
      </c>
      <c r="ME506" s="156"/>
    </row>
    <row r="507" spans="2:343" ht="23.5" customHeight="1" x14ac:dyDescent="0.4">
      <c r="B507" s="206"/>
      <c r="C507" s="207"/>
      <c r="D507" s="170"/>
      <c r="E507" s="158"/>
      <c r="F507" s="180"/>
      <c r="G507" s="181"/>
      <c r="H507" s="170"/>
      <c r="I507" s="158"/>
      <c r="J507" s="180"/>
      <c r="K507" s="181"/>
      <c r="L507" s="170"/>
      <c r="M507" s="158"/>
      <c r="N507" s="180"/>
      <c r="O507" s="181"/>
      <c r="P507" s="170"/>
      <c r="Q507" s="158"/>
      <c r="R507" s="180"/>
      <c r="S507" s="181"/>
      <c r="T507" s="170"/>
      <c r="U507" s="158"/>
      <c r="V507" s="180"/>
      <c r="W507" s="181"/>
      <c r="X507" s="170"/>
      <c r="Y507" s="158"/>
      <c r="Z507" s="180"/>
      <c r="AA507" s="181"/>
      <c r="AB507" s="170"/>
      <c r="AC507" s="158"/>
      <c r="AD507" s="180"/>
      <c r="AE507" s="181"/>
      <c r="AF507" s="170"/>
      <c r="AG507" s="158"/>
      <c r="AH507" s="180"/>
      <c r="AI507" s="181"/>
      <c r="AJ507" s="170"/>
      <c r="AK507" s="158"/>
      <c r="AL507" s="180"/>
      <c r="AM507" s="181"/>
      <c r="AN507" s="170"/>
      <c r="AO507" s="158"/>
      <c r="AP507" s="180"/>
      <c r="AQ507" s="181"/>
      <c r="AR507" s="170"/>
      <c r="AS507" s="158"/>
      <c r="AT507" s="180"/>
      <c r="AU507" s="181"/>
      <c r="AV507" s="157">
        <f t="shared" ref="AV507" si="145">6.15</f>
        <v>6.15</v>
      </c>
      <c r="AW507" s="158"/>
      <c r="AX507" s="159" t="s">
        <v>134</v>
      </c>
      <c r="AY507" s="160"/>
      <c r="AZ507" s="157">
        <f t="shared" ref="AZ507" si="146">6.15</f>
        <v>6.15</v>
      </c>
      <c r="BA507" s="158"/>
      <c r="BB507" s="159" t="s">
        <v>134</v>
      </c>
      <c r="BC507" s="160"/>
      <c r="BD507" s="157">
        <f t="shared" ref="BD507" si="147">6.15</f>
        <v>6.15</v>
      </c>
      <c r="BE507" s="158"/>
      <c r="BF507" s="159" t="s">
        <v>134</v>
      </c>
      <c r="BG507" s="160"/>
      <c r="BH507" s="157">
        <f t="shared" ref="BH507" si="148">6.15</f>
        <v>6.15</v>
      </c>
      <c r="BI507" s="158"/>
      <c r="BJ507" s="159" t="s">
        <v>134</v>
      </c>
      <c r="BK507" s="160"/>
      <c r="BL507" s="157">
        <f t="shared" ref="BL507" si="149">6.15</f>
        <v>6.15</v>
      </c>
      <c r="BM507" s="158"/>
      <c r="BN507" s="159" t="s">
        <v>134</v>
      </c>
      <c r="BO507" s="160"/>
      <c r="BP507" s="157">
        <v>6.1000000000000005</v>
      </c>
      <c r="BQ507" s="158"/>
      <c r="BR507" s="159" t="s">
        <v>134</v>
      </c>
      <c r="BS507" s="160"/>
      <c r="BT507" s="157">
        <v>6.1000000000000005</v>
      </c>
      <c r="BU507" s="158"/>
      <c r="BV507" s="159" t="s">
        <v>134</v>
      </c>
      <c r="BW507" s="160"/>
      <c r="BX507" s="157">
        <v>6.1000000000000005</v>
      </c>
      <c r="BY507" s="158"/>
      <c r="BZ507" s="159" t="s">
        <v>134</v>
      </c>
      <c r="CA507" s="160"/>
      <c r="CB507" s="157">
        <v>6.1000000000000005</v>
      </c>
      <c r="CC507" s="158"/>
      <c r="CD507" s="159" t="s">
        <v>134</v>
      </c>
      <c r="CE507" s="160"/>
      <c r="CF507" s="157">
        <v>6.1000000000000005</v>
      </c>
      <c r="CG507" s="158"/>
      <c r="CH507" s="159" t="s">
        <v>134</v>
      </c>
      <c r="CI507" s="160"/>
      <c r="CJ507" s="157">
        <v>6.1000000000000005</v>
      </c>
      <c r="CK507" s="158"/>
      <c r="CL507" s="159" t="s">
        <v>134</v>
      </c>
      <c r="CM507" s="160"/>
      <c r="CN507" s="157">
        <v>6.1000000000000005</v>
      </c>
      <c r="CO507" s="158"/>
      <c r="CP507" s="159" t="s">
        <v>134</v>
      </c>
      <c r="CQ507" s="160"/>
      <c r="CR507" s="157">
        <v>6.1000000000000005</v>
      </c>
      <c r="CS507" s="158"/>
      <c r="CT507" s="159" t="s">
        <v>134</v>
      </c>
      <c r="CU507" s="160"/>
      <c r="CV507" s="157">
        <v>6.1000000000000005</v>
      </c>
      <c r="CW507" s="158"/>
      <c r="CX507" s="159" t="s">
        <v>134</v>
      </c>
      <c r="CY507" s="160"/>
      <c r="CZ507" s="157">
        <v>10.220000000000001</v>
      </c>
      <c r="DA507" s="158"/>
      <c r="DB507" s="159" t="s">
        <v>134</v>
      </c>
      <c r="DC507" s="160"/>
      <c r="DD507" s="157">
        <v>10.220000000000001</v>
      </c>
      <c r="DE507" s="158"/>
      <c r="DF507" s="159" t="s">
        <v>134</v>
      </c>
      <c r="DG507" s="160"/>
      <c r="DH507" s="157">
        <v>10.220000000000001</v>
      </c>
      <c r="DI507" s="158"/>
      <c r="DJ507" s="159" t="s">
        <v>134</v>
      </c>
      <c r="DK507" s="160"/>
      <c r="DL507" s="157">
        <v>10.220000000000001</v>
      </c>
      <c r="DM507" s="158"/>
      <c r="DN507" s="159" t="s">
        <v>134</v>
      </c>
      <c r="DO507" s="160"/>
      <c r="DP507" s="157">
        <v>10.220000000000001</v>
      </c>
      <c r="DQ507" s="158"/>
      <c r="DR507" s="159" t="s">
        <v>134</v>
      </c>
      <c r="DS507" s="160"/>
      <c r="DT507" s="157">
        <v>10.220000000000001</v>
      </c>
      <c r="DU507" s="158"/>
      <c r="DV507" s="159" t="s">
        <v>134</v>
      </c>
      <c r="DW507" s="160"/>
      <c r="DX507" s="157">
        <v>10.220000000000001</v>
      </c>
      <c r="DY507" s="158"/>
      <c r="DZ507" s="159" t="s">
        <v>134</v>
      </c>
      <c r="EA507" s="160"/>
      <c r="EB507" s="157">
        <v>10.220000000000001</v>
      </c>
      <c r="EC507" s="158"/>
      <c r="ED507" s="159" t="s">
        <v>134</v>
      </c>
      <c r="EE507" s="160"/>
      <c r="EF507" s="157">
        <v>10.220000000000001</v>
      </c>
      <c r="EG507" s="158"/>
      <c r="EH507" s="159" t="s">
        <v>134</v>
      </c>
      <c r="EI507" s="160"/>
      <c r="EJ507" s="157">
        <v>10.220000000000001</v>
      </c>
      <c r="EK507" s="158"/>
      <c r="EL507" s="159" t="s">
        <v>134</v>
      </c>
      <c r="EM507" s="160"/>
      <c r="EN507" s="157">
        <v>10.220000000000001</v>
      </c>
      <c r="EO507" s="158"/>
      <c r="EP507" s="159" t="s">
        <v>134</v>
      </c>
      <c r="EQ507" s="160"/>
      <c r="ER507" s="157">
        <v>10.220000000000001</v>
      </c>
      <c r="ES507" s="158"/>
      <c r="ET507" s="159" t="s">
        <v>134</v>
      </c>
      <c r="EU507" s="160"/>
      <c r="EV507" s="157">
        <v>10.220000000000001</v>
      </c>
      <c r="EW507" s="158"/>
      <c r="EX507" s="159" t="s">
        <v>134</v>
      </c>
      <c r="EY507" s="160"/>
      <c r="EZ507" s="157">
        <v>10.220000000000001</v>
      </c>
      <c r="FA507" s="158"/>
      <c r="FB507" s="159" t="s">
        <v>134</v>
      </c>
      <c r="FC507" s="160"/>
      <c r="FD507" s="157">
        <v>14.35</v>
      </c>
      <c r="FE507" s="158"/>
      <c r="FF507" s="159" t="s">
        <v>134</v>
      </c>
      <c r="FG507" s="160"/>
      <c r="FH507" s="157">
        <v>14.35</v>
      </c>
      <c r="FI507" s="158"/>
      <c r="FJ507" s="159" t="s">
        <v>134</v>
      </c>
      <c r="FK507" s="160"/>
      <c r="FL507" s="157">
        <v>14.35</v>
      </c>
      <c r="FM507" s="158"/>
      <c r="FN507" s="159" t="s">
        <v>134</v>
      </c>
      <c r="FO507" s="160"/>
      <c r="FP507" s="157">
        <v>14.299999999999999</v>
      </c>
      <c r="FQ507" s="158"/>
      <c r="FR507" s="159" t="s">
        <v>134</v>
      </c>
      <c r="FS507" s="160"/>
      <c r="FT507" s="157">
        <v>14.299999999999999</v>
      </c>
      <c r="FU507" s="158"/>
      <c r="FV507" s="159" t="s">
        <v>134</v>
      </c>
      <c r="FW507" s="160"/>
      <c r="FX507" s="157">
        <v>14.299999999999999</v>
      </c>
      <c r="FY507" s="158"/>
      <c r="FZ507" s="159" t="s">
        <v>134</v>
      </c>
      <c r="GA507" s="160"/>
      <c r="GB507" s="157">
        <v>14.299999999999999</v>
      </c>
      <c r="GC507" s="158"/>
      <c r="GD507" s="159" t="s">
        <v>134</v>
      </c>
      <c r="GE507" s="160"/>
      <c r="GF507" s="157">
        <v>14.299999999999999</v>
      </c>
      <c r="GG507" s="158"/>
      <c r="GH507" s="159" t="s">
        <v>134</v>
      </c>
      <c r="GI507" s="160"/>
      <c r="GJ507" s="157">
        <v>14.299999999999999</v>
      </c>
      <c r="GK507" s="158"/>
      <c r="GL507" s="159" t="s">
        <v>134</v>
      </c>
      <c r="GM507" s="160"/>
      <c r="GN507" s="157">
        <v>14.299999999999999</v>
      </c>
      <c r="GO507" s="158"/>
      <c r="GP507" s="159" t="s">
        <v>134</v>
      </c>
      <c r="GQ507" s="160"/>
      <c r="GR507" s="157">
        <v>14.299999999999999</v>
      </c>
      <c r="GS507" s="158"/>
      <c r="GT507" s="159" t="s">
        <v>134</v>
      </c>
      <c r="GU507" s="160"/>
      <c r="GV507" s="157">
        <v>14.299999999999999</v>
      </c>
      <c r="GW507" s="158"/>
      <c r="GX507" s="159" t="s">
        <v>134</v>
      </c>
      <c r="GY507" s="160"/>
      <c r="GZ507" s="157">
        <v>14.299999999999999</v>
      </c>
      <c r="HA507" s="158"/>
      <c r="HB507" s="159" t="s">
        <v>134</v>
      </c>
      <c r="HC507" s="160"/>
      <c r="HD507" s="157">
        <v>14.299999999999999</v>
      </c>
      <c r="HE507" s="158"/>
      <c r="HF507" s="159" t="s">
        <v>134</v>
      </c>
      <c r="HG507" s="160"/>
      <c r="HH507" s="157">
        <v>14.299999999999999</v>
      </c>
      <c r="HI507" s="158"/>
      <c r="HJ507" s="159" t="s">
        <v>134</v>
      </c>
      <c r="HK507" s="160"/>
      <c r="HL507" s="157">
        <v>14.299999999999999</v>
      </c>
      <c r="HM507" s="158"/>
      <c r="HN507" s="159" t="s">
        <v>134</v>
      </c>
      <c r="HO507" s="160"/>
      <c r="HP507" s="157">
        <v>14.299999999999999</v>
      </c>
      <c r="HQ507" s="158"/>
      <c r="HR507" s="159" t="s">
        <v>134</v>
      </c>
      <c r="HS507" s="160"/>
      <c r="HT507" s="157">
        <v>14.299999999999999</v>
      </c>
      <c r="HU507" s="158"/>
      <c r="HV507" s="159" t="s">
        <v>134</v>
      </c>
      <c r="HW507" s="160"/>
      <c r="HX507" s="157">
        <v>14.299999999999999</v>
      </c>
      <c r="HY507" s="158"/>
      <c r="HZ507" s="159" t="s">
        <v>134</v>
      </c>
      <c r="IA507" s="160"/>
      <c r="IB507" s="157">
        <v>14.299999999999999</v>
      </c>
      <c r="IC507" s="158"/>
      <c r="ID507" s="159" t="s">
        <v>134</v>
      </c>
      <c r="IE507" s="160"/>
      <c r="IF507" s="157">
        <v>14.299999999999999</v>
      </c>
      <c r="IG507" s="158"/>
      <c r="IH507" s="159" t="s">
        <v>134</v>
      </c>
      <c r="II507" s="160"/>
      <c r="IJ507" s="157">
        <v>14.299999999999999</v>
      </c>
      <c r="IK507" s="158"/>
      <c r="IL507" s="159" t="s">
        <v>134</v>
      </c>
      <c r="IM507" s="160"/>
      <c r="IN507" s="157">
        <v>14.299999999999999</v>
      </c>
      <c r="IO507" s="158"/>
      <c r="IP507" s="159" t="s">
        <v>134</v>
      </c>
      <c r="IQ507" s="160"/>
      <c r="IR507" s="157">
        <v>14.299999999999999</v>
      </c>
      <c r="IS507" s="158"/>
      <c r="IT507" s="159" t="s">
        <v>134</v>
      </c>
      <c r="IU507" s="160"/>
      <c r="IV507" s="157">
        <v>14.299999999999999</v>
      </c>
      <c r="IW507" s="158"/>
      <c r="IX507" s="159" t="s">
        <v>134</v>
      </c>
      <c r="IY507" s="160"/>
      <c r="IZ507" s="157">
        <v>14.299999999999999</v>
      </c>
      <c r="JA507" s="158"/>
      <c r="JB507" s="159" t="s">
        <v>134</v>
      </c>
      <c r="JC507" s="160"/>
      <c r="JD507" s="157">
        <v>14.299999999999999</v>
      </c>
      <c r="JE507" s="158"/>
      <c r="JF507" s="159" t="s">
        <v>134</v>
      </c>
      <c r="JG507" s="160"/>
      <c r="JH507" s="157">
        <v>14.299999999999999</v>
      </c>
      <c r="JI507" s="158"/>
      <c r="JJ507" s="159" t="s">
        <v>134</v>
      </c>
      <c r="JK507" s="160"/>
      <c r="JL507" s="157">
        <v>14.299999999999999</v>
      </c>
      <c r="JM507" s="158"/>
      <c r="JN507" s="159" t="s">
        <v>134</v>
      </c>
      <c r="JO507" s="160"/>
      <c r="JP507" s="157">
        <v>14.299999999999999</v>
      </c>
      <c r="JQ507" s="158"/>
      <c r="JR507" s="159" t="s">
        <v>134</v>
      </c>
      <c r="JS507" s="160"/>
      <c r="JT507" s="157">
        <v>14.299999999999999</v>
      </c>
      <c r="JU507" s="158"/>
      <c r="JV507" s="159" t="s">
        <v>134</v>
      </c>
      <c r="JW507" s="160"/>
      <c r="JX507" s="157">
        <v>14.299999999999999</v>
      </c>
      <c r="JY507" s="158"/>
      <c r="JZ507" s="159" t="s">
        <v>134</v>
      </c>
      <c r="KA507" s="160"/>
      <c r="KB507" s="157">
        <v>14.299999999999999</v>
      </c>
      <c r="KC507" s="158"/>
      <c r="KD507" s="159" t="s">
        <v>134</v>
      </c>
      <c r="KE507" s="160"/>
      <c r="KF507" s="157">
        <v>14.299999999999999</v>
      </c>
      <c r="KG507" s="158"/>
      <c r="KH507" s="159" t="s">
        <v>134</v>
      </c>
      <c r="KI507" s="160"/>
      <c r="KJ507" s="157">
        <v>14.299999999999999</v>
      </c>
      <c r="KK507" s="158"/>
      <c r="KL507" s="159" t="s">
        <v>134</v>
      </c>
      <c r="KM507" s="160"/>
      <c r="KN507" s="157">
        <v>14.299999999999999</v>
      </c>
      <c r="KO507" s="158"/>
      <c r="KP507" s="159" t="s">
        <v>134</v>
      </c>
      <c r="KQ507" s="160"/>
      <c r="KR507" s="157">
        <v>14.299999999999999</v>
      </c>
      <c r="KS507" s="158"/>
      <c r="KT507" s="159" t="s">
        <v>134</v>
      </c>
      <c r="KU507" s="160"/>
      <c r="KV507" s="157">
        <v>14.299999999999999</v>
      </c>
      <c r="KW507" s="158"/>
      <c r="KX507" s="159" t="s">
        <v>134</v>
      </c>
      <c r="KY507" s="160"/>
      <c r="KZ507" s="157">
        <v>14.299999999999999</v>
      </c>
      <c r="LA507" s="158"/>
      <c r="LB507" s="159" t="s">
        <v>134</v>
      </c>
      <c r="LC507" s="160"/>
      <c r="LD507" s="157">
        <v>14.299999999999999</v>
      </c>
      <c r="LE507" s="158"/>
      <c r="LF507" s="159" t="s">
        <v>134</v>
      </c>
      <c r="LG507" s="160"/>
      <c r="LH507" s="157">
        <v>14.299999999999999</v>
      </c>
      <c r="LI507" s="158"/>
      <c r="LJ507" s="159" t="s">
        <v>134</v>
      </c>
      <c r="LK507" s="160"/>
      <c r="LL507" s="157">
        <v>15.05</v>
      </c>
      <c r="LM507" s="158"/>
      <c r="LN507" s="159" t="s">
        <v>134</v>
      </c>
      <c r="LO507" s="160"/>
      <c r="LP507" s="157">
        <v>15.05</v>
      </c>
      <c r="LQ507" s="158"/>
      <c r="LR507" s="159" t="s">
        <v>134</v>
      </c>
      <c r="LS507" s="160"/>
      <c r="LT507" s="157">
        <v>15.05</v>
      </c>
      <c r="LU507" s="158"/>
      <c r="LV507" s="159" t="s">
        <v>134</v>
      </c>
      <c r="LW507" s="160"/>
      <c r="LX507" s="157">
        <v>15.05</v>
      </c>
      <c r="LY507" s="158"/>
      <c r="LZ507" s="159" t="s">
        <v>134</v>
      </c>
      <c r="MA507" s="160"/>
      <c r="MB507" s="157">
        <v>15.05</v>
      </c>
      <c r="MC507" s="158"/>
      <c r="MD507" s="159" t="s">
        <v>134</v>
      </c>
      <c r="ME507" s="160"/>
    </row>
    <row r="508" spans="2:343" ht="23.5" customHeight="1" x14ac:dyDescent="0.4">
      <c r="B508" s="204" t="s">
        <v>10</v>
      </c>
      <c r="C508" s="205"/>
      <c r="D508" s="169" t="s">
        <v>8</v>
      </c>
      <c r="E508" s="154"/>
      <c r="F508" s="178" t="s">
        <v>8</v>
      </c>
      <c r="G508" s="179"/>
      <c r="H508" s="169" t="s">
        <v>8</v>
      </c>
      <c r="I508" s="154"/>
      <c r="J508" s="178" t="s">
        <v>8</v>
      </c>
      <c r="K508" s="179"/>
      <c r="L508" s="169" t="s">
        <v>8</v>
      </c>
      <c r="M508" s="154"/>
      <c r="N508" s="178" t="s">
        <v>8</v>
      </c>
      <c r="O508" s="179"/>
      <c r="P508" s="169" t="s">
        <v>8</v>
      </c>
      <c r="Q508" s="154"/>
      <c r="R508" s="178" t="s">
        <v>8</v>
      </c>
      <c r="S508" s="179"/>
      <c r="T508" s="169" t="s">
        <v>8</v>
      </c>
      <c r="U508" s="154"/>
      <c r="V508" s="178" t="s">
        <v>8</v>
      </c>
      <c r="W508" s="179"/>
      <c r="X508" s="169" t="s">
        <v>8</v>
      </c>
      <c r="Y508" s="154"/>
      <c r="Z508" s="178" t="s">
        <v>8</v>
      </c>
      <c r="AA508" s="179"/>
      <c r="AB508" s="169" t="s">
        <v>8</v>
      </c>
      <c r="AC508" s="154"/>
      <c r="AD508" s="178" t="s">
        <v>8</v>
      </c>
      <c r="AE508" s="179"/>
      <c r="AF508" s="169" t="s">
        <v>8</v>
      </c>
      <c r="AG508" s="154"/>
      <c r="AH508" s="178" t="s">
        <v>8</v>
      </c>
      <c r="AI508" s="179"/>
      <c r="AJ508" s="169" t="s">
        <v>8</v>
      </c>
      <c r="AK508" s="154"/>
      <c r="AL508" s="178" t="s">
        <v>8</v>
      </c>
      <c r="AM508" s="179"/>
      <c r="AN508" s="169" t="s">
        <v>8</v>
      </c>
      <c r="AO508" s="154"/>
      <c r="AP508" s="178" t="s">
        <v>8</v>
      </c>
      <c r="AQ508" s="179"/>
      <c r="AR508" s="169" t="s">
        <v>8</v>
      </c>
      <c r="AS508" s="154"/>
      <c r="AT508" s="178" t="s">
        <v>8</v>
      </c>
      <c r="AU508" s="179"/>
      <c r="AV508" s="153">
        <v>1.03</v>
      </c>
      <c r="AW508" s="154"/>
      <c r="AX508" s="155" t="s">
        <v>244</v>
      </c>
      <c r="AY508" s="156"/>
      <c r="AZ508" s="153">
        <v>1.03</v>
      </c>
      <c r="BA508" s="154"/>
      <c r="BB508" s="155" t="s">
        <v>244</v>
      </c>
      <c r="BC508" s="156"/>
      <c r="BD508" s="153">
        <v>1.03</v>
      </c>
      <c r="BE508" s="154"/>
      <c r="BF508" s="155" t="s">
        <v>244</v>
      </c>
      <c r="BG508" s="156"/>
      <c r="BH508" s="153">
        <v>1.03</v>
      </c>
      <c r="BI508" s="154"/>
      <c r="BJ508" s="155" t="s">
        <v>244</v>
      </c>
      <c r="BK508" s="156"/>
      <c r="BL508" s="153">
        <v>1.03</v>
      </c>
      <c r="BM508" s="154"/>
      <c r="BN508" s="155" t="s">
        <v>244</v>
      </c>
      <c r="BO508" s="156"/>
      <c r="BP508" s="153">
        <v>0.98</v>
      </c>
      <c r="BQ508" s="154"/>
      <c r="BR508" s="155" t="s">
        <v>244</v>
      </c>
      <c r="BS508" s="156"/>
      <c r="BT508" s="153">
        <v>0.98</v>
      </c>
      <c r="BU508" s="154"/>
      <c r="BV508" s="155" t="s">
        <v>244</v>
      </c>
      <c r="BW508" s="156"/>
      <c r="BX508" s="153">
        <v>0.98</v>
      </c>
      <c r="BY508" s="154"/>
      <c r="BZ508" s="155" t="s">
        <v>244</v>
      </c>
      <c r="CA508" s="156"/>
      <c r="CB508" s="153">
        <v>0.98</v>
      </c>
      <c r="CC508" s="154"/>
      <c r="CD508" s="155" t="s">
        <v>244</v>
      </c>
      <c r="CE508" s="156"/>
      <c r="CF508" s="153">
        <v>0.98</v>
      </c>
      <c r="CG508" s="154"/>
      <c r="CH508" s="155" t="s">
        <v>244</v>
      </c>
      <c r="CI508" s="156"/>
      <c r="CJ508" s="153">
        <v>0.98</v>
      </c>
      <c r="CK508" s="154"/>
      <c r="CL508" s="155" t="s">
        <v>244</v>
      </c>
      <c r="CM508" s="156"/>
      <c r="CN508" s="153">
        <v>0.98</v>
      </c>
      <c r="CO508" s="154"/>
      <c r="CP508" s="155" t="s">
        <v>244</v>
      </c>
      <c r="CQ508" s="156"/>
      <c r="CR508" s="153">
        <v>0.98</v>
      </c>
      <c r="CS508" s="154"/>
      <c r="CT508" s="155" t="s">
        <v>244</v>
      </c>
      <c r="CU508" s="156"/>
      <c r="CV508" s="153">
        <v>0.98</v>
      </c>
      <c r="CW508" s="154"/>
      <c r="CX508" s="155" t="s">
        <v>244</v>
      </c>
      <c r="CY508" s="156"/>
      <c r="CZ508" s="153">
        <v>1.03</v>
      </c>
      <c r="DA508" s="154"/>
      <c r="DB508" s="155" t="s">
        <v>244</v>
      </c>
      <c r="DC508" s="156"/>
      <c r="DD508" s="153">
        <v>1.03</v>
      </c>
      <c r="DE508" s="154"/>
      <c r="DF508" s="155" t="s">
        <v>244</v>
      </c>
      <c r="DG508" s="156"/>
      <c r="DH508" s="153">
        <v>1.03</v>
      </c>
      <c r="DI508" s="154"/>
      <c r="DJ508" s="155" t="s">
        <v>244</v>
      </c>
      <c r="DK508" s="156"/>
      <c r="DL508" s="153">
        <v>1.03</v>
      </c>
      <c r="DM508" s="154"/>
      <c r="DN508" s="155" t="s">
        <v>244</v>
      </c>
      <c r="DO508" s="156"/>
      <c r="DP508" s="153">
        <v>1.03</v>
      </c>
      <c r="DQ508" s="154"/>
      <c r="DR508" s="155" t="s">
        <v>244</v>
      </c>
      <c r="DS508" s="156"/>
      <c r="DT508" s="153">
        <v>1.03</v>
      </c>
      <c r="DU508" s="154"/>
      <c r="DV508" s="155" t="s">
        <v>244</v>
      </c>
      <c r="DW508" s="156"/>
      <c r="DX508" s="153">
        <v>1.03</v>
      </c>
      <c r="DY508" s="154"/>
      <c r="DZ508" s="155" t="s">
        <v>244</v>
      </c>
      <c r="EA508" s="156"/>
      <c r="EB508" s="153">
        <v>1.03</v>
      </c>
      <c r="EC508" s="154"/>
      <c r="ED508" s="155" t="s">
        <v>244</v>
      </c>
      <c r="EE508" s="156"/>
      <c r="EF508" s="169">
        <v>2.62</v>
      </c>
      <c r="EG508" s="154"/>
      <c r="EH508" s="155" t="s">
        <v>134</v>
      </c>
      <c r="EI508" s="156"/>
      <c r="EJ508" s="169">
        <v>2.62</v>
      </c>
      <c r="EK508" s="154"/>
      <c r="EL508" s="155" t="s">
        <v>134</v>
      </c>
      <c r="EM508" s="156"/>
      <c r="EN508" s="169">
        <v>2.62</v>
      </c>
      <c r="EO508" s="154"/>
      <c r="EP508" s="155" t="s">
        <v>134</v>
      </c>
      <c r="EQ508" s="156"/>
      <c r="ER508" s="169">
        <v>2.62</v>
      </c>
      <c r="ES508" s="154"/>
      <c r="ET508" s="155" t="s">
        <v>134</v>
      </c>
      <c r="EU508" s="156"/>
      <c r="EV508" s="169">
        <v>2.62</v>
      </c>
      <c r="EW508" s="154"/>
      <c r="EX508" s="155" t="s">
        <v>134</v>
      </c>
      <c r="EY508" s="156"/>
      <c r="EZ508" s="169">
        <v>2.62</v>
      </c>
      <c r="FA508" s="154"/>
      <c r="FB508" s="155" t="s">
        <v>134</v>
      </c>
      <c r="FC508" s="156"/>
      <c r="FD508" s="169">
        <v>2.62</v>
      </c>
      <c r="FE508" s="154"/>
      <c r="FF508" s="155" t="s">
        <v>134</v>
      </c>
      <c r="FG508" s="156"/>
      <c r="FH508" s="169">
        <v>2.62</v>
      </c>
      <c r="FI508" s="154"/>
      <c r="FJ508" s="155" t="s">
        <v>134</v>
      </c>
      <c r="FK508" s="156"/>
      <c r="FL508" s="169">
        <v>2.62</v>
      </c>
      <c r="FM508" s="154"/>
      <c r="FN508" s="155" t="s">
        <v>134</v>
      </c>
      <c r="FO508" s="156"/>
      <c r="FP508" s="169">
        <v>2.5700000000000003</v>
      </c>
      <c r="FQ508" s="154"/>
      <c r="FR508" s="155" t="s">
        <v>134</v>
      </c>
      <c r="FS508" s="156"/>
      <c r="FT508" s="169">
        <v>2.5700000000000003</v>
      </c>
      <c r="FU508" s="154"/>
      <c r="FV508" s="155" t="s">
        <v>134</v>
      </c>
      <c r="FW508" s="156"/>
      <c r="FX508" s="169">
        <v>2.5700000000000003</v>
      </c>
      <c r="FY508" s="154"/>
      <c r="FZ508" s="155" t="s">
        <v>134</v>
      </c>
      <c r="GA508" s="156"/>
      <c r="GB508" s="169">
        <v>2.5700000000000003</v>
      </c>
      <c r="GC508" s="154"/>
      <c r="GD508" s="155" t="s">
        <v>134</v>
      </c>
      <c r="GE508" s="156"/>
      <c r="GF508" s="169">
        <v>2.5700000000000003</v>
      </c>
      <c r="GG508" s="154"/>
      <c r="GH508" s="155" t="s">
        <v>134</v>
      </c>
      <c r="GI508" s="156"/>
      <c r="GJ508" s="169">
        <v>2.5700000000000003</v>
      </c>
      <c r="GK508" s="154"/>
      <c r="GL508" s="155" t="s">
        <v>134</v>
      </c>
      <c r="GM508" s="156"/>
      <c r="GN508" s="169">
        <v>1.68</v>
      </c>
      <c r="GO508" s="154"/>
      <c r="GP508" s="155" t="s">
        <v>134</v>
      </c>
      <c r="GQ508" s="156"/>
      <c r="GR508" s="169">
        <v>1.68</v>
      </c>
      <c r="GS508" s="154"/>
      <c r="GT508" s="155" t="s">
        <v>134</v>
      </c>
      <c r="GU508" s="156"/>
      <c r="GV508" s="169">
        <v>1.68</v>
      </c>
      <c r="GW508" s="154"/>
      <c r="GX508" s="155" t="s">
        <v>134</v>
      </c>
      <c r="GY508" s="156"/>
      <c r="GZ508" s="169">
        <v>1.68</v>
      </c>
      <c r="HA508" s="154"/>
      <c r="HB508" s="155" t="s">
        <v>134</v>
      </c>
      <c r="HC508" s="156"/>
      <c r="HD508" s="169">
        <v>1.68</v>
      </c>
      <c r="HE508" s="154"/>
      <c r="HF508" s="155" t="s">
        <v>134</v>
      </c>
      <c r="HG508" s="156"/>
      <c r="HH508" s="169">
        <v>1.68</v>
      </c>
      <c r="HI508" s="154"/>
      <c r="HJ508" s="155" t="s">
        <v>134</v>
      </c>
      <c r="HK508" s="156"/>
      <c r="HL508" s="169">
        <v>1.68</v>
      </c>
      <c r="HM508" s="154"/>
      <c r="HN508" s="155" t="s">
        <v>134</v>
      </c>
      <c r="HO508" s="156"/>
      <c r="HP508" s="169">
        <v>1.68</v>
      </c>
      <c r="HQ508" s="154"/>
      <c r="HR508" s="155" t="s">
        <v>134</v>
      </c>
      <c r="HS508" s="156"/>
      <c r="HT508" s="169">
        <v>1.68</v>
      </c>
      <c r="HU508" s="154"/>
      <c r="HV508" s="155" t="s">
        <v>134</v>
      </c>
      <c r="HW508" s="156"/>
      <c r="HX508" s="169">
        <v>1.68</v>
      </c>
      <c r="HY508" s="154"/>
      <c r="HZ508" s="155" t="s">
        <v>134</v>
      </c>
      <c r="IA508" s="156"/>
      <c r="IB508" s="169">
        <v>1.68</v>
      </c>
      <c r="IC508" s="154"/>
      <c r="ID508" s="155" t="s">
        <v>134</v>
      </c>
      <c r="IE508" s="156"/>
      <c r="IF508" s="169">
        <v>1.68</v>
      </c>
      <c r="IG508" s="154"/>
      <c r="IH508" s="155" t="s">
        <v>134</v>
      </c>
      <c r="II508" s="156"/>
      <c r="IJ508" s="169">
        <v>1.68</v>
      </c>
      <c r="IK508" s="154"/>
      <c r="IL508" s="155" t="s">
        <v>134</v>
      </c>
      <c r="IM508" s="156"/>
      <c r="IN508" s="169">
        <v>1.68</v>
      </c>
      <c r="IO508" s="154"/>
      <c r="IP508" s="155" t="s">
        <v>134</v>
      </c>
      <c r="IQ508" s="156"/>
      <c r="IR508" s="169">
        <v>1.68</v>
      </c>
      <c r="IS508" s="154"/>
      <c r="IT508" s="155" t="s">
        <v>134</v>
      </c>
      <c r="IU508" s="156"/>
      <c r="IV508" s="169">
        <v>1.68</v>
      </c>
      <c r="IW508" s="154"/>
      <c r="IX508" s="155" t="s">
        <v>134</v>
      </c>
      <c r="IY508" s="156"/>
      <c r="IZ508" s="169">
        <v>1.68</v>
      </c>
      <c r="JA508" s="154"/>
      <c r="JB508" s="155" t="s">
        <v>134</v>
      </c>
      <c r="JC508" s="156"/>
      <c r="JD508" s="169">
        <v>1.68</v>
      </c>
      <c r="JE508" s="154"/>
      <c r="JF508" s="155" t="s">
        <v>134</v>
      </c>
      <c r="JG508" s="156"/>
      <c r="JH508" s="169">
        <v>1.68</v>
      </c>
      <c r="JI508" s="154"/>
      <c r="JJ508" s="155" t="s">
        <v>134</v>
      </c>
      <c r="JK508" s="156"/>
      <c r="JL508" s="169">
        <v>1.68</v>
      </c>
      <c r="JM508" s="154"/>
      <c r="JN508" s="155" t="s">
        <v>134</v>
      </c>
      <c r="JO508" s="156"/>
      <c r="JP508" s="169">
        <v>1.68</v>
      </c>
      <c r="JQ508" s="154"/>
      <c r="JR508" s="155" t="s">
        <v>134</v>
      </c>
      <c r="JS508" s="156"/>
      <c r="JT508" s="169">
        <v>1.68</v>
      </c>
      <c r="JU508" s="154"/>
      <c r="JV508" s="155" t="s">
        <v>134</v>
      </c>
      <c r="JW508" s="156"/>
      <c r="JX508" s="169">
        <v>1.68</v>
      </c>
      <c r="JY508" s="154"/>
      <c r="JZ508" s="155" t="s">
        <v>134</v>
      </c>
      <c r="KA508" s="156"/>
      <c r="KB508" s="169">
        <v>1.68</v>
      </c>
      <c r="KC508" s="154"/>
      <c r="KD508" s="155" t="s">
        <v>134</v>
      </c>
      <c r="KE508" s="156"/>
      <c r="KF508" s="169">
        <v>1.68</v>
      </c>
      <c r="KG508" s="154"/>
      <c r="KH508" s="155" t="s">
        <v>134</v>
      </c>
      <c r="KI508" s="156"/>
      <c r="KJ508" s="169">
        <v>1.68</v>
      </c>
      <c r="KK508" s="154"/>
      <c r="KL508" s="155" t="s">
        <v>134</v>
      </c>
      <c r="KM508" s="156"/>
      <c r="KN508" s="169">
        <v>1.68</v>
      </c>
      <c r="KO508" s="154"/>
      <c r="KP508" s="155" t="s">
        <v>134</v>
      </c>
      <c r="KQ508" s="156"/>
      <c r="KR508" s="169">
        <v>1.68</v>
      </c>
      <c r="KS508" s="154"/>
      <c r="KT508" s="155" t="s">
        <v>134</v>
      </c>
      <c r="KU508" s="156"/>
      <c r="KV508" s="169">
        <v>1.68</v>
      </c>
      <c r="KW508" s="154"/>
      <c r="KX508" s="155" t="s">
        <v>134</v>
      </c>
      <c r="KY508" s="156"/>
      <c r="KZ508" s="169">
        <v>1.68</v>
      </c>
      <c r="LA508" s="154"/>
      <c r="LB508" s="155" t="s">
        <v>134</v>
      </c>
      <c r="LC508" s="156"/>
      <c r="LD508" s="169">
        <v>1.68</v>
      </c>
      <c r="LE508" s="154"/>
      <c r="LF508" s="155" t="s">
        <v>134</v>
      </c>
      <c r="LG508" s="156"/>
      <c r="LH508" s="169">
        <v>1.68</v>
      </c>
      <c r="LI508" s="154"/>
      <c r="LJ508" s="155" t="s">
        <v>134</v>
      </c>
      <c r="LK508" s="156"/>
      <c r="LL508" s="169">
        <v>1.68</v>
      </c>
      <c r="LM508" s="154"/>
      <c r="LN508" s="155" t="s">
        <v>134</v>
      </c>
      <c r="LO508" s="156"/>
      <c r="LP508" s="169">
        <v>1.68</v>
      </c>
      <c r="LQ508" s="154"/>
      <c r="LR508" s="155" t="s">
        <v>134</v>
      </c>
      <c r="LS508" s="156"/>
      <c r="LT508" s="169">
        <v>1.68</v>
      </c>
      <c r="LU508" s="154"/>
      <c r="LV508" s="155" t="s">
        <v>134</v>
      </c>
      <c r="LW508" s="156"/>
      <c r="LX508" s="169">
        <v>1.68</v>
      </c>
      <c r="LY508" s="154"/>
      <c r="LZ508" s="155" t="s">
        <v>134</v>
      </c>
      <c r="MA508" s="156"/>
      <c r="MB508" s="169">
        <v>1.68</v>
      </c>
      <c r="MC508" s="154"/>
      <c r="MD508" s="155" t="s">
        <v>134</v>
      </c>
      <c r="ME508" s="156"/>
    </row>
    <row r="509" spans="2:343" ht="23.5" customHeight="1" x14ac:dyDescent="0.4">
      <c r="B509" s="206"/>
      <c r="C509" s="207"/>
      <c r="D509" s="170"/>
      <c r="E509" s="158"/>
      <c r="F509" s="180"/>
      <c r="G509" s="181"/>
      <c r="H509" s="170"/>
      <c r="I509" s="158"/>
      <c r="J509" s="180"/>
      <c r="K509" s="181"/>
      <c r="L509" s="170"/>
      <c r="M509" s="158"/>
      <c r="N509" s="180"/>
      <c r="O509" s="181"/>
      <c r="P509" s="170"/>
      <c r="Q509" s="158"/>
      <c r="R509" s="180"/>
      <c r="S509" s="181"/>
      <c r="T509" s="170"/>
      <c r="U509" s="158"/>
      <c r="V509" s="180"/>
      <c r="W509" s="181"/>
      <c r="X509" s="170"/>
      <c r="Y509" s="158"/>
      <c r="Z509" s="180"/>
      <c r="AA509" s="181"/>
      <c r="AB509" s="170"/>
      <c r="AC509" s="158"/>
      <c r="AD509" s="180"/>
      <c r="AE509" s="181"/>
      <c r="AF509" s="170"/>
      <c r="AG509" s="158"/>
      <c r="AH509" s="180"/>
      <c r="AI509" s="181"/>
      <c r="AJ509" s="170"/>
      <c r="AK509" s="158"/>
      <c r="AL509" s="180"/>
      <c r="AM509" s="181"/>
      <c r="AN509" s="170"/>
      <c r="AO509" s="158"/>
      <c r="AP509" s="180"/>
      <c r="AQ509" s="181"/>
      <c r="AR509" s="170"/>
      <c r="AS509" s="158"/>
      <c r="AT509" s="180"/>
      <c r="AU509" s="181"/>
      <c r="AV509" s="157">
        <v>0.78</v>
      </c>
      <c r="AW509" s="158"/>
      <c r="AX509" s="159" t="s">
        <v>134</v>
      </c>
      <c r="AY509" s="160"/>
      <c r="AZ509" s="157">
        <v>0.78</v>
      </c>
      <c r="BA509" s="158"/>
      <c r="BB509" s="159" t="s">
        <v>134</v>
      </c>
      <c r="BC509" s="160"/>
      <c r="BD509" s="157">
        <v>0.78</v>
      </c>
      <c r="BE509" s="158"/>
      <c r="BF509" s="159" t="s">
        <v>134</v>
      </c>
      <c r="BG509" s="160"/>
      <c r="BH509" s="157">
        <v>0.78</v>
      </c>
      <c r="BI509" s="158"/>
      <c r="BJ509" s="159" t="s">
        <v>134</v>
      </c>
      <c r="BK509" s="160"/>
      <c r="BL509" s="157">
        <v>0.78</v>
      </c>
      <c r="BM509" s="158"/>
      <c r="BN509" s="159" t="s">
        <v>134</v>
      </c>
      <c r="BO509" s="160"/>
      <c r="BP509" s="157">
        <v>0.73</v>
      </c>
      <c r="BQ509" s="158"/>
      <c r="BR509" s="159" t="s">
        <v>134</v>
      </c>
      <c r="BS509" s="160"/>
      <c r="BT509" s="157">
        <v>0.73</v>
      </c>
      <c r="BU509" s="158"/>
      <c r="BV509" s="159" t="s">
        <v>134</v>
      </c>
      <c r="BW509" s="160"/>
      <c r="BX509" s="157">
        <v>0.73</v>
      </c>
      <c r="BY509" s="158"/>
      <c r="BZ509" s="159" t="s">
        <v>134</v>
      </c>
      <c r="CA509" s="160"/>
      <c r="CB509" s="157">
        <v>0.73</v>
      </c>
      <c r="CC509" s="158"/>
      <c r="CD509" s="159" t="s">
        <v>134</v>
      </c>
      <c r="CE509" s="160"/>
      <c r="CF509" s="157">
        <v>0.73</v>
      </c>
      <c r="CG509" s="158"/>
      <c r="CH509" s="159" t="s">
        <v>134</v>
      </c>
      <c r="CI509" s="160"/>
      <c r="CJ509" s="157">
        <v>0.73</v>
      </c>
      <c r="CK509" s="158"/>
      <c r="CL509" s="159" t="s">
        <v>134</v>
      </c>
      <c r="CM509" s="160"/>
      <c r="CN509" s="157">
        <v>0.73</v>
      </c>
      <c r="CO509" s="158"/>
      <c r="CP509" s="159" t="s">
        <v>134</v>
      </c>
      <c r="CQ509" s="160"/>
      <c r="CR509" s="157">
        <v>0.73</v>
      </c>
      <c r="CS509" s="158"/>
      <c r="CT509" s="159" t="s">
        <v>134</v>
      </c>
      <c r="CU509" s="160"/>
      <c r="CV509" s="157">
        <v>0.73</v>
      </c>
      <c r="CW509" s="158"/>
      <c r="CX509" s="159" t="s">
        <v>134</v>
      </c>
      <c r="CY509" s="160"/>
      <c r="CZ509" s="157">
        <v>4.8499999999999996</v>
      </c>
      <c r="DA509" s="158"/>
      <c r="DB509" s="159" t="s">
        <v>134</v>
      </c>
      <c r="DC509" s="160"/>
      <c r="DD509" s="157">
        <v>4.8499999999999996</v>
      </c>
      <c r="DE509" s="158"/>
      <c r="DF509" s="159" t="s">
        <v>134</v>
      </c>
      <c r="DG509" s="160"/>
      <c r="DH509" s="157">
        <v>4.8499999999999996</v>
      </c>
      <c r="DI509" s="158"/>
      <c r="DJ509" s="159" t="s">
        <v>134</v>
      </c>
      <c r="DK509" s="160"/>
      <c r="DL509" s="157">
        <v>4.8499999999999996</v>
      </c>
      <c r="DM509" s="158"/>
      <c r="DN509" s="159" t="s">
        <v>134</v>
      </c>
      <c r="DO509" s="160"/>
      <c r="DP509" s="157">
        <v>4.8499999999999996</v>
      </c>
      <c r="DQ509" s="158"/>
      <c r="DR509" s="159" t="s">
        <v>134</v>
      </c>
      <c r="DS509" s="160"/>
      <c r="DT509" s="157">
        <v>4.8499999999999996</v>
      </c>
      <c r="DU509" s="158"/>
      <c r="DV509" s="159" t="s">
        <v>134</v>
      </c>
      <c r="DW509" s="160"/>
      <c r="DX509" s="157">
        <v>4.8499999999999996</v>
      </c>
      <c r="DY509" s="158"/>
      <c r="DZ509" s="159" t="s">
        <v>134</v>
      </c>
      <c r="EA509" s="160"/>
      <c r="EB509" s="157">
        <v>4.8499999999999996</v>
      </c>
      <c r="EC509" s="158"/>
      <c r="ED509" s="159" t="s">
        <v>134</v>
      </c>
      <c r="EE509" s="160"/>
      <c r="EF509" s="170"/>
      <c r="EG509" s="158"/>
      <c r="EH509" s="159"/>
      <c r="EI509" s="160"/>
      <c r="EJ509" s="170"/>
      <c r="EK509" s="158"/>
      <c r="EL509" s="159"/>
      <c r="EM509" s="160"/>
      <c r="EN509" s="170"/>
      <c r="EO509" s="158"/>
      <c r="EP509" s="159"/>
      <c r="EQ509" s="160"/>
      <c r="ER509" s="170"/>
      <c r="ES509" s="158"/>
      <c r="ET509" s="159"/>
      <c r="EU509" s="160"/>
      <c r="EV509" s="170"/>
      <c r="EW509" s="158"/>
      <c r="EX509" s="159"/>
      <c r="EY509" s="160"/>
      <c r="EZ509" s="170"/>
      <c r="FA509" s="158"/>
      <c r="FB509" s="159"/>
      <c r="FC509" s="160"/>
      <c r="FD509" s="170"/>
      <c r="FE509" s="158"/>
      <c r="FF509" s="159"/>
      <c r="FG509" s="160"/>
      <c r="FH509" s="170"/>
      <c r="FI509" s="158"/>
      <c r="FJ509" s="159"/>
      <c r="FK509" s="160"/>
      <c r="FL509" s="170"/>
      <c r="FM509" s="158"/>
      <c r="FN509" s="159"/>
      <c r="FO509" s="160"/>
      <c r="FP509" s="170">
        <v>-0.05</v>
      </c>
      <c r="FQ509" s="158"/>
      <c r="FR509" s="159"/>
      <c r="FS509" s="160"/>
      <c r="FT509" s="170">
        <v>-0.05</v>
      </c>
      <c r="FU509" s="158"/>
      <c r="FV509" s="159"/>
      <c r="FW509" s="160"/>
      <c r="FX509" s="170">
        <v>-0.05</v>
      </c>
      <c r="FY509" s="158"/>
      <c r="FZ509" s="159"/>
      <c r="GA509" s="160"/>
      <c r="GB509" s="170">
        <v>-0.05</v>
      </c>
      <c r="GC509" s="158"/>
      <c r="GD509" s="159"/>
      <c r="GE509" s="160"/>
      <c r="GF509" s="170">
        <v>-0.05</v>
      </c>
      <c r="GG509" s="158"/>
      <c r="GH509" s="159"/>
      <c r="GI509" s="160"/>
      <c r="GJ509" s="170">
        <v>-0.05</v>
      </c>
      <c r="GK509" s="158"/>
      <c r="GL509" s="159"/>
      <c r="GM509" s="160"/>
      <c r="GN509" s="170">
        <v>-0.05</v>
      </c>
      <c r="GO509" s="158"/>
      <c r="GP509" s="159"/>
      <c r="GQ509" s="160"/>
      <c r="GR509" s="170">
        <v>-0.05</v>
      </c>
      <c r="GS509" s="158"/>
      <c r="GT509" s="159"/>
      <c r="GU509" s="160"/>
      <c r="GV509" s="170">
        <v>-0.05</v>
      </c>
      <c r="GW509" s="158"/>
      <c r="GX509" s="159"/>
      <c r="GY509" s="160"/>
      <c r="GZ509" s="170">
        <v>-0.05</v>
      </c>
      <c r="HA509" s="158"/>
      <c r="HB509" s="159"/>
      <c r="HC509" s="160"/>
      <c r="HD509" s="170">
        <v>-0.05</v>
      </c>
      <c r="HE509" s="158"/>
      <c r="HF509" s="159"/>
      <c r="HG509" s="160"/>
      <c r="HH509" s="170">
        <v>-0.05</v>
      </c>
      <c r="HI509" s="158"/>
      <c r="HJ509" s="159"/>
      <c r="HK509" s="160"/>
      <c r="HL509" s="170">
        <v>-0.05</v>
      </c>
      <c r="HM509" s="158"/>
      <c r="HN509" s="159"/>
      <c r="HO509" s="160"/>
      <c r="HP509" s="170">
        <v>-0.05</v>
      </c>
      <c r="HQ509" s="158"/>
      <c r="HR509" s="159"/>
      <c r="HS509" s="160"/>
      <c r="HT509" s="170">
        <v>-0.05</v>
      </c>
      <c r="HU509" s="158"/>
      <c r="HV509" s="159"/>
      <c r="HW509" s="160"/>
      <c r="HX509" s="170">
        <v>-0.05</v>
      </c>
      <c r="HY509" s="158"/>
      <c r="HZ509" s="159"/>
      <c r="IA509" s="160"/>
      <c r="IB509" s="170">
        <v>-0.05</v>
      </c>
      <c r="IC509" s="158"/>
      <c r="ID509" s="159"/>
      <c r="IE509" s="160"/>
      <c r="IF509" s="170">
        <v>-0.05</v>
      </c>
      <c r="IG509" s="158"/>
      <c r="IH509" s="159"/>
      <c r="II509" s="160"/>
      <c r="IJ509" s="170">
        <v>-0.05</v>
      </c>
      <c r="IK509" s="158"/>
      <c r="IL509" s="159"/>
      <c r="IM509" s="160"/>
      <c r="IN509" s="170">
        <v>-0.05</v>
      </c>
      <c r="IO509" s="158"/>
      <c r="IP509" s="159"/>
      <c r="IQ509" s="160"/>
      <c r="IR509" s="170">
        <v>-0.05</v>
      </c>
      <c r="IS509" s="158"/>
      <c r="IT509" s="159"/>
      <c r="IU509" s="160"/>
      <c r="IV509" s="170">
        <v>-0.05</v>
      </c>
      <c r="IW509" s="158"/>
      <c r="IX509" s="159"/>
      <c r="IY509" s="160"/>
      <c r="IZ509" s="170">
        <v>-0.05</v>
      </c>
      <c r="JA509" s="158"/>
      <c r="JB509" s="159"/>
      <c r="JC509" s="160"/>
      <c r="JD509" s="170">
        <v>-0.05</v>
      </c>
      <c r="JE509" s="158"/>
      <c r="JF509" s="159"/>
      <c r="JG509" s="160"/>
      <c r="JH509" s="170">
        <v>-0.05</v>
      </c>
      <c r="JI509" s="158"/>
      <c r="JJ509" s="159"/>
      <c r="JK509" s="160"/>
      <c r="JL509" s="170">
        <v>-0.05</v>
      </c>
      <c r="JM509" s="158"/>
      <c r="JN509" s="159"/>
      <c r="JO509" s="160"/>
      <c r="JP509" s="170">
        <v>-0.05</v>
      </c>
      <c r="JQ509" s="158"/>
      <c r="JR509" s="159"/>
      <c r="JS509" s="160"/>
      <c r="JT509" s="170">
        <v>-0.05</v>
      </c>
      <c r="JU509" s="158"/>
      <c r="JV509" s="159"/>
      <c r="JW509" s="160"/>
      <c r="JX509" s="170">
        <v>-0.05</v>
      </c>
      <c r="JY509" s="158"/>
      <c r="JZ509" s="159"/>
      <c r="KA509" s="160"/>
      <c r="KB509" s="170">
        <v>-0.05</v>
      </c>
      <c r="KC509" s="158"/>
      <c r="KD509" s="159"/>
      <c r="KE509" s="160"/>
      <c r="KF509" s="170">
        <v>-0.05</v>
      </c>
      <c r="KG509" s="158"/>
      <c r="KH509" s="159"/>
      <c r="KI509" s="160"/>
      <c r="KJ509" s="170">
        <v>-0.05</v>
      </c>
      <c r="KK509" s="158"/>
      <c r="KL509" s="159"/>
      <c r="KM509" s="160"/>
      <c r="KN509" s="170">
        <v>-0.05</v>
      </c>
      <c r="KO509" s="158"/>
      <c r="KP509" s="159"/>
      <c r="KQ509" s="160"/>
      <c r="KR509" s="170">
        <v>-0.05</v>
      </c>
      <c r="KS509" s="158"/>
      <c r="KT509" s="159"/>
      <c r="KU509" s="160"/>
      <c r="KV509" s="170">
        <v>-0.05</v>
      </c>
      <c r="KW509" s="158"/>
      <c r="KX509" s="159"/>
      <c r="KY509" s="160"/>
      <c r="KZ509" s="170">
        <v>-0.05</v>
      </c>
      <c r="LA509" s="158"/>
      <c r="LB509" s="159"/>
      <c r="LC509" s="160"/>
      <c r="LD509" s="170">
        <v>-0.05</v>
      </c>
      <c r="LE509" s="158"/>
      <c r="LF509" s="159"/>
      <c r="LG509" s="160"/>
      <c r="LH509" s="170">
        <v>-0.05</v>
      </c>
      <c r="LI509" s="158"/>
      <c r="LJ509" s="159"/>
      <c r="LK509" s="160"/>
      <c r="LL509" s="170">
        <v>-0.05</v>
      </c>
      <c r="LM509" s="158"/>
      <c r="LN509" s="159"/>
      <c r="LO509" s="160"/>
      <c r="LP509" s="170">
        <v>-0.05</v>
      </c>
      <c r="LQ509" s="158"/>
      <c r="LR509" s="159"/>
      <c r="LS509" s="160"/>
      <c r="LT509" s="170">
        <v>-0.05</v>
      </c>
      <c r="LU509" s="158"/>
      <c r="LV509" s="159"/>
      <c r="LW509" s="160"/>
      <c r="LX509" s="170">
        <v>-0.05</v>
      </c>
      <c r="LY509" s="158"/>
      <c r="LZ509" s="159"/>
      <c r="MA509" s="160"/>
      <c r="MB509" s="170">
        <v>-0.05</v>
      </c>
      <c r="MC509" s="158"/>
      <c r="MD509" s="159"/>
      <c r="ME509" s="160"/>
    </row>
    <row r="510" spans="2:343" ht="23.5" customHeight="1" x14ac:dyDescent="0.4">
      <c r="B510" s="204" t="s">
        <v>94</v>
      </c>
      <c r="C510" s="205"/>
      <c r="D510" s="169" t="s">
        <v>8</v>
      </c>
      <c r="E510" s="154"/>
      <c r="F510" s="178" t="s">
        <v>8</v>
      </c>
      <c r="G510" s="179"/>
      <c r="H510" s="169" t="s">
        <v>8</v>
      </c>
      <c r="I510" s="154"/>
      <c r="J510" s="178" t="s">
        <v>8</v>
      </c>
      <c r="K510" s="179"/>
      <c r="L510" s="169" t="s">
        <v>8</v>
      </c>
      <c r="M510" s="154"/>
      <c r="N510" s="178" t="s">
        <v>8</v>
      </c>
      <c r="O510" s="179"/>
      <c r="P510" s="169" t="s">
        <v>8</v>
      </c>
      <c r="Q510" s="154"/>
      <c r="R510" s="178" t="s">
        <v>8</v>
      </c>
      <c r="S510" s="179"/>
      <c r="T510" s="169" t="s">
        <v>8</v>
      </c>
      <c r="U510" s="154"/>
      <c r="V510" s="178" t="s">
        <v>8</v>
      </c>
      <c r="W510" s="179"/>
      <c r="X510" s="169" t="s">
        <v>8</v>
      </c>
      <c r="Y510" s="154"/>
      <c r="Z510" s="178" t="s">
        <v>8</v>
      </c>
      <c r="AA510" s="179"/>
      <c r="AB510" s="169" t="s">
        <v>8</v>
      </c>
      <c r="AC510" s="154"/>
      <c r="AD510" s="178" t="s">
        <v>8</v>
      </c>
      <c r="AE510" s="179"/>
      <c r="AF510" s="169" t="s">
        <v>8</v>
      </c>
      <c r="AG510" s="154"/>
      <c r="AH510" s="178" t="s">
        <v>8</v>
      </c>
      <c r="AI510" s="179"/>
      <c r="AJ510" s="169" t="s">
        <v>8</v>
      </c>
      <c r="AK510" s="154"/>
      <c r="AL510" s="178" t="s">
        <v>8</v>
      </c>
      <c r="AM510" s="179"/>
      <c r="AN510" s="169" t="s">
        <v>8</v>
      </c>
      <c r="AO510" s="154"/>
      <c r="AP510" s="178" t="s">
        <v>8</v>
      </c>
      <c r="AQ510" s="179"/>
      <c r="AR510" s="169" t="s">
        <v>8</v>
      </c>
      <c r="AS510" s="154"/>
      <c r="AT510" s="178" t="s">
        <v>8</v>
      </c>
      <c r="AU510" s="179"/>
      <c r="AV510" s="153">
        <v>0.6</v>
      </c>
      <c r="AW510" s="154"/>
      <c r="AX510" s="155" t="s">
        <v>244</v>
      </c>
      <c r="AY510" s="156"/>
      <c r="AZ510" s="153">
        <v>0.6</v>
      </c>
      <c r="BA510" s="154"/>
      <c r="BB510" s="155" t="s">
        <v>244</v>
      </c>
      <c r="BC510" s="156"/>
      <c r="BD510" s="153">
        <v>0.6</v>
      </c>
      <c r="BE510" s="154"/>
      <c r="BF510" s="155" t="s">
        <v>244</v>
      </c>
      <c r="BG510" s="156"/>
      <c r="BH510" s="153">
        <v>0.6</v>
      </c>
      <c r="BI510" s="154"/>
      <c r="BJ510" s="155" t="s">
        <v>244</v>
      </c>
      <c r="BK510" s="156"/>
      <c r="BL510" s="153">
        <v>0.6</v>
      </c>
      <c r="BM510" s="154"/>
      <c r="BN510" s="155" t="s">
        <v>244</v>
      </c>
      <c r="BO510" s="156"/>
      <c r="BP510" s="153">
        <v>0.6</v>
      </c>
      <c r="BQ510" s="154"/>
      <c r="BR510" s="155" t="s">
        <v>244</v>
      </c>
      <c r="BS510" s="156"/>
      <c r="BT510" s="153">
        <v>0.6</v>
      </c>
      <c r="BU510" s="154"/>
      <c r="BV510" s="155" t="s">
        <v>244</v>
      </c>
      <c r="BW510" s="156"/>
      <c r="BX510" s="153">
        <v>0.6</v>
      </c>
      <c r="BY510" s="154"/>
      <c r="BZ510" s="155" t="s">
        <v>244</v>
      </c>
      <c r="CA510" s="156"/>
      <c r="CB510" s="153">
        <v>0.6</v>
      </c>
      <c r="CC510" s="154"/>
      <c r="CD510" s="155" t="s">
        <v>244</v>
      </c>
      <c r="CE510" s="156"/>
      <c r="CF510" s="153">
        <v>0.6</v>
      </c>
      <c r="CG510" s="154"/>
      <c r="CH510" s="155" t="s">
        <v>244</v>
      </c>
      <c r="CI510" s="156"/>
      <c r="CJ510" s="153">
        <v>0.6</v>
      </c>
      <c r="CK510" s="154"/>
      <c r="CL510" s="155" t="s">
        <v>244</v>
      </c>
      <c r="CM510" s="156"/>
      <c r="CN510" s="153">
        <v>0.6</v>
      </c>
      <c r="CO510" s="154"/>
      <c r="CP510" s="155" t="s">
        <v>244</v>
      </c>
      <c r="CQ510" s="156"/>
      <c r="CR510" s="153">
        <v>0.6</v>
      </c>
      <c r="CS510" s="154"/>
      <c r="CT510" s="155" t="s">
        <v>244</v>
      </c>
      <c r="CU510" s="156"/>
      <c r="CV510" s="153">
        <v>0.6</v>
      </c>
      <c r="CW510" s="154"/>
      <c r="CX510" s="155" t="s">
        <v>244</v>
      </c>
      <c r="CY510" s="156"/>
      <c r="CZ510" s="153">
        <v>0.6</v>
      </c>
      <c r="DA510" s="154"/>
      <c r="DB510" s="155" t="s">
        <v>244</v>
      </c>
      <c r="DC510" s="156"/>
      <c r="DD510" s="153">
        <v>0.6</v>
      </c>
      <c r="DE510" s="154"/>
      <c r="DF510" s="155" t="s">
        <v>244</v>
      </c>
      <c r="DG510" s="156"/>
      <c r="DH510" s="153">
        <v>0.6</v>
      </c>
      <c r="DI510" s="154"/>
      <c r="DJ510" s="155" t="s">
        <v>244</v>
      </c>
      <c r="DK510" s="156"/>
      <c r="DL510" s="153">
        <v>0.6</v>
      </c>
      <c r="DM510" s="154"/>
      <c r="DN510" s="155" t="s">
        <v>244</v>
      </c>
      <c r="DO510" s="156"/>
      <c r="DP510" s="153">
        <v>0.6</v>
      </c>
      <c r="DQ510" s="154"/>
      <c r="DR510" s="155" t="s">
        <v>244</v>
      </c>
      <c r="DS510" s="156"/>
      <c r="DT510" s="153">
        <v>0.6</v>
      </c>
      <c r="DU510" s="154"/>
      <c r="DV510" s="155" t="s">
        <v>244</v>
      </c>
      <c r="DW510" s="156"/>
      <c r="DX510" s="153">
        <v>0.6</v>
      </c>
      <c r="DY510" s="154"/>
      <c r="DZ510" s="155" t="s">
        <v>244</v>
      </c>
      <c r="EA510" s="156"/>
      <c r="EB510" s="153">
        <v>0.6</v>
      </c>
      <c r="EC510" s="154"/>
      <c r="ED510" s="155" t="s">
        <v>244</v>
      </c>
      <c r="EE510" s="156"/>
      <c r="EF510" s="153">
        <v>0.6</v>
      </c>
      <c r="EG510" s="154"/>
      <c r="EH510" s="155" t="s">
        <v>244</v>
      </c>
      <c r="EI510" s="156"/>
      <c r="EJ510" s="153">
        <v>0.6</v>
      </c>
      <c r="EK510" s="154"/>
      <c r="EL510" s="155" t="s">
        <v>244</v>
      </c>
      <c r="EM510" s="156"/>
      <c r="EN510" s="153">
        <v>0.6</v>
      </c>
      <c r="EO510" s="154"/>
      <c r="EP510" s="155" t="s">
        <v>244</v>
      </c>
      <c r="EQ510" s="156"/>
      <c r="ER510" s="153">
        <v>0.6</v>
      </c>
      <c r="ES510" s="154"/>
      <c r="ET510" s="155" t="s">
        <v>244</v>
      </c>
      <c r="EU510" s="156"/>
      <c r="EV510" s="153">
        <v>0.6</v>
      </c>
      <c r="EW510" s="154"/>
      <c r="EX510" s="155" t="s">
        <v>244</v>
      </c>
      <c r="EY510" s="156"/>
      <c r="EZ510" s="153">
        <v>0.6</v>
      </c>
      <c r="FA510" s="154"/>
      <c r="FB510" s="155" t="s">
        <v>244</v>
      </c>
      <c r="FC510" s="156"/>
      <c r="FD510" s="153">
        <v>0.6</v>
      </c>
      <c r="FE510" s="154"/>
      <c r="FF510" s="155" t="s">
        <v>244</v>
      </c>
      <c r="FG510" s="156"/>
      <c r="FH510" s="153">
        <v>0.6</v>
      </c>
      <c r="FI510" s="154"/>
      <c r="FJ510" s="155" t="s">
        <v>244</v>
      </c>
      <c r="FK510" s="156"/>
      <c r="FL510" s="153">
        <v>0.6</v>
      </c>
      <c r="FM510" s="154"/>
      <c r="FN510" s="155" t="s">
        <v>244</v>
      </c>
      <c r="FO510" s="156"/>
      <c r="FP510" s="153">
        <v>0.6</v>
      </c>
      <c r="FQ510" s="154"/>
      <c r="FR510" s="155" t="s">
        <v>244</v>
      </c>
      <c r="FS510" s="156"/>
      <c r="FT510" s="153">
        <v>0.6</v>
      </c>
      <c r="FU510" s="154"/>
      <c r="FV510" s="155" t="s">
        <v>244</v>
      </c>
      <c r="FW510" s="156"/>
      <c r="FX510" s="153">
        <v>0.6</v>
      </c>
      <c r="FY510" s="154"/>
      <c r="FZ510" s="155" t="s">
        <v>244</v>
      </c>
      <c r="GA510" s="156"/>
      <c r="GB510" s="153">
        <v>0.6</v>
      </c>
      <c r="GC510" s="154"/>
      <c r="GD510" s="155" t="s">
        <v>244</v>
      </c>
      <c r="GE510" s="156"/>
      <c r="GF510" s="153">
        <v>0.6</v>
      </c>
      <c r="GG510" s="154"/>
      <c r="GH510" s="155" t="s">
        <v>244</v>
      </c>
      <c r="GI510" s="156"/>
      <c r="GJ510" s="153">
        <v>0.6</v>
      </c>
      <c r="GK510" s="154"/>
      <c r="GL510" s="155" t="s">
        <v>244</v>
      </c>
      <c r="GM510" s="156"/>
      <c r="GN510" s="153">
        <v>0.6</v>
      </c>
      <c r="GO510" s="154"/>
      <c r="GP510" s="155" t="s">
        <v>244</v>
      </c>
      <c r="GQ510" s="156"/>
      <c r="GR510" s="153">
        <v>0.6</v>
      </c>
      <c r="GS510" s="154"/>
      <c r="GT510" s="155" t="s">
        <v>244</v>
      </c>
      <c r="GU510" s="156"/>
      <c r="GV510" s="153">
        <v>0.6</v>
      </c>
      <c r="GW510" s="154"/>
      <c r="GX510" s="155" t="s">
        <v>244</v>
      </c>
      <c r="GY510" s="156"/>
      <c r="GZ510" s="153">
        <v>0.6</v>
      </c>
      <c r="HA510" s="154"/>
      <c r="HB510" s="155" t="s">
        <v>244</v>
      </c>
      <c r="HC510" s="156"/>
      <c r="HD510" s="153">
        <v>0.6</v>
      </c>
      <c r="HE510" s="154"/>
      <c r="HF510" s="155" t="s">
        <v>244</v>
      </c>
      <c r="HG510" s="156"/>
      <c r="HH510" s="153">
        <v>0.6</v>
      </c>
      <c r="HI510" s="154"/>
      <c r="HJ510" s="155" t="s">
        <v>244</v>
      </c>
      <c r="HK510" s="156"/>
      <c r="HL510" s="153">
        <v>0.6</v>
      </c>
      <c r="HM510" s="154"/>
      <c r="HN510" s="155" t="s">
        <v>244</v>
      </c>
      <c r="HO510" s="156"/>
      <c r="HP510" s="153">
        <v>0.6</v>
      </c>
      <c r="HQ510" s="154"/>
      <c r="HR510" s="155" t="s">
        <v>244</v>
      </c>
      <c r="HS510" s="156"/>
      <c r="HT510" s="153">
        <v>0.6</v>
      </c>
      <c r="HU510" s="154"/>
      <c r="HV510" s="155" t="s">
        <v>244</v>
      </c>
      <c r="HW510" s="156"/>
      <c r="HX510" s="153">
        <v>0.6</v>
      </c>
      <c r="HY510" s="154"/>
      <c r="HZ510" s="155" t="s">
        <v>244</v>
      </c>
      <c r="IA510" s="156"/>
      <c r="IB510" s="153">
        <v>0.6</v>
      </c>
      <c r="IC510" s="154"/>
      <c r="ID510" s="155" t="s">
        <v>244</v>
      </c>
      <c r="IE510" s="156"/>
      <c r="IF510" s="153">
        <v>0.6</v>
      </c>
      <c r="IG510" s="154"/>
      <c r="IH510" s="155" t="s">
        <v>244</v>
      </c>
      <c r="II510" s="156"/>
      <c r="IJ510" s="153">
        <v>0.6</v>
      </c>
      <c r="IK510" s="154"/>
      <c r="IL510" s="155" t="s">
        <v>244</v>
      </c>
      <c r="IM510" s="156"/>
      <c r="IN510" s="153">
        <v>0.6</v>
      </c>
      <c r="IO510" s="154"/>
      <c r="IP510" s="155" t="s">
        <v>244</v>
      </c>
      <c r="IQ510" s="156"/>
      <c r="IR510" s="153">
        <v>0.6</v>
      </c>
      <c r="IS510" s="154"/>
      <c r="IT510" s="155" t="s">
        <v>244</v>
      </c>
      <c r="IU510" s="156"/>
      <c r="IV510" s="153">
        <v>0.6</v>
      </c>
      <c r="IW510" s="154"/>
      <c r="IX510" s="155" t="s">
        <v>244</v>
      </c>
      <c r="IY510" s="156"/>
      <c r="IZ510" s="153">
        <v>0.6</v>
      </c>
      <c r="JA510" s="154"/>
      <c r="JB510" s="155" t="s">
        <v>244</v>
      </c>
      <c r="JC510" s="156"/>
      <c r="JD510" s="153">
        <v>0.6</v>
      </c>
      <c r="JE510" s="154"/>
      <c r="JF510" s="155" t="s">
        <v>244</v>
      </c>
      <c r="JG510" s="156"/>
      <c r="JH510" s="153">
        <v>0.6</v>
      </c>
      <c r="JI510" s="154"/>
      <c r="JJ510" s="155" t="s">
        <v>244</v>
      </c>
      <c r="JK510" s="156"/>
      <c r="JL510" s="153">
        <v>0.6</v>
      </c>
      <c r="JM510" s="154"/>
      <c r="JN510" s="155" t="s">
        <v>244</v>
      </c>
      <c r="JO510" s="156"/>
      <c r="JP510" s="153">
        <v>0.6</v>
      </c>
      <c r="JQ510" s="154"/>
      <c r="JR510" s="155" t="s">
        <v>244</v>
      </c>
      <c r="JS510" s="156"/>
      <c r="JT510" s="153">
        <v>0.6</v>
      </c>
      <c r="JU510" s="154"/>
      <c r="JV510" s="155" t="s">
        <v>244</v>
      </c>
      <c r="JW510" s="156"/>
      <c r="JX510" s="153">
        <v>0.6</v>
      </c>
      <c r="JY510" s="154"/>
      <c r="JZ510" s="155" t="s">
        <v>244</v>
      </c>
      <c r="KA510" s="156"/>
      <c r="KB510" s="153">
        <v>0.6</v>
      </c>
      <c r="KC510" s="154"/>
      <c r="KD510" s="155" t="s">
        <v>244</v>
      </c>
      <c r="KE510" s="156"/>
      <c r="KF510" s="153">
        <v>0.6</v>
      </c>
      <c r="KG510" s="154"/>
      <c r="KH510" s="155" t="s">
        <v>244</v>
      </c>
      <c r="KI510" s="156"/>
      <c r="KJ510" s="153">
        <v>0.6</v>
      </c>
      <c r="KK510" s="154"/>
      <c r="KL510" s="155" t="s">
        <v>244</v>
      </c>
      <c r="KM510" s="156"/>
      <c r="KN510" s="153">
        <v>0.6</v>
      </c>
      <c r="KO510" s="154"/>
      <c r="KP510" s="155" t="s">
        <v>244</v>
      </c>
      <c r="KQ510" s="156"/>
      <c r="KR510" s="153">
        <v>0.6</v>
      </c>
      <c r="KS510" s="154"/>
      <c r="KT510" s="155" t="s">
        <v>244</v>
      </c>
      <c r="KU510" s="156"/>
      <c r="KV510" s="153">
        <v>0.6</v>
      </c>
      <c r="KW510" s="154"/>
      <c r="KX510" s="155" t="s">
        <v>244</v>
      </c>
      <c r="KY510" s="156"/>
      <c r="KZ510" s="153">
        <v>0.6</v>
      </c>
      <c r="LA510" s="154"/>
      <c r="LB510" s="155" t="s">
        <v>244</v>
      </c>
      <c r="LC510" s="156"/>
      <c r="LD510" s="153">
        <v>0.6</v>
      </c>
      <c r="LE510" s="154"/>
      <c r="LF510" s="155" t="s">
        <v>244</v>
      </c>
      <c r="LG510" s="156"/>
      <c r="LH510" s="153">
        <v>0.6</v>
      </c>
      <c r="LI510" s="154"/>
      <c r="LJ510" s="155" t="s">
        <v>244</v>
      </c>
      <c r="LK510" s="156"/>
      <c r="LL510" s="153">
        <v>0.63</v>
      </c>
      <c r="LM510" s="154"/>
      <c r="LN510" s="155" t="s">
        <v>244</v>
      </c>
      <c r="LO510" s="156"/>
      <c r="LP510" s="153">
        <v>0.63</v>
      </c>
      <c r="LQ510" s="154"/>
      <c r="LR510" s="155" t="s">
        <v>244</v>
      </c>
      <c r="LS510" s="156"/>
      <c r="LT510" s="153">
        <v>0.63</v>
      </c>
      <c r="LU510" s="154"/>
      <c r="LV510" s="155" t="s">
        <v>244</v>
      </c>
      <c r="LW510" s="156"/>
      <c r="LX510" s="153">
        <v>0.63</v>
      </c>
      <c r="LY510" s="154"/>
      <c r="LZ510" s="155" t="s">
        <v>244</v>
      </c>
      <c r="MA510" s="156"/>
      <c r="MB510" s="153">
        <v>0.63</v>
      </c>
      <c r="MC510" s="154"/>
      <c r="MD510" s="155" t="s">
        <v>244</v>
      </c>
      <c r="ME510" s="156"/>
    </row>
    <row r="511" spans="2:343" ht="23.5" customHeight="1" x14ac:dyDescent="0.4">
      <c r="B511" s="206"/>
      <c r="C511" s="207"/>
      <c r="D511" s="170"/>
      <c r="E511" s="158"/>
      <c r="F511" s="180"/>
      <c r="G511" s="181"/>
      <c r="H511" s="170"/>
      <c r="I511" s="158"/>
      <c r="J511" s="180"/>
      <c r="K511" s="181"/>
      <c r="L511" s="170"/>
      <c r="M511" s="158"/>
      <c r="N511" s="180"/>
      <c r="O511" s="181"/>
      <c r="P511" s="170"/>
      <c r="Q511" s="158"/>
      <c r="R511" s="180"/>
      <c r="S511" s="181"/>
      <c r="T511" s="170"/>
      <c r="U511" s="158"/>
      <c r="V511" s="180"/>
      <c r="W511" s="181"/>
      <c r="X511" s="170"/>
      <c r="Y511" s="158"/>
      <c r="Z511" s="180"/>
      <c r="AA511" s="181"/>
      <c r="AB511" s="170"/>
      <c r="AC511" s="158"/>
      <c r="AD511" s="180"/>
      <c r="AE511" s="181"/>
      <c r="AF511" s="170"/>
      <c r="AG511" s="158"/>
      <c r="AH511" s="180"/>
      <c r="AI511" s="181"/>
      <c r="AJ511" s="170"/>
      <c r="AK511" s="158"/>
      <c r="AL511" s="180"/>
      <c r="AM511" s="181"/>
      <c r="AN511" s="170"/>
      <c r="AO511" s="158"/>
      <c r="AP511" s="180"/>
      <c r="AQ511" s="181"/>
      <c r="AR511" s="170"/>
      <c r="AS511" s="158"/>
      <c r="AT511" s="180"/>
      <c r="AU511" s="181"/>
      <c r="AV511" s="157">
        <f t="shared" ref="AV511" si="150">6.15</f>
        <v>6.15</v>
      </c>
      <c r="AW511" s="158"/>
      <c r="AX511" s="159" t="s">
        <v>134</v>
      </c>
      <c r="AY511" s="160"/>
      <c r="AZ511" s="157">
        <f t="shared" ref="AZ511" si="151">6.15</f>
        <v>6.15</v>
      </c>
      <c r="BA511" s="158"/>
      <c r="BB511" s="159" t="s">
        <v>134</v>
      </c>
      <c r="BC511" s="160"/>
      <c r="BD511" s="157">
        <f t="shared" ref="BD511" si="152">6.15</f>
        <v>6.15</v>
      </c>
      <c r="BE511" s="158"/>
      <c r="BF511" s="159" t="s">
        <v>134</v>
      </c>
      <c r="BG511" s="160"/>
      <c r="BH511" s="157">
        <f t="shared" ref="BH511" si="153">6.15</f>
        <v>6.15</v>
      </c>
      <c r="BI511" s="158"/>
      <c r="BJ511" s="159" t="s">
        <v>134</v>
      </c>
      <c r="BK511" s="160"/>
      <c r="BL511" s="157">
        <f t="shared" ref="BL511" si="154">6.15</f>
        <v>6.15</v>
      </c>
      <c r="BM511" s="158"/>
      <c r="BN511" s="159" t="s">
        <v>134</v>
      </c>
      <c r="BO511" s="160"/>
      <c r="BP511" s="157">
        <v>6.1000000000000005</v>
      </c>
      <c r="BQ511" s="158"/>
      <c r="BR511" s="159" t="s">
        <v>134</v>
      </c>
      <c r="BS511" s="160"/>
      <c r="BT511" s="157">
        <v>6.1000000000000005</v>
      </c>
      <c r="BU511" s="158"/>
      <c r="BV511" s="159" t="s">
        <v>134</v>
      </c>
      <c r="BW511" s="160"/>
      <c r="BX511" s="157">
        <v>6.1000000000000005</v>
      </c>
      <c r="BY511" s="158"/>
      <c r="BZ511" s="159" t="s">
        <v>134</v>
      </c>
      <c r="CA511" s="160"/>
      <c r="CB511" s="157">
        <v>6.1000000000000005</v>
      </c>
      <c r="CC511" s="158"/>
      <c r="CD511" s="159" t="s">
        <v>134</v>
      </c>
      <c r="CE511" s="160"/>
      <c r="CF511" s="157">
        <v>6.1000000000000005</v>
      </c>
      <c r="CG511" s="158"/>
      <c r="CH511" s="159" t="s">
        <v>134</v>
      </c>
      <c r="CI511" s="160"/>
      <c r="CJ511" s="157">
        <v>6.1000000000000005</v>
      </c>
      <c r="CK511" s="158"/>
      <c r="CL511" s="159" t="s">
        <v>134</v>
      </c>
      <c r="CM511" s="160"/>
      <c r="CN511" s="157">
        <v>6.1000000000000005</v>
      </c>
      <c r="CO511" s="158"/>
      <c r="CP511" s="159" t="s">
        <v>134</v>
      </c>
      <c r="CQ511" s="160"/>
      <c r="CR511" s="157">
        <v>6.1000000000000005</v>
      </c>
      <c r="CS511" s="158"/>
      <c r="CT511" s="159" t="s">
        <v>134</v>
      </c>
      <c r="CU511" s="160"/>
      <c r="CV511" s="157">
        <v>6.1000000000000005</v>
      </c>
      <c r="CW511" s="158"/>
      <c r="CX511" s="159" t="s">
        <v>134</v>
      </c>
      <c r="CY511" s="160"/>
      <c r="CZ511" s="157">
        <v>10.220000000000001</v>
      </c>
      <c r="DA511" s="158"/>
      <c r="DB511" s="159" t="s">
        <v>134</v>
      </c>
      <c r="DC511" s="160"/>
      <c r="DD511" s="157">
        <v>10.220000000000001</v>
      </c>
      <c r="DE511" s="158"/>
      <c r="DF511" s="159" t="s">
        <v>134</v>
      </c>
      <c r="DG511" s="160"/>
      <c r="DH511" s="157">
        <v>10.220000000000001</v>
      </c>
      <c r="DI511" s="158"/>
      <c r="DJ511" s="159" t="s">
        <v>134</v>
      </c>
      <c r="DK511" s="160"/>
      <c r="DL511" s="157">
        <v>10.220000000000001</v>
      </c>
      <c r="DM511" s="158"/>
      <c r="DN511" s="159" t="s">
        <v>134</v>
      </c>
      <c r="DO511" s="160"/>
      <c r="DP511" s="157">
        <v>10.220000000000001</v>
      </c>
      <c r="DQ511" s="158"/>
      <c r="DR511" s="159" t="s">
        <v>134</v>
      </c>
      <c r="DS511" s="160"/>
      <c r="DT511" s="157">
        <v>10.220000000000001</v>
      </c>
      <c r="DU511" s="158"/>
      <c r="DV511" s="159" t="s">
        <v>134</v>
      </c>
      <c r="DW511" s="160"/>
      <c r="DX511" s="157">
        <v>10.220000000000001</v>
      </c>
      <c r="DY511" s="158"/>
      <c r="DZ511" s="159" t="s">
        <v>134</v>
      </c>
      <c r="EA511" s="160"/>
      <c r="EB511" s="157">
        <v>10.220000000000001</v>
      </c>
      <c r="EC511" s="158"/>
      <c r="ED511" s="159" t="s">
        <v>134</v>
      </c>
      <c r="EE511" s="160"/>
      <c r="EF511" s="157">
        <v>10.220000000000001</v>
      </c>
      <c r="EG511" s="158"/>
      <c r="EH511" s="159" t="s">
        <v>134</v>
      </c>
      <c r="EI511" s="160"/>
      <c r="EJ511" s="157">
        <v>10.220000000000001</v>
      </c>
      <c r="EK511" s="158"/>
      <c r="EL511" s="159" t="s">
        <v>134</v>
      </c>
      <c r="EM511" s="160"/>
      <c r="EN511" s="157">
        <v>10.220000000000001</v>
      </c>
      <c r="EO511" s="158"/>
      <c r="EP511" s="159" t="s">
        <v>134</v>
      </c>
      <c r="EQ511" s="160"/>
      <c r="ER511" s="157">
        <v>10.220000000000001</v>
      </c>
      <c r="ES511" s="158"/>
      <c r="ET511" s="159" t="s">
        <v>134</v>
      </c>
      <c r="EU511" s="160"/>
      <c r="EV511" s="157">
        <v>10.220000000000001</v>
      </c>
      <c r="EW511" s="158"/>
      <c r="EX511" s="159" t="s">
        <v>134</v>
      </c>
      <c r="EY511" s="160"/>
      <c r="EZ511" s="157">
        <v>10.220000000000001</v>
      </c>
      <c r="FA511" s="158"/>
      <c r="FB511" s="159" t="s">
        <v>134</v>
      </c>
      <c r="FC511" s="160"/>
      <c r="FD511" s="157">
        <v>14.35</v>
      </c>
      <c r="FE511" s="158"/>
      <c r="FF511" s="159" t="s">
        <v>134</v>
      </c>
      <c r="FG511" s="160"/>
      <c r="FH511" s="157">
        <v>14.35</v>
      </c>
      <c r="FI511" s="158"/>
      <c r="FJ511" s="159" t="s">
        <v>134</v>
      </c>
      <c r="FK511" s="160"/>
      <c r="FL511" s="157">
        <v>14.35</v>
      </c>
      <c r="FM511" s="158"/>
      <c r="FN511" s="159" t="s">
        <v>134</v>
      </c>
      <c r="FO511" s="160"/>
      <c r="FP511" s="157">
        <v>14.299999999999999</v>
      </c>
      <c r="FQ511" s="158"/>
      <c r="FR511" s="159" t="s">
        <v>134</v>
      </c>
      <c r="FS511" s="160"/>
      <c r="FT511" s="157">
        <v>14.299999999999999</v>
      </c>
      <c r="FU511" s="158"/>
      <c r="FV511" s="159" t="s">
        <v>134</v>
      </c>
      <c r="FW511" s="160"/>
      <c r="FX511" s="157">
        <v>14.299999999999999</v>
      </c>
      <c r="FY511" s="158"/>
      <c r="FZ511" s="159" t="s">
        <v>134</v>
      </c>
      <c r="GA511" s="160"/>
      <c r="GB511" s="157">
        <v>14.299999999999999</v>
      </c>
      <c r="GC511" s="158"/>
      <c r="GD511" s="159" t="s">
        <v>134</v>
      </c>
      <c r="GE511" s="160"/>
      <c r="GF511" s="157">
        <v>14.299999999999999</v>
      </c>
      <c r="GG511" s="158"/>
      <c r="GH511" s="159" t="s">
        <v>134</v>
      </c>
      <c r="GI511" s="160"/>
      <c r="GJ511" s="157">
        <v>14.299999999999999</v>
      </c>
      <c r="GK511" s="158"/>
      <c r="GL511" s="159" t="s">
        <v>134</v>
      </c>
      <c r="GM511" s="160"/>
      <c r="GN511" s="157">
        <v>14.299999999999999</v>
      </c>
      <c r="GO511" s="158"/>
      <c r="GP511" s="159" t="s">
        <v>134</v>
      </c>
      <c r="GQ511" s="160"/>
      <c r="GR511" s="157">
        <v>14.299999999999999</v>
      </c>
      <c r="GS511" s="158"/>
      <c r="GT511" s="159" t="s">
        <v>134</v>
      </c>
      <c r="GU511" s="160"/>
      <c r="GV511" s="157">
        <v>14.299999999999999</v>
      </c>
      <c r="GW511" s="158"/>
      <c r="GX511" s="159" t="s">
        <v>134</v>
      </c>
      <c r="GY511" s="160"/>
      <c r="GZ511" s="157">
        <v>14.299999999999999</v>
      </c>
      <c r="HA511" s="158"/>
      <c r="HB511" s="159" t="s">
        <v>134</v>
      </c>
      <c r="HC511" s="160"/>
      <c r="HD511" s="157">
        <v>14.299999999999999</v>
      </c>
      <c r="HE511" s="158"/>
      <c r="HF511" s="159" t="s">
        <v>134</v>
      </c>
      <c r="HG511" s="160"/>
      <c r="HH511" s="157">
        <v>14.299999999999999</v>
      </c>
      <c r="HI511" s="158"/>
      <c r="HJ511" s="159" t="s">
        <v>134</v>
      </c>
      <c r="HK511" s="160"/>
      <c r="HL511" s="157">
        <v>14.299999999999999</v>
      </c>
      <c r="HM511" s="158"/>
      <c r="HN511" s="159" t="s">
        <v>134</v>
      </c>
      <c r="HO511" s="160"/>
      <c r="HP511" s="157">
        <v>14.299999999999999</v>
      </c>
      <c r="HQ511" s="158"/>
      <c r="HR511" s="159" t="s">
        <v>134</v>
      </c>
      <c r="HS511" s="160"/>
      <c r="HT511" s="157">
        <v>14.299999999999999</v>
      </c>
      <c r="HU511" s="158"/>
      <c r="HV511" s="159" t="s">
        <v>134</v>
      </c>
      <c r="HW511" s="160"/>
      <c r="HX511" s="157">
        <v>14.299999999999999</v>
      </c>
      <c r="HY511" s="158"/>
      <c r="HZ511" s="159" t="s">
        <v>134</v>
      </c>
      <c r="IA511" s="160"/>
      <c r="IB511" s="157">
        <v>14.299999999999999</v>
      </c>
      <c r="IC511" s="158"/>
      <c r="ID511" s="159" t="s">
        <v>134</v>
      </c>
      <c r="IE511" s="160"/>
      <c r="IF511" s="157">
        <v>14.299999999999999</v>
      </c>
      <c r="IG511" s="158"/>
      <c r="IH511" s="159" t="s">
        <v>134</v>
      </c>
      <c r="II511" s="160"/>
      <c r="IJ511" s="157">
        <v>14.299999999999999</v>
      </c>
      <c r="IK511" s="158"/>
      <c r="IL511" s="159" t="s">
        <v>134</v>
      </c>
      <c r="IM511" s="160"/>
      <c r="IN511" s="157">
        <v>14.299999999999999</v>
      </c>
      <c r="IO511" s="158"/>
      <c r="IP511" s="159" t="s">
        <v>134</v>
      </c>
      <c r="IQ511" s="160"/>
      <c r="IR511" s="157">
        <v>14.299999999999999</v>
      </c>
      <c r="IS511" s="158"/>
      <c r="IT511" s="159" t="s">
        <v>134</v>
      </c>
      <c r="IU511" s="160"/>
      <c r="IV511" s="157">
        <v>14.299999999999999</v>
      </c>
      <c r="IW511" s="158"/>
      <c r="IX511" s="159" t="s">
        <v>134</v>
      </c>
      <c r="IY511" s="160"/>
      <c r="IZ511" s="157">
        <v>14.299999999999999</v>
      </c>
      <c r="JA511" s="158"/>
      <c r="JB511" s="159" t="s">
        <v>134</v>
      </c>
      <c r="JC511" s="160"/>
      <c r="JD511" s="157">
        <v>14.299999999999999</v>
      </c>
      <c r="JE511" s="158"/>
      <c r="JF511" s="159" t="s">
        <v>134</v>
      </c>
      <c r="JG511" s="160"/>
      <c r="JH511" s="157">
        <v>14.299999999999999</v>
      </c>
      <c r="JI511" s="158"/>
      <c r="JJ511" s="159" t="s">
        <v>134</v>
      </c>
      <c r="JK511" s="160"/>
      <c r="JL511" s="157">
        <v>14.299999999999999</v>
      </c>
      <c r="JM511" s="158"/>
      <c r="JN511" s="159" t="s">
        <v>134</v>
      </c>
      <c r="JO511" s="160"/>
      <c r="JP511" s="157">
        <v>14.299999999999999</v>
      </c>
      <c r="JQ511" s="158"/>
      <c r="JR511" s="159" t="s">
        <v>134</v>
      </c>
      <c r="JS511" s="160"/>
      <c r="JT511" s="157">
        <v>14.299999999999999</v>
      </c>
      <c r="JU511" s="158"/>
      <c r="JV511" s="159" t="s">
        <v>134</v>
      </c>
      <c r="JW511" s="160"/>
      <c r="JX511" s="157">
        <v>14.299999999999999</v>
      </c>
      <c r="JY511" s="158"/>
      <c r="JZ511" s="159" t="s">
        <v>134</v>
      </c>
      <c r="KA511" s="160"/>
      <c r="KB511" s="157">
        <v>14.299999999999999</v>
      </c>
      <c r="KC511" s="158"/>
      <c r="KD511" s="159" t="s">
        <v>134</v>
      </c>
      <c r="KE511" s="160"/>
      <c r="KF511" s="157">
        <v>14.299999999999999</v>
      </c>
      <c r="KG511" s="158"/>
      <c r="KH511" s="159" t="s">
        <v>134</v>
      </c>
      <c r="KI511" s="160"/>
      <c r="KJ511" s="157">
        <v>14.299999999999999</v>
      </c>
      <c r="KK511" s="158"/>
      <c r="KL511" s="159" t="s">
        <v>134</v>
      </c>
      <c r="KM511" s="160"/>
      <c r="KN511" s="157">
        <v>14.299999999999999</v>
      </c>
      <c r="KO511" s="158"/>
      <c r="KP511" s="159" t="s">
        <v>134</v>
      </c>
      <c r="KQ511" s="160"/>
      <c r="KR511" s="157">
        <v>14.299999999999999</v>
      </c>
      <c r="KS511" s="158"/>
      <c r="KT511" s="159" t="s">
        <v>134</v>
      </c>
      <c r="KU511" s="160"/>
      <c r="KV511" s="157">
        <v>14.299999999999999</v>
      </c>
      <c r="KW511" s="158"/>
      <c r="KX511" s="159" t="s">
        <v>134</v>
      </c>
      <c r="KY511" s="160"/>
      <c r="KZ511" s="157">
        <v>14.299999999999999</v>
      </c>
      <c r="LA511" s="158"/>
      <c r="LB511" s="159" t="s">
        <v>134</v>
      </c>
      <c r="LC511" s="160"/>
      <c r="LD511" s="157">
        <v>14.299999999999999</v>
      </c>
      <c r="LE511" s="158"/>
      <c r="LF511" s="159" t="s">
        <v>134</v>
      </c>
      <c r="LG511" s="160"/>
      <c r="LH511" s="157">
        <v>14.299999999999999</v>
      </c>
      <c r="LI511" s="158"/>
      <c r="LJ511" s="159" t="s">
        <v>134</v>
      </c>
      <c r="LK511" s="160"/>
      <c r="LL511" s="157">
        <v>15.05</v>
      </c>
      <c r="LM511" s="158"/>
      <c r="LN511" s="159" t="s">
        <v>134</v>
      </c>
      <c r="LO511" s="160"/>
      <c r="LP511" s="157">
        <v>15.05</v>
      </c>
      <c r="LQ511" s="158"/>
      <c r="LR511" s="159" t="s">
        <v>134</v>
      </c>
      <c r="LS511" s="160"/>
      <c r="LT511" s="157">
        <v>15.05</v>
      </c>
      <c r="LU511" s="158"/>
      <c r="LV511" s="159" t="s">
        <v>134</v>
      </c>
      <c r="LW511" s="160"/>
      <c r="LX511" s="157">
        <v>15.05</v>
      </c>
      <c r="LY511" s="158"/>
      <c r="LZ511" s="159" t="s">
        <v>134</v>
      </c>
      <c r="MA511" s="160"/>
      <c r="MB511" s="157">
        <v>15.05</v>
      </c>
      <c r="MC511" s="158"/>
      <c r="MD511" s="159" t="s">
        <v>134</v>
      </c>
      <c r="ME511" s="160"/>
    </row>
    <row r="512" spans="2:343" ht="23.5" customHeight="1" x14ac:dyDescent="0.4">
      <c r="B512" s="204" t="s">
        <v>33</v>
      </c>
      <c r="C512" s="205"/>
      <c r="D512" s="169" t="s">
        <v>8</v>
      </c>
      <c r="E512" s="154"/>
      <c r="F512" s="178" t="s">
        <v>8</v>
      </c>
      <c r="G512" s="179"/>
      <c r="H512" s="169" t="s">
        <v>8</v>
      </c>
      <c r="I512" s="154"/>
      <c r="J512" s="178" t="s">
        <v>8</v>
      </c>
      <c r="K512" s="179"/>
      <c r="L512" s="169" t="s">
        <v>8</v>
      </c>
      <c r="M512" s="154"/>
      <c r="N512" s="178" t="s">
        <v>8</v>
      </c>
      <c r="O512" s="179"/>
      <c r="P512" s="169" t="s">
        <v>8</v>
      </c>
      <c r="Q512" s="154"/>
      <c r="R512" s="178" t="s">
        <v>8</v>
      </c>
      <c r="S512" s="179"/>
      <c r="T512" s="169" t="s">
        <v>8</v>
      </c>
      <c r="U512" s="154"/>
      <c r="V512" s="178" t="s">
        <v>8</v>
      </c>
      <c r="W512" s="179"/>
      <c r="X512" s="169" t="s">
        <v>8</v>
      </c>
      <c r="Y512" s="154"/>
      <c r="Z512" s="178" t="s">
        <v>8</v>
      </c>
      <c r="AA512" s="179"/>
      <c r="AB512" s="169" t="s">
        <v>8</v>
      </c>
      <c r="AC512" s="154"/>
      <c r="AD512" s="178" t="s">
        <v>8</v>
      </c>
      <c r="AE512" s="179"/>
      <c r="AF512" s="169" t="s">
        <v>8</v>
      </c>
      <c r="AG512" s="154"/>
      <c r="AH512" s="178" t="s">
        <v>8</v>
      </c>
      <c r="AI512" s="179"/>
      <c r="AJ512" s="169" t="s">
        <v>8</v>
      </c>
      <c r="AK512" s="154"/>
      <c r="AL512" s="178" t="s">
        <v>8</v>
      </c>
      <c r="AM512" s="179"/>
      <c r="AN512" s="169" t="s">
        <v>8</v>
      </c>
      <c r="AO512" s="154"/>
      <c r="AP512" s="178" t="s">
        <v>8</v>
      </c>
      <c r="AQ512" s="179"/>
      <c r="AR512" s="169" t="s">
        <v>8</v>
      </c>
      <c r="AS512" s="154"/>
      <c r="AT512" s="178" t="s">
        <v>8</v>
      </c>
      <c r="AU512" s="179"/>
      <c r="AV512" s="153">
        <v>0.6</v>
      </c>
      <c r="AW512" s="154"/>
      <c r="AX512" s="155" t="s">
        <v>244</v>
      </c>
      <c r="AY512" s="156"/>
      <c r="AZ512" s="153">
        <v>0.6</v>
      </c>
      <c r="BA512" s="154"/>
      <c r="BB512" s="155" t="s">
        <v>244</v>
      </c>
      <c r="BC512" s="156"/>
      <c r="BD512" s="153">
        <v>0.6</v>
      </c>
      <c r="BE512" s="154"/>
      <c r="BF512" s="155" t="s">
        <v>244</v>
      </c>
      <c r="BG512" s="156"/>
      <c r="BH512" s="153">
        <v>0.6</v>
      </c>
      <c r="BI512" s="154"/>
      <c r="BJ512" s="155" t="s">
        <v>244</v>
      </c>
      <c r="BK512" s="156"/>
      <c r="BL512" s="153">
        <v>0.6</v>
      </c>
      <c r="BM512" s="154"/>
      <c r="BN512" s="155" t="s">
        <v>244</v>
      </c>
      <c r="BO512" s="156"/>
      <c r="BP512" s="153">
        <v>0.6</v>
      </c>
      <c r="BQ512" s="154"/>
      <c r="BR512" s="155" t="s">
        <v>244</v>
      </c>
      <c r="BS512" s="156"/>
      <c r="BT512" s="153">
        <v>0.6</v>
      </c>
      <c r="BU512" s="154"/>
      <c r="BV512" s="155" t="s">
        <v>244</v>
      </c>
      <c r="BW512" s="156"/>
      <c r="BX512" s="153">
        <v>0.6</v>
      </c>
      <c r="BY512" s="154"/>
      <c r="BZ512" s="155" t="s">
        <v>244</v>
      </c>
      <c r="CA512" s="156"/>
      <c r="CB512" s="153">
        <v>0.6</v>
      </c>
      <c r="CC512" s="154"/>
      <c r="CD512" s="155" t="s">
        <v>244</v>
      </c>
      <c r="CE512" s="156"/>
      <c r="CF512" s="153">
        <v>0.6</v>
      </c>
      <c r="CG512" s="154"/>
      <c r="CH512" s="155" t="s">
        <v>244</v>
      </c>
      <c r="CI512" s="156"/>
      <c r="CJ512" s="153">
        <v>0.6</v>
      </c>
      <c r="CK512" s="154"/>
      <c r="CL512" s="155" t="s">
        <v>244</v>
      </c>
      <c r="CM512" s="156"/>
      <c r="CN512" s="153">
        <v>0.6</v>
      </c>
      <c r="CO512" s="154"/>
      <c r="CP512" s="155" t="s">
        <v>244</v>
      </c>
      <c r="CQ512" s="156"/>
      <c r="CR512" s="153">
        <v>0.6</v>
      </c>
      <c r="CS512" s="154"/>
      <c r="CT512" s="155" t="s">
        <v>244</v>
      </c>
      <c r="CU512" s="156"/>
      <c r="CV512" s="153">
        <v>0.6</v>
      </c>
      <c r="CW512" s="154"/>
      <c r="CX512" s="155" t="s">
        <v>244</v>
      </c>
      <c r="CY512" s="156"/>
      <c r="CZ512" s="153">
        <v>0.6</v>
      </c>
      <c r="DA512" s="154"/>
      <c r="DB512" s="155" t="s">
        <v>244</v>
      </c>
      <c r="DC512" s="156"/>
      <c r="DD512" s="153">
        <v>0.6</v>
      </c>
      <c r="DE512" s="154"/>
      <c r="DF512" s="155" t="s">
        <v>244</v>
      </c>
      <c r="DG512" s="156"/>
      <c r="DH512" s="153">
        <v>0.6</v>
      </c>
      <c r="DI512" s="154"/>
      <c r="DJ512" s="155" t="s">
        <v>244</v>
      </c>
      <c r="DK512" s="156"/>
      <c r="DL512" s="153">
        <v>0.6</v>
      </c>
      <c r="DM512" s="154"/>
      <c r="DN512" s="155" t="s">
        <v>244</v>
      </c>
      <c r="DO512" s="156"/>
      <c r="DP512" s="153">
        <v>0.6</v>
      </c>
      <c r="DQ512" s="154"/>
      <c r="DR512" s="155" t="s">
        <v>244</v>
      </c>
      <c r="DS512" s="156"/>
      <c r="DT512" s="153">
        <v>0.6</v>
      </c>
      <c r="DU512" s="154"/>
      <c r="DV512" s="155" t="s">
        <v>244</v>
      </c>
      <c r="DW512" s="156"/>
      <c r="DX512" s="153">
        <v>0.6</v>
      </c>
      <c r="DY512" s="154"/>
      <c r="DZ512" s="155" t="s">
        <v>244</v>
      </c>
      <c r="EA512" s="156"/>
      <c r="EB512" s="153">
        <v>0.6</v>
      </c>
      <c r="EC512" s="154"/>
      <c r="ED512" s="155" t="s">
        <v>244</v>
      </c>
      <c r="EE512" s="156"/>
      <c r="EF512" s="153">
        <v>0.6</v>
      </c>
      <c r="EG512" s="154"/>
      <c r="EH512" s="155" t="s">
        <v>244</v>
      </c>
      <c r="EI512" s="156"/>
      <c r="EJ512" s="153">
        <v>0.6</v>
      </c>
      <c r="EK512" s="154"/>
      <c r="EL512" s="155" t="s">
        <v>244</v>
      </c>
      <c r="EM512" s="156"/>
      <c r="EN512" s="153">
        <v>0.6</v>
      </c>
      <c r="EO512" s="154"/>
      <c r="EP512" s="155" t="s">
        <v>244</v>
      </c>
      <c r="EQ512" s="156"/>
      <c r="ER512" s="153">
        <v>0.6</v>
      </c>
      <c r="ES512" s="154"/>
      <c r="ET512" s="155" t="s">
        <v>244</v>
      </c>
      <c r="EU512" s="156"/>
      <c r="EV512" s="153">
        <v>0.6</v>
      </c>
      <c r="EW512" s="154"/>
      <c r="EX512" s="155" t="s">
        <v>244</v>
      </c>
      <c r="EY512" s="156"/>
      <c r="EZ512" s="153">
        <v>0.6</v>
      </c>
      <c r="FA512" s="154"/>
      <c r="FB512" s="155" t="s">
        <v>244</v>
      </c>
      <c r="FC512" s="156"/>
      <c r="FD512" s="153">
        <v>0.6</v>
      </c>
      <c r="FE512" s="154"/>
      <c r="FF512" s="155" t="s">
        <v>244</v>
      </c>
      <c r="FG512" s="156"/>
      <c r="FH512" s="153">
        <v>0.6</v>
      </c>
      <c r="FI512" s="154"/>
      <c r="FJ512" s="155" t="s">
        <v>244</v>
      </c>
      <c r="FK512" s="156"/>
      <c r="FL512" s="153">
        <v>0.6</v>
      </c>
      <c r="FM512" s="154"/>
      <c r="FN512" s="155" t="s">
        <v>244</v>
      </c>
      <c r="FO512" s="156"/>
      <c r="FP512" s="153">
        <v>0.6</v>
      </c>
      <c r="FQ512" s="154"/>
      <c r="FR512" s="155" t="s">
        <v>244</v>
      </c>
      <c r="FS512" s="156"/>
      <c r="FT512" s="153">
        <v>0.6</v>
      </c>
      <c r="FU512" s="154"/>
      <c r="FV512" s="155" t="s">
        <v>244</v>
      </c>
      <c r="FW512" s="156"/>
      <c r="FX512" s="153">
        <v>0.6</v>
      </c>
      <c r="FY512" s="154"/>
      <c r="FZ512" s="155" t="s">
        <v>244</v>
      </c>
      <c r="GA512" s="156"/>
      <c r="GB512" s="153">
        <v>0.6</v>
      </c>
      <c r="GC512" s="154"/>
      <c r="GD512" s="155" t="s">
        <v>244</v>
      </c>
      <c r="GE512" s="156"/>
      <c r="GF512" s="153">
        <v>0.6</v>
      </c>
      <c r="GG512" s="154"/>
      <c r="GH512" s="155" t="s">
        <v>244</v>
      </c>
      <c r="GI512" s="156"/>
      <c r="GJ512" s="153">
        <v>0.6</v>
      </c>
      <c r="GK512" s="154"/>
      <c r="GL512" s="155" t="s">
        <v>244</v>
      </c>
      <c r="GM512" s="156"/>
      <c r="GN512" s="153">
        <v>0.6</v>
      </c>
      <c r="GO512" s="154"/>
      <c r="GP512" s="155" t="s">
        <v>244</v>
      </c>
      <c r="GQ512" s="156"/>
      <c r="GR512" s="153">
        <v>0.6</v>
      </c>
      <c r="GS512" s="154"/>
      <c r="GT512" s="155" t="s">
        <v>244</v>
      </c>
      <c r="GU512" s="156"/>
      <c r="GV512" s="153">
        <v>0.6</v>
      </c>
      <c r="GW512" s="154"/>
      <c r="GX512" s="155" t="s">
        <v>244</v>
      </c>
      <c r="GY512" s="156"/>
      <c r="GZ512" s="153">
        <v>0.6</v>
      </c>
      <c r="HA512" s="154"/>
      <c r="HB512" s="155" t="s">
        <v>244</v>
      </c>
      <c r="HC512" s="156"/>
      <c r="HD512" s="153">
        <v>0.6</v>
      </c>
      <c r="HE512" s="154"/>
      <c r="HF512" s="155" t="s">
        <v>244</v>
      </c>
      <c r="HG512" s="156"/>
      <c r="HH512" s="153">
        <v>0.6</v>
      </c>
      <c r="HI512" s="154"/>
      <c r="HJ512" s="155" t="s">
        <v>244</v>
      </c>
      <c r="HK512" s="156"/>
      <c r="HL512" s="153">
        <v>0.6</v>
      </c>
      <c r="HM512" s="154"/>
      <c r="HN512" s="155" t="s">
        <v>244</v>
      </c>
      <c r="HO512" s="156"/>
      <c r="HP512" s="153">
        <v>0.6</v>
      </c>
      <c r="HQ512" s="154"/>
      <c r="HR512" s="155" t="s">
        <v>244</v>
      </c>
      <c r="HS512" s="156"/>
      <c r="HT512" s="153">
        <v>0.6</v>
      </c>
      <c r="HU512" s="154"/>
      <c r="HV512" s="155" t="s">
        <v>244</v>
      </c>
      <c r="HW512" s="156"/>
      <c r="HX512" s="153">
        <v>0.6</v>
      </c>
      <c r="HY512" s="154"/>
      <c r="HZ512" s="155" t="s">
        <v>244</v>
      </c>
      <c r="IA512" s="156"/>
      <c r="IB512" s="153">
        <v>0.6</v>
      </c>
      <c r="IC512" s="154"/>
      <c r="ID512" s="155" t="s">
        <v>244</v>
      </c>
      <c r="IE512" s="156"/>
      <c r="IF512" s="153">
        <v>0.6</v>
      </c>
      <c r="IG512" s="154"/>
      <c r="IH512" s="155" t="s">
        <v>244</v>
      </c>
      <c r="II512" s="156"/>
      <c r="IJ512" s="153">
        <v>0.6</v>
      </c>
      <c r="IK512" s="154"/>
      <c r="IL512" s="155" t="s">
        <v>244</v>
      </c>
      <c r="IM512" s="156"/>
      <c r="IN512" s="153">
        <v>0.6</v>
      </c>
      <c r="IO512" s="154"/>
      <c r="IP512" s="155" t="s">
        <v>244</v>
      </c>
      <c r="IQ512" s="156"/>
      <c r="IR512" s="153">
        <v>0.6</v>
      </c>
      <c r="IS512" s="154"/>
      <c r="IT512" s="155" t="s">
        <v>244</v>
      </c>
      <c r="IU512" s="156"/>
      <c r="IV512" s="153">
        <v>0.6</v>
      </c>
      <c r="IW512" s="154"/>
      <c r="IX512" s="155" t="s">
        <v>244</v>
      </c>
      <c r="IY512" s="156"/>
      <c r="IZ512" s="153">
        <v>0.6</v>
      </c>
      <c r="JA512" s="154"/>
      <c r="JB512" s="155" t="s">
        <v>244</v>
      </c>
      <c r="JC512" s="156"/>
      <c r="JD512" s="153">
        <v>0.6</v>
      </c>
      <c r="JE512" s="154"/>
      <c r="JF512" s="155" t="s">
        <v>244</v>
      </c>
      <c r="JG512" s="156"/>
      <c r="JH512" s="153">
        <v>0.6</v>
      </c>
      <c r="JI512" s="154"/>
      <c r="JJ512" s="155" t="s">
        <v>244</v>
      </c>
      <c r="JK512" s="156"/>
      <c r="JL512" s="153">
        <v>0.6</v>
      </c>
      <c r="JM512" s="154"/>
      <c r="JN512" s="155" t="s">
        <v>244</v>
      </c>
      <c r="JO512" s="156"/>
      <c r="JP512" s="153">
        <v>0.6</v>
      </c>
      <c r="JQ512" s="154"/>
      <c r="JR512" s="155" t="s">
        <v>244</v>
      </c>
      <c r="JS512" s="156"/>
      <c r="JT512" s="153">
        <v>0.6</v>
      </c>
      <c r="JU512" s="154"/>
      <c r="JV512" s="155" t="s">
        <v>244</v>
      </c>
      <c r="JW512" s="156"/>
      <c r="JX512" s="153">
        <v>0.6</v>
      </c>
      <c r="JY512" s="154"/>
      <c r="JZ512" s="155" t="s">
        <v>244</v>
      </c>
      <c r="KA512" s="156"/>
      <c r="KB512" s="153">
        <v>0.6</v>
      </c>
      <c r="KC512" s="154"/>
      <c r="KD512" s="155" t="s">
        <v>244</v>
      </c>
      <c r="KE512" s="156"/>
      <c r="KF512" s="153">
        <v>0.6</v>
      </c>
      <c r="KG512" s="154"/>
      <c r="KH512" s="155" t="s">
        <v>244</v>
      </c>
      <c r="KI512" s="156"/>
      <c r="KJ512" s="153">
        <v>0.6</v>
      </c>
      <c r="KK512" s="154"/>
      <c r="KL512" s="155" t="s">
        <v>244</v>
      </c>
      <c r="KM512" s="156"/>
      <c r="KN512" s="153">
        <v>0.6</v>
      </c>
      <c r="KO512" s="154"/>
      <c r="KP512" s="155" t="s">
        <v>244</v>
      </c>
      <c r="KQ512" s="156"/>
      <c r="KR512" s="153">
        <v>0.6</v>
      </c>
      <c r="KS512" s="154"/>
      <c r="KT512" s="155" t="s">
        <v>244</v>
      </c>
      <c r="KU512" s="156"/>
      <c r="KV512" s="153">
        <v>0.6</v>
      </c>
      <c r="KW512" s="154"/>
      <c r="KX512" s="155" t="s">
        <v>244</v>
      </c>
      <c r="KY512" s="156"/>
      <c r="KZ512" s="153">
        <v>0.6</v>
      </c>
      <c r="LA512" s="154"/>
      <c r="LB512" s="155" t="s">
        <v>244</v>
      </c>
      <c r="LC512" s="156"/>
      <c r="LD512" s="153">
        <v>0.6</v>
      </c>
      <c r="LE512" s="154"/>
      <c r="LF512" s="155" t="s">
        <v>244</v>
      </c>
      <c r="LG512" s="156"/>
      <c r="LH512" s="153">
        <v>0.6</v>
      </c>
      <c r="LI512" s="154"/>
      <c r="LJ512" s="155" t="s">
        <v>244</v>
      </c>
      <c r="LK512" s="156"/>
      <c r="LL512" s="153">
        <v>0.63</v>
      </c>
      <c r="LM512" s="154"/>
      <c r="LN512" s="155" t="s">
        <v>244</v>
      </c>
      <c r="LO512" s="156"/>
      <c r="LP512" s="153">
        <v>0.63</v>
      </c>
      <c r="LQ512" s="154"/>
      <c r="LR512" s="155" t="s">
        <v>244</v>
      </c>
      <c r="LS512" s="156"/>
      <c r="LT512" s="153">
        <v>0.63</v>
      </c>
      <c r="LU512" s="154"/>
      <c r="LV512" s="155" t="s">
        <v>244</v>
      </c>
      <c r="LW512" s="156"/>
      <c r="LX512" s="153">
        <v>0.63</v>
      </c>
      <c r="LY512" s="154"/>
      <c r="LZ512" s="155" t="s">
        <v>244</v>
      </c>
      <c r="MA512" s="156"/>
      <c r="MB512" s="153">
        <v>0.63</v>
      </c>
      <c r="MC512" s="154"/>
      <c r="MD512" s="155" t="s">
        <v>244</v>
      </c>
      <c r="ME512" s="156"/>
    </row>
    <row r="513" spans="2:343" ht="23.5" customHeight="1" x14ac:dyDescent="0.4">
      <c r="B513" s="206"/>
      <c r="C513" s="207"/>
      <c r="D513" s="170"/>
      <c r="E513" s="158"/>
      <c r="F513" s="180"/>
      <c r="G513" s="181"/>
      <c r="H513" s="170"/>
      <c r="I513" s="158"/>
      <c r="J513" s="180"/>
      <c r="K513" s="181"/>
      <c r="L513" s="170"/>
      <c r="M513" s="158"/>
      <c r="N513" s="180"/>
      <c r="O513" s="181"/>
      <c r="P513" s="170"/>
      <c r="Q513" s="158"/>
      <c r="R513" s="180"/>
      <c r="S513" s="181"/>
      <c r="T513" s="170"/>
      <c r="U513" s="158"/>
      <c r="V513" s="180"/>
      <c r="W513" s="181"/>
      <c r="X513" s="170"/>
      <c r="Y513" s="158"/>
      <c r="Z513" s="180"/>
      <c r="AA513" s="181"/>
      <c r="AB513" s="170"/>
      <c r="AC513" s="158"/>
      <c r="AD513" s="180"/>
      <c r="AE513" s="181"/>
      <c r="AF513" s="170"/>
      <c r="AG513" s="158"/>
      <c r="AH513" s="180"/>
      <c r="AI513" s="181"/>
      <c r="AJ513" s="170"/>
      <c r="AK513" s="158"/>
      <c r="AL513" s="180"/>
      <c r="AM513" s="181"/>
      <c r="AN513" s="170"/>
      <c r="AO513" s="158"/>
      <c r="AP513" s="180"/>
      <c r="AQ513" s="181"/>
      <c r="AR513" s="170"/>
      <c r="AS513" s="158"/>
      <c r="AT513" s="180"/>
      <c r="AU513" s="181"/>
      <c r="AV513" s="157">
        <f t="shared" ref="AV513" si="155">6.15</f>
        <v>6.15</v>
      </c>
      <c r="AW513" s="158"/>
      <c r="AX513" s="159" t="s">
        <v>134</v>
      </c>
      <c r="AY513" s="160"/>
      <c r="AZ513" s="157">
        <f t="shared" ref="AZ513" si="156">6.15</f>
        <v>6.15</v>
      </c>
      <c r="BA513" s="158"/>
      <c r="BB513" s="159" t="s">
        <v>134</v>
      </c>
      <c r="BC513" s="160"/>
      <c r="BD513" s="157">
        <f t="shared" ref="BD513" si="157">6.15</f>
        <v>6.15</v>
      </c>
      <c r="BE513" s="158"/>
      <c r="BF513" s="159" t="s">
        <v>134</v>
      </c>
      <c r="BG513" s="160"/>
      <c r="BH513" s="157">
        <f t="shared" ref="BH513" si="158">6.15</f>
        <v>6.15</v>
      </c>
      <c r="BI513" s="158"/>
      <c r="BJ513" s="159" t="s">
        <v>134</v>
      </c>
      <c r="BK513" s="160"/>
      <c r="BL513" s="157">
        <f t="shared" ref="BL513" si="159">6.15</f>
        <v>6.15</v>
      </c>
      <c r="BM513" s="158"/>
      <c r="BN513" s="159" t="s">
        <v>134</v>
      </c>
      <c r="BO513" s="160"/>
      <c r="BP513" s="157">
        <v>6.1000000000000005</v>
      </c>
      <c r="BQ513" s="158"/>
      <c r="BR513" s="159" t="s">
        <v>134</v>
      </c>
      <c r="BS513" s="160"/>
      <c r="BT513" s="157">
        <v>6.1000000000000005</v>
      </c>
      <c r="BU513" s="158"/>
      <c r="BV513" s="159" t="s">
        <v>134</v>
      </c>
      <c r="BW513" s="160"/>
      <c r="BX513" s="157">
        <v>6.1000000000000005</v>
      </c>
      <c r="BY513" s="158"/>
      <c r="BZ513" s="159" t="s">
        <v>134</v>
      </c>
      <c r="CA513" s="160"/>
      <c r="CB513" s="157">
        <v>6.1000000000000005</v>
      </c>
      <c r="CC513" s="158"/>
      <c r="CD513" s="159" t="s">
        <v>134</v>
      </c>
      <c r="CE513" s="160"/>
      <c r="CF513" s="157">
        <v>6.1000000000000005</v>
      </c>
      <c r="CG513" s="158"/>
      <c r="CH513" s="159" t="s">
        <v>134</v>
      </c>
      <c r="CI513" s="160"/>
      <c r="CJ513" s="157">
        <v>6.1000000000000005</v>
      </c>
      <c r="CK513" s="158"/>
      <c r="CL513" s="159" t="s">
        <v>134</v>
      </c>
      <c r="CM513" s="160"/>
      <c r="CN513" s="157">
        <v>6.1000000000000005</v>
      </c>
      <c r="CO513" s="158"/>
      <c r="CP513" s="159" t="s">
        <v>134</v>
      </c>
      <c r="CQ513" s="160"/>
      <c r="CR513" s="157">
        <v>6.1000000000000005</v>
      </c>
      <c r="CS513" s="158"/>
      <c r="CT513" s="159" t="s">
        <v>134</v>
      </c>
      <c r="CU513" s="160"/>
      <c r="CV513" s="157">
        <v>6.1000000000000005</v>
      </c>
      <c r="CW513" s="158"/>
      <c r="CX513" s="159" t="s">
        <v>134</v>
      </c>
      <c r="CY513" s="160"/>
      <c r="CZ513" s="157">
        <v>10.220000000000001</v>
      </c>
      <c r="DA513" s="158"/>
      <c r="DB513" s="159" t="s">
        <v>134</v>
      </c>
      <c r="DC513" s="160"/>
      <c r="DD513" s="157">
        <v>10.220000000000001</v>
      </c>
      <c r="DE513" s="158"/>
      <c r="DF513" s="159" t="s">
        <v>134</v>
      </c>
      <c r="DG513" s="160"/>
      <c r="DH513" s="157">
        <v>10.220000000000001</v>
      </c>
      <c r="DI513" s="158"/>
      <c r="DJ513" s="159" t="s">
        <v>134</v>
      </c>
      <c r="DK513" s="160"/>
      <c r="DL513" s="157">
        <v>10.220000000000001</v>
      </c>
      <c r="DM513" s="158"/>
      <c r="DN513" s="159" t="s">
        <v>134</v>
      </c>
      <c r="DO513" s="160"/>
      <c r="DP513" s="157">
        <v>10.220000000000001</v>
      </c>
      <c r="DQ513" s="158"/>
      <c r="DR513" s="159" t="s">
        <v>134</v>
      </c>
      <c r="DS513" s="160"/>
      <c r="DT513" s="157">
        <v>10.220000000000001</v>
      </c>
      <c r="DU513" s="158"/>
      <c r="DV513" s="159" t="s">
        <v>134</v>
      </c>
      <c r="DW513" s="160"/>
      <c r="DX513" s="157">
        <v>10.220000000000001</v>
      </c>
      <c r="DY513" s="158"/>
      <c r="DZ513" s="159" t="s">
        <v>134</v>
      </c>
      <c r="EA513" s="160"/>
      <c r="EB513" s="157">
        <v>10.220000000000001</v>
      </c>
      <c r="EC513" s="158"/>
      <c r="ED513" s="159" t="s">
        <v>134</v>
      </c>
      <c r="EE513" s="160"/>
      <c r="EF513" s="157">
        <v>10.220000000000001</v>
      </c>
      <c r="EG513" s="158"/>
      <c r="EH513" s="159" t="s">
        <v>134</v>
      </c>
      <c r="EI513" s="160"/>
      <c r="EJ513" s="157">
        <v>10.220000000000001</v>
      </c>
      <c r="EK513" s="158"/>
      <c r="EL513" s="159" t="s">
        <v>134</v>
      </c>
      <c r="EM513" s="160"/>
      <c r="EN513" s="157">
        <v>10.220000000000001</v>
      </c>
      <c r="EO513" s="158"/>
      <c r="EP513" s="159" t="s">
        <v>134</v>
      </c>
      <c r="EQ513" s="160"/>
      <c r="ER513" s="157">
        <v>10.220000000000001</v>
      </c>
      <c r="ES513" s="158"/>
      <c r="ET513" s="159" t="s">
        <v>134</v>
      </c>
      <c r="EU513" s="160"/>
      <c r="EV513" s="157">
        <v>10.220000000000001</v>
      </c>
      <c r="EW513" s="158"/>
      <c r="EX513" s="159" t="s">
        <v>134</v>
      </c>
      <c r="EY513" s="160"/>
      <c r="EZ513" s="157">
        <v>10.220000000000001</v>
      </c>
      <c r="FA513" s="158"/>
      <c r="FB513" s="159" t="s">
        <v>134</v>
      </c>
      <c r="FC513" s="160"/>
      <c r="FD513" s="157">
        <v>14.35</v>
      </c>
      <c r="FE513" s="158"/>
      <c r="FF513" s="159" t="s">
        <v>134</v>
      </c>
      <c r="FG513" s="160"/>
      <c r="FH513" s="157">
        <v>14.35</v>
      </c>
      <c r="FI513" s="158"/>
      <c r="FJ513" s="159" t="s">
        <v>134</v>
      </c>
      <c r="FK513" s="160"/>
      <c r="FL513" s="157">
        <v>14.35</v>
      </c>
      <c r="FM513" s="158"/>
      <c r="FN513" s="159" t="s">
        <v>134</v>
      </c>
      <c r="FO513" s="160"/>
      <c r="FP513" s="157">
        <v>14.299999999999999</v>
      </c>
      <c r="FQ513" s="158"/>
      <c r="FR513" s="159" t="s">
        <v>134</v>
      </c>
      <c r="FS513" s="160"/>
      <c r="FT513" s="157">
        <v>14.299999999999999</v>
      </c>
      <c r="FU513" s="158"/>
      <c r="FV513" s="159" t="s">
        <v>134</v>
      </c>
      <c r="FW513" s="160"/>
      <c r="FX513" s="157">
        <v>14.299999999999999</v>
      </c>
      <c r="FY513" s="158"/>
      <c r="FZ513" s="159" t="s">
        <v>134</v>
      </c>
      <c r="GA513" s="160"/>
      <c r="GB513" s="157">
        <v>14.299999999999999</v>
      </c>
      <c r="GC513" s="158"/>
      <c r="GD513" s="159" t="s">
        <v>134</v>
      </c>
      <c r="GE513" s="160"/>
      <c r="GF513" s="157">
        <v>14.299999999999999</v>
      </c>
      <c r="GG513" s="158"/>
      <c r="GH513" s="159" t="s">
        <v>134</v>
      </c>
      <c r="GI513" s="160"/>
      <c r="GJ513" s="157">
        <v>14.299999999999999</v>
      </c>
      <c r="GK513" s="158"/>
      <c r="GL513" s="159" t="s">
        <v>134</v>
      </c>
      <c r="GM513" s="160"/>
      <c r="GN513" s="157">
        <v>14.299999999999999</v>
      </c>
      <c r="GO513" s="158"/>
      <c r="GP513" s="159" t="s">
        <v>134</v>
      </c>
      <c r="GQ513" s="160"/>
      <c r="GR513" s="157">
        <v>14.299999999999999</v>
      </c>
      <c r="GS513" s="158"/>
      <c r="GT513" s="159" t="s">
        <v>134</v>
      </c>
      <c r="GU513" s="160"/>
      <c r="GV513" s="157">
        <v>14.299999999999999</v>
      </c>
      <c r="GW513" s="158"/>
      <c r="GX513" s="159" t="s">
        <v>134</v>
      </c>
      <c r="GY513" s="160"/>
      <c r="GZ513" s="157">
        <v>14.299999999999999</v>
      </c>
      <c r="HA513" s="158"/>
      <c r="HB513" s="159" t="s">
        <v>134</v>
      </c>
      <c r="HC513" s="160"/>
      <c r="HD513" s="157">
        <v>14.299999999999999</v>
      </c>
      <c r="HE513" s="158"/>
      <c r="HF513" s="159" t="s">
        <v>134</v>
      </c>
      <c r="HG513" s="160"/>
      <c r="HH513" s="157">
        <v>14.299999999999999</v>
      </c>
      <c r="HI513" s="158"/>
      <c r="HJ513" s="159" t="s">
        <v>134</v>
      </c>
      <c r="HK513" s="160"/>
      <c r="HL513" s="157">
        <v>14.299999999999999</v>
      </c>
      <c r="HM513" s="158"/>
      <c r="HN513" s="159" t="s">
        <v>134</v>
      </c>
      <c r="HO513" s="160"/>
      <c r="HP513" s="157">
        <v>14.299999999999999</v>
      </c>
      <c r="HQ513" s="158"/>
      <c r="HR513" s="159" t="s">
        <v>134</v>
      </c>
      <c r="HS513" s="160"/>
      <c r="HT513" s="157">
        <v>14.299999999999999</v>
      </c>
      <c r="HU513" s="158"/>
      <c r="HV513" s="159" t="s">
        <v>134</v>
      </c>
      <c r="HW513" s="160"/>
      <c r="HX513" s="157">
        <v>14.299999999999999</v>
      </c>
      <c r="HY513" s="158"/>
      <c r="HZ513" s="159" t="s">
        <v>134</v>
      </c>
      <c r="IA513" s="160"/>
      <c r="IB513" s="157">
        <v>14.299999999999999</v>
      </c>
      <c r="IC513" s="158"/>
      <c r="ID513" s="159" t="s">
        <v>134</v>
      </c>
      <c r="IE513" s="160"/>
      <c r="IF513" s="157">
        <v>14.299999999999999</v>
      </c>
      <c r="IG513" s="158"/>
      <c r="IH513" s="159" t="s">
        <v>134</v>
      </c>
      <c r="II513" s="160"/>
      <c r="IJ513" s="157">
        <v>14.299999999999999</v>
      </c>
      <c r="IK513" s="158"/>
      <c r="IL513" s="159" t="s">
        <v>134</v>
      </c>
      <c r="IM513" s="160"/>
      <c r="IN513" s="157">
        <v>14.299999999999999</v>
      </c>
      <c r="IO513" s="158"/>
      <c r="IP513" s="159" t="s">
        <v>134</v>
      </c>
      <c r="IQ513" s="160"/>
      <c r="IR513" s="157">
        <v>14.299999999999999</v>
      </c>
      <c r="IS513" s="158"/>
      <c r="IT513" s="159" t="s">
        <v>134</v>
      </c>
      <c r="IU513" s="160"/>
      <c r="IV513" s="157">
        <v>14.299999999999999</v>
      </c>
      <c r="IW513" s="158"/>
      <c r="IX513" s="159" t="s">
        <v>134</v>
      </c>
      <c r="IY513" s="160"/>
      <c r="IZ513" s="157">
        <v>14.299999999999999</v>
      </c>
      <c r="JA513" s="158"/>
      <c r="JB513" s="159" t="s">
        <v>134</v>
      </c>
      <c r="JC513" s="160"/>
      <c r="JD513" s="157">
        <v>14.299999999999999</v>
      </c>
      <c r="JE513" s="158"/>
      <c r="JF513" s="159" t="s">
        <v>134</v>
      </c>
      <c r="JG513" s="160"/>
      <c r="JH513" s="157">
        <v>14.299999999999999</v>
      </c>
      <c r="JI513" s="158"/>
      <c r="JJ513" s="159" t="s">
        <v>134</v>
      </c>
      <c r="JK513" s="160"/>
      <c r="JL513" s="157">
        <v>14.299999999999999</v>
      </c>
      <c r="JM513" s="158"/>
      <c r="JN513" s="159" t="s">
        <v>134</v>
      </c>
      <c r="JO513" s="160"/>
      <c r="JP513" s="157">
        <v>14.299999999999999</v>
      </c>
      <c r="JQ513" s="158"/>
      <c r="JR513" s="159" t="s">
        <v>134</v>
      </c>
      <c r="JS513" s="160"/>
      <c r="JT513" s="157">
        <v>14.299999999999999</v>
      </c>
      <c r="JU513" s="158"/>
      <c r="JV513" s="159" t="s">
        <v>134</v>
      </c>
      <c r="JW513" s="160"/>
      <c r="JX513" s="157">
        <v>14.299999999999999</v>
      </c>
      <c r="JY513" s="158"/>
      <c r="JZ513" s="159" t="s">
        <v>134</v>
      </c>
      <c r="KA513" s="160"/>
      <c r="KB513" s="157">
        <v>14.299999999999999</v>
      </c>
      <c r="KC513" s="158"/>
      <c r="KD513" s="159" t="s">
        <v>134</v>
      </c>
      <c r="KE513" s="160"/>
      <c r="KF513" s="157">
        <v>14.299999999999999</v>
      </c>
      <c r="KG513" s="158"/>
      <c r="KH513" s="159" t="s">
        <v>134</v>
      </c>
      <c r="KI513" s="160"/>
      <c r="KJ513" s="157">
        <v>14.299999999999999</v>
      </c>
      <c r="KK513" s="158"/>
      <c r="KL513" s="159" t="s">
        <v>134</v>
      </c>
      <c r="KM513" s="160"/>
      <c r="KN513" s="157">
        <v>14.299999999999999</v>
      </c>
      <c r="KO513" s="158"/>
      <c r="KP513" s="159" t="s">
        <v>134</v>
      </c>
      <c r="KQ513" s="160"/>
      <c r="KR513" s="157">
        <v>14.299999999999999</v>
      </c>
      <c r="KS513" s="158"/>
      <c r="KT513" s="159" t="s">
        <v>134</v>
      </c>
      <c r="KU513" s="160"/>
      <c r="KV513" s="157">
        <v>14.299999999999999</v>
      </c>
      <c r="KW513" s="158"/>
      <c r="KX513" s="159" t="s">
        <v>134</v>
      </c>
      <c r="KY513" s="160"/>
      <c r="KZ513" s="157">
        <v>14.299999999999999</v>
      </c>
      <c r="LA513" s="158"/>
      <c r="LB513" s="159" t="s">
        <v>134</v>
      </c>
      <c r="LC513" s="160"/>
      <c r="LD513" s="157">
        <v>14.299999999999999</v>
      </c>
      <c r="LE513" s="158"/>
      <c r="LF513" s="159" t="s">
        <v>134</v>
      </c>
      <c r="LG513" s="160"/>
      <c r="LH513" s="157">
        <v>14.299999999999999</v>
      </c>
      <c r="LI513" s="158"/>
      <c r="LJ513" s="159" t="s">
        <v>134</v>
      </c>
      <c r="LK513" s="160"/>
      <c r="LL513" s="157">
        <v>15.05</v>
      </c>
      <c r="LM513" s="158"/>
      <c r="LN513" s="159" t="s">
        <v>134</v>
      </c>
      <c r="LO513" s="160"/>
      <c r="LP513" s="157">
        <v>15.05</v>
      </c>
      <c r="LQ513" s="158"/>
      <c r="LR513" s="159" t="s">
        <v>134</v>
      </c>
      <c r="LS513" s="160"/>
      <c r="LT513" s="157">
        <v>15.05</v>
      </c>
      <c r="LU513" s="158"/>
      <c r="LV513" s="159" t="s">
        <v>134</v>
      </c>
      <c r="LW513" s="160"/>
      <c r="LX513" s="157">
        <v>15.05</v>
      </c>
      <c r="LY513" s="158"/>
      <c r="LZ513" s="159" t="s">
        <v>134</v>
      </c>
      <c r="MA513" s="160"/>
      <c r="MB513" s="157">
        <v>15.05</v>
      </c>
      <c r="MC513" s="158"/>
      <c r="MD513" s="159" t="s">
        <v>134</v>
      </c>
      <c r="ME513" s="160"/>
    </row>
    <row r="514" spans="2:343" ht="23.5" customHeight="1" x14ac:dyDescent="0.4">
      <c r="B514" s="204" t="s">
        <v>222</v>
      </c>
      <c r="C514" s="205"/>
      <c r="D514" s="169" t="s">
        <v>8</v>
      </c>
      <c r="E514" s="154"/>
      <c r="F514" s="178" t="s">
        <v>8</v>
      </c>
      <c r="G514" s="179"/>
      <c r="H514" s="169" t="s">
        <v>8</v>
      </c>
      <c r="I514" s="154"/>
      <c r="J514" s="178" t="s">
        <v>8</v>
      </c>
      <c r="K514" s="179"/>
      <c r="L514" s="169" t="s">
        <v>8</v>
      </c>
      <c r="M514" s="154"/>
      <c r="N514" s="178" t="s">
        <v>8</v>
      </c>
      <c r="O514" s="179"/>
      <c r="P514" s="169" t="s">
        <v>8</v>
      </c>
      <c r="Q514" s="154"/>
      <c r="R514" s="178" t="s">
        <v>8</v>
      </c>
      <c r="S514" s="179"/>
      <c r="T514" s="169" t="s">
        <v>8</v>
      </c>
      <c r="U514" s="154"/>
      <c r="V514" s="178" t="s">
        <v>8</v>
      </c>
      <c r="W514" s="179"/>
      <c r="X514" s="169" t="s">
        <v>8</v>
      </c>
      <c r="Y514" s="154"/>
      <c r="Z514" s="178" t="s">
        <v>8</v>
      </c>
      <c r="AA514" s="179"/>
      <c r="AB514" s="169" t="s">
        <v>8</v>
      </c>
      <c r="AC514" s="154"/>
      <c r="AD514" s="178" t="s">
        <v>8</v>
      </c>
      <c r="AE514" s="179"/>
      <c r="AF514" s="169" t="s">
        <v>8</v>
      </c>
      <c r="AG514" s="154"/>
      <c r="AH514" s="178" t="s">
        <v>8</v>
      </c>
      <c r="AI514" s="179"/>
      <c r="AJ514" s="169" t="s">
        <v>8</v>
      </c>
      <c r="AK514" s="154"/>
      <c r="AL514" s="178" t="s">
        <v>8</v>
      </c>
      <c r="AM514" s="179"/>
      <c r="AN514" s="169" t="s">
        <v>8</v>
      </c>
      <c r="AO514" s="154"/>
      <c r="AP514" s="178" t="s">
        <v>8</v>
      </c>
      <c r="AQ514" s="179"/>
      <c r="AR514" s="169" t="s">
        <v>8</v>
      </c>
      <c r="AS514" s="154"/>
      <c r="AT514" s="178" t="s">
        <v>8</v>
      </c>
      <c r="AU514" s="179"/>
      <c r="AV514" s="153">
        <v>0.6</v>
      </c>
      <c r="AW514" s="154"/>
      <c r="AX514" s="155" t="s">
        <v>244</v>
      </c>
      <c r="AY514" s="156"/>
      <c r="AZ514" s="153">
        <v>0.6</v>
      </c>
      <c r="BA514" s="154"/>
      <c r="BB514" s="155" t="s">
        <v>244</v>
      </c>
      <c r="BC514" s="156"/>
      <c r="BD514" s="153">
        <v>0.6</v>
      </c>
      <c r="BE514" s="154"/>
      <c r="BF514" s="155" t="s">
        <v>244</v>
      </c>
      <c r="BG514" s="156"/>
      <c r="BH514" s="153">
        <v>0.6</v>
      </c>
      <c r="BI514" s="154"/>
      <c r="BJ514" s="155" t="s">
        <v>244</v>
      </c>
      <c r="BK514" s="156"/>
      <c r="BL514" s="153">
        <v>0.6</v>
      </c>
      <c r="BM514" s="154"/>
      <c r="BN514" s="155" t="s">
        <v>244</v>
      </c>
      <c r="BO514" s="156"/>
      <c r="BP514" s="153">
        <v>0.6</v>
      </c>
      <c r="BQ514" s="154"/>
      <c r="BR514" s="155" t="s">
        <v>244</v>
      </c>
      <c r="BS514" s="156"/>
      <c r="BT514" s="153">
        <v>0.6</v>
      </c>
      <c r="BU514" s="154"/>
      <c r="BV514" s="155" t="s">
        <v>244</v>
      </c>
      <c r="BW514" s="156"/>
      <c r="BX514" s="153">
        <v>0.6</v>
      </c>
      <c r="BY514" s="154"/>
      <c r="BZ514" s="155" t="s">
        <v>244</v>
      </c>
      <c r="CA514" s="156"/>
      <c r="CB514" s="153">
        <v>0.6</v>
      </c>
      <c r="CC514" s="154"/>
      <c r="CD514" s="155" t="s">
        <v>244</v>
      </c>
      <c r="CE514" s="156"/>
      <c r="CF514" s="153">
        <v>0.6</v>
      </c>
      <c r="CG514" s="154"/>
      <c r="CH514" s="155" t="s">
        <v>244</v>
      </c>
      <c r="CI514" s="156"/>
      <c r="CJ514" s="153">
        <v>0.6</v>
      </c>
      <c r="CK514" s="154"/>
      <c r="CL514" s="155" t="s">
        <v>244</v>
      </c>
      <c r="CM514" s="156"/>
      <c r="CN514" s="153">
        <v>0.6</v>
      </c>
      <c r="CO514" s="154"/>
      <c r="CP514" s="155" t="s">
        <v>244</v>
      </c>
      <c r="CQ514" s="156"/>
      <c r="CR514" s="153">
        <v>0.6</v>
      </c>
      <c r="CS514" s="154"/>
      <c r="CT514" s="155" t="s">
        <v>244</v>
      </c>
      <c r="CU514" s="156"/>
      <c r="CV514" s="153">
        <v>0.6</v>
      </c>
      <c r="CW514" s="154"/>
      <c r="CX514" s="155" t="s">
        <v>244</v>
      </c>
      <c r="CY514" s="156"/>
      <c r="CZ514" s="153">
        <v>0.6</v>
      </c>
      <c r="DA514" s="154"/>
      <c r="DB514" s="155" t="s">
        <v>244</v>
      </c>
      <c r="DC514" s="156"/>
      <c r="DD514" s="153">
        <v>0.6</v>
      </c>
      <c r="DE514" s="154"/>
      <c r="DF514" s="155" t="s">
        <v>244</v>
      </c>
      <c r="DG514" s="156"/>
      <c r="DH514" s="153">
        <v>0.6</v>
      </c>
      <c r="DI514" s="154"/>
      <c r="DJ514" s="155" t="s">
        <v>244</v>
      </c>
      <c r="DK514" s="156"/>
      <c r="DL514" s="153">
        <v>0.6</v>
      </c>
      <c r="DM514" s="154"/>
      <c r="DN514" s="155" t="s">
        <v>244</v>
      </c>
      <c r="DO514" s="156"/>
      <c r="DP514" s="153">
        <v>0.6</v>
      </c>
      <c r="DQ514" s="154"/>
      <c r="DR514" s="155" t="s">
        <v>244</v>
      </c>
      <c r="DS514" s="156"/>
      <c r="DT514" s="153">
        <v>0.6</v>
      </c>
      <c r="DU514" s="154"/>
      <c r="DV514" s="155" t="s">
        <v>244</v>
      </c>
      <c r="DW514" s="156"/>
      <c r="DX514" s="153">
        <v>0.6</v>
      </c>
      <c r="DY514" s="154"/>
      <c r="DZ514" s="155" t="s">
        <v>244</v>
      </c>
      <c r="EA514" s="156"/>
      <c r="EB514" s="153">
        <v>0.6</v>
      </c>
      <c r="EC514" s="154"/>
      <c r="ED514" s="155" t="s">
        <v>244</v>
      </c>
      <c r="EE514" s="156"/>
      <c r="EF514" s="153">
        <v>0.6</v>
      </c>
      <c r="EG514" s="154"/>
      <c r="EH514" s="155" t="s">
        <v>244</v>
      </c>
      <c r="EI514" s="156"/>
      <c r="EJ514" s="153">
        <v>0.6</v>
      </c>
      <c r="EK514" s="154"/>
      <c r="EL514" s="155" t="s">
        <v>244</v>
      </c>
      <c r="EM514" s="156"/>
      <c r="EN514" s="153">
        <v>0.6</v>
      </c>
      <c r="EO514" s="154"/>
      <c r="EP514" s="155" t="s">
        <v>244</v>
      </c>
      <c r="EQ514" s="156"/>
      <c r="ER514" s="153">
        <v>0.6</v>
      </c>
      <c r="ES514" s="154"/>
      <c r="ET514" s="155" t="s">
        <v>244</v>
      </c>
      <c r="EU514" s="156"/>
      <c r="EV514" s="153">
        <v>0.6</v>
      </c>
      <c r="EW514" s="154"/>
      <c r="EX514" s="155" t="s">
        <v>244</v>
      </c>
      <c r="EY514" s="156"/>
      <c r="EZ514" s="153">
        <v>0.6</v>
      </c>
      <c r="FA514" s="154"/>
      <c r="FB514" s="155" t="s">
        <v>244</v>
      </c>
      <c r="FC514" s="156"/>
      <c r="FD514" s="153">
        <v>0.6</v>
      </c>
      <c r="FE514" s="154"/>
      <c r="FF514" s="155" t="s">
        <v>244</v>
      </c>
      <c r="FG514" s="156"/>
      <c r="FH514" s="153">
        <v>0.6</v>
      </c>
      <c r="FI514" s="154"/>
      <c r="FJ514" s="155" t="s">
        <v>244</v>
      </c>
      <c r="FK514" s="156"/>
      <c r="FL514" s="153">
        <v>0.6</v>
      </c>
      <c r="FM514" s="154"/>
      <c r="FN514" s="155" t="s">
        <v>244</v>
      </c>
      <c r="FO514" s="156"/>
      <c r="FP514" s="153">
        <v>0.6</v>
      </c>
      <c r="FQ514" s="154"/>
      <c r="FR514" s="155" t="s">
        <v>244</v>
      </c>
      <c r="FS514" s="156"/>
      <c r="FT514" s="153">
        <v>0.6</v>
      </c>
      <c r="FU514" s="154"/>
      <c r="FV514" s="155" t="s">
        <v>244</v>
      </c>
      <c r="FW514" s="156"/>
      <c r="FX514" s="153">
        <v>0.6</v>
      </c>
      <c r="FY514" s="154"/>
      <c r="FZ514" s="155" t="s">
        <v>244</v>
      </c>
      <c r="GA514" s="156"/>
      <c r="GB514" s="153">
        <v>0.6</v>
      </c>
      <c r="GC514" s="154"/>
      <c r="GD514" s="155" t="s">
        <v>244</v>
      </c>
      <c r="GE514" s="156"/>
      <c r="GF514" s="153">
        <v>0.6</v>
      </c>
      <c r="GG514" s="154"/>
      <c r="GH514" s="155" t="s">
        <v>244</v>
      </c>
      <c r="GI514" s="156"/>
      <c r="GJ514" s="153">
        <v>0.6</v>
      </c>
      <c r="GK514" s="154"/>
      <c r="GL514" s="155" t="s">
        <v>244</v>
      </c>
      <c r="GM514" s="156"/>
      <c r="GN514" s="153">
        <v>0.6</v>
      </c>
      <c r="GO514" s="154"/>
      <c r="GP514" s="155" t="s">
        <v>244</v>
      </c>
      <c r="GQ514" s="156"/>
      <c r="GR514" s="153">
        <v>0.6</v>
      </c>
      <c r="GS514" s="154"/>
      <c r="GT514" s="155" t="s">
        <v>244</v>
      </c>
      <c r="GU514" s="156"/>
      <c r="GV514" s="153">
        <v>0.6</v>
      </c>
      <c r="GW514" s="154"/>
      <c r="GX514" s="155" t="s">
        <v>244</v>
      </c>
      <c r="GY514" s="156"/>
      <c r="GZ514" s="153">
        <v>0.6</v>
      </c>
      <c r="HA514" s="154"/>
      <c r="HB514" s="155" t="s">
        <v>244</v>
      </c>
      <c r="HC514" s="156"/>
      <c r="HD514" s="153">
        <v>0.6</v>
      </c>
      <c r="HE514" s="154"/>
      <c r="HF514" s="155" t="s">
        <v>244</v>
      </c>
      <c r="HG514" s="156"/>
      <c r="HH514" s="153">
        <v>0.6</v>
      </c>
      <c r="HI514" s="154"/>
      <c r="HJ514" s="155" t="s">
        <v>244</v>
      </c>
      <c r="HK514" s="156"/>
      <c r="HL514" s="153">
        <v>0.6</v>
      </c>
      <c r="HM514" s="154"/>
      <c r="HN514" s="155" t="s">
        <v>244</v>
      </c>
      <c r="HO514" s="156"/>
      <c r="HP514" s="153">
        <v>0.6</v>
      </c>
      <c r="HQ514" s="154"/>
      <c r="HR514" s="155" t="s">
        <v>244</v>
      </c>
      <c r="HS514" s="156"/>
      <c r="HT514" s="153">
        <v>0.6</v>
      </c>
      <c r="HU514" s="154"/>
      <c r="HV514" s="155" t="s">
        <v>244</v>
      </c>
      <c r="HW514" s="156"/>
      <c r="HX514" s="153">
        <v>0.6</v>
      </c>
      <c r="HY514" s="154"/>
      <c r="HZ514" s="155" t="s">
        <v>244</v>
      </c>
      <c r="IA514" s="156"/>
      <c r="IB514" s="153">
        <v>0.6</v>
      </c>
      <c r="IC514" s="154"/>
      <c r="ID514" s="155" t="s">
        <v>244</v>
      </c>
      <c r="IE514" s="156"/>
      <c r="IF514" s="153">
        <v>0.6</v>
      </c>
      <c r="IG514" s="154"/>
      <c r="IH514" s="155" t="s">
        <v>244</v>
      </c>
      <c r="II514" s="156"/>
      <c r="IJ514" s="153">
        <v>0.6</v>
      </c>
      <c r="IK514" s="154"/>
      <c r="IL514" s="155" t="s">
        <v>244</v>
      </c>
      <c r="IM514" s="156"/>
      <c r="IN514" s="153">
        <v>0.6</v>
      </c>
      <c r="IO514" s="154"/>
      <c r="IP514" s="155" t="s">
        <v>244</v>
      </c>
      <c r="IQ514" s="156"/>
      <c r="IR514" s="153">
        <v>0.6</v>
      </c>
      <c r="IS514" s="154"/>
      <c r="IT514" s="155" t="s">
        <v>244</v>
      </c>
      <c r="IU514" s="156"/>
      <c r="IV514" s="153">
        <v>0.6</v>
      </c>
      <c r="IW514" s="154"/>
      <c r="IX514" s="155" t="s">
        <v>244</v>
      </c>
      <c r="IY514" s="156"/>
      <c r="IZ514" s="153">
        <v>0.6</v>
      </c>
      <c r="JA514" s="154"/>
      <c r="JB514" s="155" t="s">
        <v>244</v>
      </c>
      <c r="JC514" s="156"/>
      <c r="JD514" s="153">
        <v>0.6</v>
      </c>
      <c r="JE514" s="154"/>
      <c r="JF514" s="155" t="s">
        <v>244</v>
      </c>
      <c r="JG514" s="156"/>
      <c r="JH514" s="153">
        <v>0.6</v>
      </c>
      <c r="JI514" s="154"/>
      <c r="JJ514" s="155" t="s">
        <v>244</v>
      </c>
      <c r="JK514" s="156"/>
      <c r="JL514" s="153">
        <v>0.6</v>
      </c>
      <c r="JM514" s="154"/>
      <c r="JN514" s="155" t="s">
        <v>244</v>
      </c>
      <c r="JO514" s="156"/>
      <c r="JP514" s="153">
        <v>0.6</v>
      </c>
      <c r="JQ514" s="154"/>
      <c r="JR514" s="155" t="s">
        <v>244</v>
      </c>
      <c r="JS514" s="156"/>
      <c r="JT514" s="153">
        <v>0.6</v>
      </c>
      <c r="JU514" s="154"/>
      <c r="JV514" s="155" t="s">
        <v>244</v>
      </c>
      <c r="JW514" s="156"/>
      <c r="JX514" s="153">
        <v>0.6</v>
      </c>
      <c r="JY514" s="154"/>
      <c r="JZ514" s="155" t="s">
        <v>244</v>
      </c>
      <c r="KA514" s="156"/>
      <c r="KB514" s="153">
        <v>0.6</v>
      </c>
      <c r="KC514" s="154"/>
      <c r="KD514" s="155" t="s">
        <v>244</v>
      </c>
      <c r="KE514" s="156"/>
      <c r="KF514" s="153">
        <v>0.6</v>
      </c>
      <c r="KG514" s="154"/>
      <c r="KH514" s="155" t="s">
        <v>244</v>
      </c>
      <c r="KI514" s="156"/>
      <c r="KJ514" s="153">
        <v>0.6</v>
      </c>
      <c r="KK514" s="154"/>
      <c r="KL514" s="155" t="s">
        <v>244</v>
      </c>
      <c r="KM514" s="156"/>
      <c r="KN514" s="153">
        <v>0.6</v>
      </c>
      <c r="KO514" s="154"/>
      <c r="KP514" s="155" t="s">
        <v>244</v>
      </c>
      <c r="KQ514" s="156"/>
      <c r="KR514" s="153">
        <v>0.6</v>
      </c>
      <c r="KS514" s="154"/>
      <c r="KT514" s="155" t="s">
        <v>244</v>
      </c>
      <c r="KU514" s="156"/>
      <c r="KV514" s="153">
        <v>0.6</v>
      </c>
      <c r="KW514" s="154"/>
      <c r="KX514" s="155" t="s">
        <v>244</v>
      </c>
      <c r="KY514" s="156"/>
      <c r="KZ514" s="153">
        <v>0.6</v>
      </c>
      <c r="LA514" s="154"/>
      <c r="LB514" s="155" t="s">
        <v>244</v>
      </c>
      <c r="LC514" s="156"/>
      <c r="LD514" s="153">
        <v>0.6</v>
      </c>
      <c r="LE514" s="154"/>
      <c r="LF514" s="155" t="s">
        <v>244</v>
      </c>
      <c r="LG514" s="156"/>
      <c r="LH514" s="153">
        <v>0.6</v>
      </c>
      <c r="LI514" s="154"/>
      <c r="LJ514" s="155" t="s">
        <v>244</v>
      </c>
      <c r="LK514" s="156"/>
      <c r="LL514" s="153">
        <v>0.63</v>
      </c>
      <c r="LM514" s="154"/>
      <c r="LN514" s="155" t="s">
        <v>244</v>
      </c>
      <c r="LO514" s="156"/>
      <c r="LP514" s="153">
        <v>0.63</v>
      </c>
      <c r="LQ514" s="154"/>
      <c r="LR514" s="155" t="s">
        <v>244</v>
      </c>
      <c r="LS514" s="156"/>
      <c r="LT514" s="153">
        <v>0.63</v>
      </c>
      <c r="LU514" s="154"/>
      <c r="LV514" s="155" t="s">
        <v>244</v>
      </c>
      <c r="LW514" s="156"/>
      <c r="LX514" s="153">
        <v>0.63</v>
      </c>
      <c r="LY514" s="154"/>
      <c r="LZ514" s="155" t="s">
        <v>244</v>
      </c>
      <c r="MA514" s="156"/>
      <c r="MB514" s="153">
        <v>0.63</v>
      </c>
      <c r="MC514" s="154"/>
      <c r="MD514" s="155" t="s">
        <v>244</v>
      </c>
      <c r="ME514" s="156"/>
    </row>
    <row r="515" spans="2:343" ht="23.5" customHeight="1" x14ac:dyDescent="0.4">
      <c r="B515" s="206"/>
      <c r="C515" s="207"/>
      <c r="D515" s="170"/>
      <c r="E515" s="158"/>
      <c r="F515" s="180"/>
      <c r="G515" s="181"/>
      <c r="H515" s="170"/>
      <c r="I515" s="158"/>
      <c r="J515" s="180"/>
      <c r="K515" s="181"/>
      <c r="L515" s="170"/>
      <c r="M515" s="158"/>
      <c r="N515" s="180"/>
      <c r="O515" s="181"/>
      <c r="P515" s="170"/>
      <c r="Q515" s="158"/>
      <c r="R515" s="180"/>
      <c r="S515" s="181"/>
      <c r="T515" s="170"/>
      <c r="U515" s="158"/>
      <c r="V515" s="180"/>
      <c r="W515" s="181"/>
      <c r="X515" s="170"/>
      <c r="Y515" s="158"/>
      <c r="Z515" s="180"/>
      <c r="AA515" s="181"/>
      <c r="AB515" s="170"/>
      <c r="AC515" s="158"/>
      <c r="AD515" s="180"/>
      <c r="AE515" s="181"/>
      <c r="AF515" s="170"/>
      <c r="AG515" s="158"/>
      <c r="AH515" s="180"/>
      <c r="AI515" s="181"/>
      <c r="AJ515" s="170"/>
      <c r="AK515" s="158"/>
      <c r="AL515" s="180"/>
      <c r="AM515" s="181"/>
      <c r="AN515" s="170"/>
      <c r="AO515" s="158"/>
      <c r="AP515" s="180"/>
      <c r="AQ515" s="181"/>
      <c r="AR515" s="170"/>
      <c r="AS515" s="158"/>
      <c r="AT515" s="180"/>
      <c r="AU515" s="181"/>
      <c r="AV515" s="157">
        <f t="shared" ref="AV515" si="160">6.15</f>
        <v>6.15</v>
      </c>
      <c r="AW515" s="158"/>
      <c r="AX515" s="159" t="s">
        <v>134</v>
      </c>
      <c r="AY515" s="160"/>
      <c r="AZ515" s="157">
        <f t="shared" ref="AZ515" si="161">6.15</f>
        <v>6.15</v>
      </c>
      <c r="BA515" s="158"/>
      <c r="BB515" s="159" t="s">
        <v>134</v>
      </c>
      <c r="BC515" s="160"/>
      <c r="BD515" s="157">
        <f t="shared" ref="BD515" si="162">6.15</f>
        <v>6.15</v>
      </c>
      <c r="BE515" s="158"/>
      <c r="BF515" s="159" t="s">
        <v>134</v>
      </c>
      <c r="BG515" s="160"/>
      <c r="BH515" s="157">
        <f t="shared" ref="BH515" si="163">6.15</f>
        <v>6.15</v>
      </c>
      <c r="BI515" s="158"/>
      <c r="BJ515" s="159" t="s">
        <v>134</v>
      </c>
      <c r="BK515" s="160"/>
      <c r="BL515" s="157">
        <f t="shared" ref="BL515" si="164">6.15</f>
        <v>6.15</v>
      </c>
      <c r="BM515" s="158"/>
      <c r="BN515" s="159" t="s">
        <v>134</v>
      </c>
      <c r="BO515" s="160"/>
      <c r="BP515" s="157">
        <v>6.1000000000000005</v>
      </c>
      <c r="BQ515" s="158"/>
      <c r="BR515" s="159" t="s">
        <v>134</v>
      </c>
      <c r="BS515" s="160"/>
      <c r="BT515" s="157">
        <v>6.1000000000000005</v>
      </c>
      <c r="BU515" s="158"/>
      <c r="BV515" s="159" t="s">
        <v>134</v>
      </c>
      <c r="BW515" s="160"/>
      <c r="BX515" s="157">
        <v>6.1000000000000005</v>
      </c>
      <c r="BY515" s="158"/>
      <c r="BZ515" s="159" t="s">
        <v>134</v>
      </c>
      <c r="CA515" s="160"/>
      <c r="CB515" s="157">
        <v>6.1000000000000005</v>
      </c>
      <c r="CC515" s="158"/>
      <c r="CD515" s="159" t="s">
        <v>134</v>
      </c>
      <c r="CE515" s="160"/>
      <c r="CF515" s="157">
        <v>6.1000000000000005</v>
      </c>
      <c r="CG515" s="158"/>
      <c r="CH515" s="159" t="s">
        <v>134</v>
      </c>
      <c r="CI515" s="160"/>
      <c r="CJ515" s="157">
        <v>6.1000000000000005</v>
      </c>
      <c r="CK515" s="158"/>
      <c r="CL515" s="159" t="s">
        <v>134</v>
      </c>
      <c r="CM515" s="160"/>
      <c r="CN515" s="157">
        <v>6.1000000000000005</v>
      </c>
      <c r="CO515" s="158"/>
      <c r="CP515" s="159" t="s">
        <v>134</v>
      </c>
      <c r="CQ515" s="160"/>
      <c r="CR515" s="157">
        <v>6.1000000000000005</v>
      </c>
      <c r="CS515" s="158"/>
      <c r="CT515" s="159" t="s">
        <v>134</v>
      </c>
      <c r="CU515" s="160"/>
      <c r="CV515" s="157">
        <v>6.1000000000000005</v>
      </c>
      <c r="CW515" s="158"/>
      <c r="CX515" s="159" t="s">
        <v>134</v>
      </c>
      <c r="CY515" s="160"/>
      <c r="CZ515" s="157">
        <v>10.220000000000001</v>
      </c>
      <c r="DA515" s="158"/>
      <c r="DB515" s="159" t="s">
        <v>134</v>
      </c>
      <c r="DC515" s="160"/>
      <c r="DD515" s="157">
        <v>10.220000000000001</v>
      </c>
      <c r="DE515" s="158"/>
      <c r="DF515" s="159" t="s">
        <v>134</v>
      </c>
      <c r="DG515" s="160"/>
      <c r="DH515" s="157">
        <v>10.220000000000001</v>
      </c>
      <c r="DI515" s="158"/>
      <c r="DJ515" s="159" t="s">
        <v>134</v>
      </c>
      <c r="DK515" s="160"/>
      <c r="DL515" s="157">
        <v>10.220000000000001</v>
      </c>
      <c r="DM515" s="158"/>
      <c r="DN515" s="159" t="s">
        <v>134</v>
      </c>
      <c r="DO515" s="160"/>
      <c r="DP515" s="157">
        <v>10.220000000000001</v>
      </c>
      <c r="DQ515" s="158"/>
      <c r="DR515" s="159" t="s">
        <v>134</v>
      </c>
      <c r="DS515" s="160"/>
      <c r="DT515" s="157">
        <v>10.220000000000001</v>
      </c>
      <c r="DU515" s="158"/>
      <c r="DV515" s="159" t="s">
        <v>134</v>
      </c>
      <c r="DW515" s="160"/>
      <c r="DX515" s="157">
        <v>10.220000000000001</v>
      </c>
      <c r="DY515" s="158"/>
      <c r="DZ515" s="159" t="s">
        <v>134</v>
      </c>
      <c r="EA515" s="160"/>
      <c r="EB515" s="157">
        <v>10.220000000000001</v>
      </c>
      <c r="EC515" s="158"/>
      <c r="ED515" s="159" t="s">
        <v>134</v>
      </c>
      <c r="EE515" s="160"/>
      <c r="EF515" s="157">
        <v>10.220000000000001</v>
      </c>
      <c r="EG515" s="158"/>
      <c r="EH515" s="159" t="s">
        <v>134</v>
      </c>
      <c r="EI515" s="160"/>
      <c r="EJ515" s="157">
        <v>10.220000000000001</v>
      </c>
      <c r="EK515" s="158"/>
      <c r="EL515" s="159" t="s">
        <v>134</v>
      </c>
      <c r="EM515" s="160"/>
      <c r="EN515" s="157">
        <v>10.220000000000001</v>
      </c>
      <c r="EO515" s="158"/>
      <c r="EP515" s="159" t="s">
        <v>134</v>
      </c>
      <c r="EQ515" s="160"/>
      <c r="ER515" s="157">
        <v>10.220000000000001</v>
      </c>
      <c r="ES515" s="158"/>
      <c r="ET515" s="159" t="s">
        <v>134</v>
      </c>
      <c r="EU515" s="160"/>
      <c r="EV515" s="157">
        <v>10.220000000000001</v>
      </c>
      <c r="EW515" s="158"/>
      <c r="EX515" s="159" t="s">
        <v>134</v>
      </c>
      <c r="EY515" s="160"/>
      <c r="EZ515" s="157">
        <v>10.220000000000001</v>
      </c>
      <c r="FA515" s="158"/>
      <c r="FB515" s="159" t="s">
        <v>134</v>
      </c>
      <c r="FC515" s="160"/>
      <c r="FD515" s="157">
        <v>14.35</v>
      </c>
      <c r="FE515" s="158"/>
      <c r="FF515" s="159" t="s">
        <v>134</v>
      </c>
      <c r="FG515" s="160"/>
      <c r="FH515" s="157">
        <v>14.35</v>
      </c>
      <c r="FI515" s="158"/>
      <c r="FJ515" s="159" t="s">
        <v>134</v>
      </c>
      <c r="FK515" s="160"/>
      <c r="FL515" s="157">
        <v>14.35</v>
      </c>
      <c r="FM515" s="158"/>
      <c r="FN515" s="159" t="s">
        <v>134</v>
      </c>
      <c r="FO515" s="160"/>
      <c r="FP515" s="157">
        <v>14.299999999999999</v>
      </c>
      <c r="FQ515" s="158"/>
      <c r="FR515" s="159" t="s">
        <v>134</v>
      </c>
      <c r="FS515" s="160"/>
      <c r="FT515" s="157">
        <v>14.299999999999999</v>
      </c>
      <c r="FU515" s="158"/>
      <c r="FV515" s="159" t="s">
        <v>134</v>
      </c>
      <c r="FW515" s="160"/>
      <c r="FX515" s="157">
        <v>14.299999999999999</v>
      </c>
      <c r="FY515" s="158"/>
      <c r="FZ515" s="159" t="s">
        <v>134</v>
      </c>
      <c r="GA515" s="160"/>
      <c r="GB515" s="157">
        <v>14.299999999999999</v>
      </c>
      <c r="GC515" s="158"/>
      <c r="GD515" s="159" t="s">
        <v>134</v>
      </c>
      <c r="GE515" s="160"/>
      <c r="GF515" s="157">
        <v>14.299999999999999</v>
      </c>
      <c r="GG515" s="158"/>
      <c r="GH515" s="159" t="s">
        <v>134</v>
      </c>
      <c r="GI515" s="160"/>
      <c r="GJ515" s="157">
        <v>14.299999999999999</v>
      </c>
      <c r="GK515" s="158"/>
      <c r="GL515" s="159" t="s">
        <v>134</v>
      </c>
      <c r="GM515" s="160"/>
      <c r="GN515" s="157">
        <v>14.299999999999999</v>
      </c>
      <c r="GO515" s="158"/>
      <c r="GP515" s="159" t="s">
        <v>134</v>
      </c>
      <c r="GQ515" s="160"/>
      <c r="GR515" s="157">
        <v>14.299999999999999</v>
      </c>
      <c r="GS515" s="158"/>
      <c r="GT515" s="159" t="s">
        <v>134</v>
      </c>
      <c r="GU515" s="160"/>
      <c r="GV515" s="157">
        <v>14.299999999999999</v>
      </c>
      <c r="GW515" s="158"/>
      <c r="GX515" s="159" t="s">
        <v>134</v>
      </c>
      <c r="GY515" s="160"/>
      <c r="GZ515" s="157">
        <v>14.299999999999999</v>
      </c>
      <c r="HA515" s="158"/>
      <c r="HB515" s="159" t="s">
        <v>134</v>
      </c>
      <c r="HC515" s="160"/>
      <c r="HD515" s="157">
        <v>14.299999999999999</v>
      </c>
      <c r="HE515" s="158"/>
      <c r="HF515" s="159" t="s">
        <v>134</v>
      </c>
      <c r="HG515" s="160"/>
      <c r="HH515" s="157">
        <v>14.299999999999999</v>
      </c>
      <c r="HI515" s="158"/>
      <c r="HJ515" s="159" t="s">
        <v>134</v>
      </c>
      <c r="HK515" s="160"/>
      <c r="HL515" s="157">
        <v>14.299999999999999</v>
      </c>
      <c r="HM515" s="158"/>
      <c r="HN515" s="159" t="s">
        <v>134</v>
      </c>
      <c r="HO515" s="160"/>
      <c r="HP515" s="157">
        <v>14.299999999999999</v>
      </c>
      <c r="HQ515" s="158"/>
      <c r="HR515" s="159" t="s">
        <v>134</v>
      </c>
      <c r="HS515" s="160"/>
      <c r="HT515" s="157">
        <v>14.299999999999999</v>
      </c>
      <c r="HU515" s="158"/>
      <c r="HV515" s="159" t="s">
        <v>134</v>
      </c>
      <c r="HW515" s="160"/>
      <c r="HX515" s="157">
        <v>14.299999999999999</v>
      </c>
      <c r="HY515" s="158"/>
      <c r="HZ515" s="159" t="s">
        <v>134</v>
      </c>
      <c r="IA515" s="160"/>
      <c r="IB515" s="157">
        <v>14.299999999999999</v>
      </c>
      <c r="IC515" s="158"/>
      <c r="ID515" s="159" t="s">
        <v>134</v>
      </c>
      <c r="IE515" s="160"/>
      <c r="IF515" s="157">
        <v>14.299999999999999</v>
      </c>
      <c r="IG515" s="158"/>
      <c r="IH515" s="159" t="s">
        <v>134</v>
      </c>
      <c r="II515" s="160"/>
      <c r="IJ515" s="157">
        <v>14.299999999999999</v>
      </c>
      <c r="IK515" s="158"/>
      <c r="IL515" s="159" t="s">
        <v>134</v>
      </c>
      <c r="IM515" s="160"/>
      <c r="IN515" s="157">
        <v>14.299999999999999</v>
      </c>
      <c r="IO515" s="158"/>
      <c r="IP515" s="159" t="s">
        <v>134</v>
      </c>
      <c r="IQ515" s="160"/>
      <c r="IR515" s="157">
        <v>14.299999999999999</v>
      </c>
      <c r="IS515" s="158"/>
      <c r="IT515" s="159" t="s">
        <v>134</v>
      </c>
      <c r="IU515" s="160"/>
      <c r="IV515" s="157">
        <v>14.299999999999999</v>
      </c>
      <c r="IW515" s="158"/>
      <c r="IX515" s="159" t="s">
        <v>134</v>
      </c>
      <c r="IY515" s="160"/>
      <c r="IZ515" s="157">
        <v>14.299999999999999</v>
      </c>
      <c r="JA515" s="158"/>
      <c r="JB515" s="159" t="s">
        <v>134</v>
      </c>
      <c r="JC515" s="160"/>
      <c r="JD515" s="157">
        <v>14.299999999999999</v>
      </c>
      <c r="JE515" s="158"/>
      <c r="JF515" s="159" t="s">
        <v>134</v>
      </c>
      <c r="JG515" s="160"/>
      <c r="JH515" s="157">
        <v>14.299999999999999</v>
      </c>
      <c r="JI515" s="158"/>
      <c r="JJ515" s="159" t="s">
        <v>134</v>
      </c>
      <c r="JK515" s="160"/>
      <c r="JL515" s="157">
        <v>14.299999999999999</v>
      </c>
      <c r="JM515" s="158"/>
      <c r="JN515" s="159" t="s">
        <v>134</v>
      </c>
      <c r="JO515" s="160"/>
      <c r="JP515" s="157">
        <v>14.299999999999999</v>
      </c>
      <c r="JQ515" s="158"/>
      <c r="JR515" s="159" t="s">
        <v>134</v>
      </c>
      <c r="JS515" s="160"/>
      <c r="JT515" s="157">
        <v>14.299999999999999</v>
      </c>
      <c r="JU515" s="158"/>
      <c r="JV515" s="159" t="s">
        <v>134</v>
      </c>
      <c r="JW515" s="160"/>
      <c r="JX515" s="157">
        <v>14.299999999999999</v>
      </c>
      <c r="JY515" s="158"/>
      <c r="JZ515" s="159" t="s">
        <v>134</v>
      </c>
      <c r="KA515" s="160"/>
      <c r="KB515" s="157">
        <v>14.299999999999999</v>
      </c>
      <c r="KC515" s="158"/>
      <c r="KD515" s="159" t="s">
        <v>134</v>
      </c>
      <c r="KE515" s="160"/>
      <c r="KF515" s="157">
        <v>14.299999999999999</v>
      </c>
      <c r="KG515" s="158"/>
      <c r="KH515" s="159" t="s">
        <v>134</v>
      </c>
      <c r="KI515" s="160"/>
      <c r="KJ515" s="157">
        <v>14.299999999999999</v>
      </c>
      <c r="KK515" s="158"/>
      <c r="KL515" s="159" t="s">
        <v>134</v>
      </c>
      <c r="KM515" s="160"/>
      <c r="KN515" s="157">
        <v>14.299999999999999</v>
      </c>
      <c r="KO515" s="158"/>
      <c r="KP515" s="159" t="s">
        <v>134</v>
      </c>
      <c r="KQ515" s="160"/>
      <c r="KR515" s="157">
        <v>14.299999999999999</v>
      </c>
      <c r="KS515" s="158"/>
      <c r="KT515" s="159" t="s">
        <v>134</v>
      </c>
      <c r="KU515" s="160"/>
      <c r="KV515" s="157">
        <v>14.299999999999999</v>
      </c>
      <c r="KW515" s="158"/>
      <c r="KX515" s="159" t="s">
        <v>134</v>
      </c>
      <c r="KY515" s="160"/>
      <c r="KZ515" s="157">
        <v>14.299999999999999</v>
      </c>
      <c r="LA515" s="158"/>
      <c r="LB515" s="159" t="s">
        <v>134</v>
      </c>
      <c r="LC515" s="160"/>
      <c r="LD515" s="157">
        <v>14.299999999999999</v>
      </c>
      <c r="LE515" s="158"/>
      <c r="LF515" s="159" t="s">
        <v>134</v>
      </c>
      <c r="LG515" s="160"/>
      <c r="LH515" s="157">
        <v>14.299999999999999</v>
      </c>
      <c r="LI515" s="158"/>
      <c r="LJ515" s="159" t="s">
        <v>134</v>
      </c>
      <c r="LK515" s="160"/>
      <c r="LL515" s="157">
        <v>15.05</v>
      </c>
      <c r="LM515" s="158"/>
      <c r="LN515" s="159" t="s">
        <v>134</v>
      </c>
      <c r="LO515" s="160"/>
      <c r="LP515" s="157">
        <v>15.05</v>
      </c>
      <c r="LQ515" s="158"/>
      <c r="LR515" s="159" t="s">
        <v>134</v>
      </c>
      <c r="LS515" s="160"/>
      <c r="LT515" s="157">
        <v>15.05</v>
      </c>
      <c r="LU515" s="158"/>
      <c r="LV515" s="159" t="s">
        <v>134</v>
      </c>
      <c r="LW515" s="160"/>
      <c r="LX515" s="157">
        <v>15.05</v>
      </c>
      <c r="LY515" s="158"/>
      <c r="LZ515" s="159" t="s">
        <v>134</v>
      </c>
      <c r="MA515" s="160"/>
      <c r="MB515" s="157">
        <v>15.05</v>
      </c>
      <c r="MC515" s="158"/>
      <c r="MD515" s="159" t="s">
        <v>134</v>
      </c>
      <c r="ME515" s="160"/>
    </row>
    <row r="516" spans="2:343" ht="23.5" customHeight="1" x14ac:dyDescent="0.4">
      <c r="B516" s="204" t="s">
        <v>223</v>
      </c>
      <c r="C516" s="205"/>
      <c r="D516" s="169" t="s">
        <v>8</v>
      </c>
      <c r="E516" s="154"/>
      <c r="F516" s="178" t="s">
        <v>8</v>
      </c>
      <c r="G516" s="179"/>
      <c r="H516" s="169" t="s">
        <v>8</v>
      </c>
      <c r="I516" s="154"/>
      <c r="J516" s="178" t="s">
        <v>8</v>
      </c>
      <c r="K516" s="179"/>
      <c r="L516" s="169" t="s">
        <v>8</v>
      </c>
      <c r="M516" s="154"/>
      <c r="N516" s="178" t="s">
        <v>8</v>
      </c>
      <c r="O516" s="179"/>
      <c r="P516" s="169" t="s">
        <v>8</v>
      </c>
      <c r="Q516" s="154"/>
      <c r="R516" s="178" t="s">
        <v>8</v>
      </c>
      <c r="S516" s="179"/>
      <c r="T516" s="169" t="s">
        <v>8</v>
      </c>
      <c r="U516" s="154"/>
      <c r="V516" s="178" t="s">
        <v>8</v>
      </c>
      <c r="W516" s="179"/>
      <c r="X516" s="169" t="s">
        <v>8</v>
      </c>
      <c r="Y516" s="154"/>
      <c r="Z516" s="178" t="s">
        <v>8</v>
      </c>
      <c r="AA516" s="179"/>
      <c r="AB516" s="169" t="s">
        <v>8</v>
      </c>
      <c r="AC516" s="154"/>
      <c r="AD516" s="178" t="s">
        <v>8</v>
      </c>
      <c r="AE516" s="179"/>
      <c r="AF516" s="169" t="s">
        <v>8</v>
      </c>
      <c r="AG516" s="154"/>
      <c r="AH516" s="178" t="s">
        <v>8</v>
      </c>
      <c r="AI516" s="179"/>
      <c r="AJ516" s="169" t="s">
        <v>8</v>
      </c>
      <c r="AK516" s="154"/>
      <c r="AL516" s="178" t="s">
        <v>8</v>
      </c>
      <c r="AM516" s="179"/>
      <c r="AN516" s="169" t="s">
        <v>8</v>
      </c>
      <c r="AO516" s="154"/>
      <c r="AP516" s="178" t="s">
        <v>8</v>
      </c>
      <c r="AQ516" s="179"/>
      <c r="AR516" s="169" t="s">
        <v>8</v>
      </c>
      <c r="AS516" s="154"/>
      <c r="AT516" s="178" t="s">
        <v>8</v>
      </c>
      <c r="AU516" s="179"/>
      <c r="AV516" s="153">
        <v>0.6</v>
      </c>
      <c r="AW516" s="154"/>
      <c r="AX516" s="155" t="s">
        <v>244</v>
      </c>
      <c r="AY516" s="156"/>
      <c r="AZ516" s="153">
        <v>0.6</v>
      </c>
      <c r="BA516" s="154"/>
      <c r="BB516" s="155" t="s">
        <v>244</v>
      </c>
      <c r="BC516" s="156"/>
      <c r="BD516" s="153">
        <v>0.6</v>
      </c>
      <c r="BE516" s="154"/>
      <c r="BF516" s="155" t="s">
        <v>244</v>
      </c>
      <c r="BG516" s="156"/>
      <c r="BH516" s="153">
        <v>0.6</v>
      </c>
      <c r="BI516" s="154"/>
      <c r="BJ516" s="155" t="s">
        <v>244</v>
      </c>
      <c r="BK516" s="156"/>
      <c r="BL516" s="153">
        <v>0.6</v>
      </c>
      <c r="BM516" s="154"/>
      <c r="BN516" s="155" t="s">
        <v>244</v>
      </c>
      <c r="BO516" s="156"/>
      <c r="BP516" s="153">
        <v>0.6</v>
      </c>
      <c r="BQ516" s="154"/>
      <c r="BR516" s="155" t="s">
        <v>244</v>
      </c>
      <c r="BS516" s="156"/>
      <c r="BT516" s="153">
        <v>0.6</v>
      </c>
      <c r="BU516" s="154"/>
      <c r="BV516" s="155" t="s">
        <v>244</v>
      </c>
      <c r="BW516" s="156"/>
      <c r="BX516" s="153">
        <v>0.6</v>
      </c>
      <c r="BY516" s="154"/>
      <c r="BZ516" s="155" t="s">
        <v>244</v>
      </c>
      <c r="CA516" s="156"/>
      <c r="CB516" s="153">
        <v>0.6</v>
      </c>
      <c r="CC516" s="154"/>
      <c r="CD516" s="155" t="s">
        <v>244</v>
      </c>
      <c r="CE516" s="156"/>
      <c r="CF516" s="153">
        <v>0.6</v>
      </c>
      <c r="CG516" s="154"/>
      <c r="CH516" s="155" t="s">
        <v>244</v>
      </c>
      <c r="CI516" s="156"/>
      <c r="CJ516" s="153">
        <v>0.6</v>
      </c>
      <c r="CK516" s="154"/>
      <c r="CL516" s="155" t="s">
        <v>244</v>
      </c>
      <c r="CM516" s="156"/>
      <c r="CN516" s="153">
        <v>0.6</v>
      </c>
      <c r="CO516" s="154"/>
      <c r="CP516" s="155" t="s">
        <v>244</v>
      </c>
      <c r="CQ516" s="156"/>
      <c r="CR516" s="153">
        <v>0.6</v>
      </c>
      <c r="CS516" s="154"/>
      <c r="CT516" s="155" t="s">
        <v>244</v>
      </c>
      <c r="CU516" s="156"/>
      <c r="CV516" s="153">
        <v>0.6</v>
      </c>
      <c r="CW516" s="154"/>
      <c r="CX516" s="155" t="s">
        <v>244</v>
      </c>
      <c r="CY516" s="156"/>
      <c r="CZ516" s="153">
        <v>0.6</v>
      </c>
      <c r="DA516" s="154"/>
      <c r="DB516" s="155" t="s">
        <v>244</v>
      </c>
      <c r="DC516" s="156"/>
      <c r="DD516" s="153">
        <v>0.6</v>
      </c>
      <c r="DE516" s="154"/>
      <c r="DF516" s="155" t="s">
        <v>244</v>
      </c>
      <c r="DG516" s="156"/>
      <c r="DH516" s="153">
        <v>0.6</v>
      </c>
      <c r="DI516" s="154"/>
      <c r="DJ516" s="155" t="s">
        <v>244</v>
      </c>
      <c r="DK516" s="156"/>
      <c r="DL516" s="153">
        <v>0.6</v>
      </c>
      <c r="DM516" s="154"/>
      <c r="DN516" s="155" t="s">
        <v>244</v>
      </c>
      <c r="DO516" s="156"/>
      <c r="DP516" s="153">
        <v>0.6</v>
      </c>
      <c r="DQ516" s="154"/>
      <c r="DR516" s="155" t="s">
        <v>244</v>
      </c>
      <c r="DS516" s="156"/>
      <c r="DT516" s="153">
        <v>0.6</v>
      </c>
      <c r="DU516" s="154"/>
      <c r="DV516" s="155" t="s">
        <v>244</v>
      </c>
      <c r="DW516" s="156"/>
      <c r="DX516" s="153">
        <v>0.6</v>
      </c>
      <c r="DY516" s="154"/>
      <c r="DZ516" s="155" t="s">
        <v>244</v>
      </c>
      <c r="EA516" s="156"/>
      <c r="EB516" s="153">
        <v>0.6</v>
      </c>
      <c r="EC516" s="154"/>
      <c r="ED516" s="155" t="s">
        <v>244</v>
      </c>
      <c r="EE516" s="156"/>
      <c r="EF516" s="153">
        <v>0.6</v>
      </c>
      <c r="EG516" s="154"/>
      <c r="EH516" s="155" t="s">
        <v>244</v>
      </c>
      <c r="EI516" s="156"/>
      <c r="EJ516" s="153">
        <v>0.6</v>
      </c>
      <c r="EK516" s="154"/>
      <c r="EL516" s="155" t="s">
        <v>244</v>
      </c>
      <c r="EM516" s="156"/>
      <c r="EN516" s="153">
        <v>0.6</v>
      </c>
      <c r="EO516" s="154"/>
      <c r="EP516" s="155" t="s">
        <v>244</v>
      </c>
      <c r="EQ516" s="156"/>
      <c r="ER516" s="153">
        <v>0.6</v>
      </c>
      <c r="ES516" s="154"/>
      <c r="ET516" s="155" t="s">
        <v>244</v>
      </c>
      <c r="EU516" s="156"/>
      <c r="EV516" s="153">
        <v>0.6</v>
      </c>
      <c r="EW516" s="154"/>
      <c r="EX516" s="155" t="s">
        <v>244</v>
      </c>
      <c r="EY516" s="156"/>
      <c r="EZ516" s="153">
        <v>0.6</v>
      </c>
      <c r="FA516" s="154"/>
      <c r="FB516" s="155" t="s">
        <v>244</v>
      </c>
      <c r="FC516" s="156"/>
      <c r="FD516" s="153">
        <v>0.6</v>
      </c>
      <c r="FE516" s="154"/>
      <c r="FF516" s="155" t="s">
        <v>244</v>
      </c>
      <c r="FG516" s="156"/>
      <c r="FH516" s="153">
        <v>0.6</v>
      </c>
      <c r="FI516" s="154"/>
      <c r="FJ516" s="155" t="s">
        <v>244</v>
      </c>
      <c r="FK516" s="156"/>
      <c r="FL516" s="153">
        <v>0.6</v>
      </c>
      <c r="FM516" s="154"/>
      <c r="FN516" s="155" t="s">
        <v>244</v>
      </c>
      <c r="FO516" s="156"/>
      <c r="FP516" s="153">
        <v>0.6</v>
      </c>
      <c r="FQ516" s="154"/>
      <c r="FR516" s="155" t="s">
        <v>244</v>
      </c>
      <c r="FS516" s="156"/>
      <c r="FT516" s="153">
        <v>0.6</v>
      </c>
      <c r="FU516" s="154"/>
      <c r="FV516" s="155" t="s">
        <v>244</v>
      </c>
      <c r="FW516" s="156"/>
      <c r="FX516" s="153">
        <v>0.6</v>
      </c>
      <c r="FY516" s="154"/>
      <c r="FZ516" s="155" t="s">
        <v>244</v>
      </c>
      <c r="GA516" s="156"/>
      <c r="GB516" s="153">
        <v>0.6</v>
      </c>
      <c r="GC516" s="154"/>
      <c r="GD516" s="155" t="s">
        <v>244</v>
      </c>
      <c r="GE516" s="156"/>
      <c r="GF516" s="153">
        <v>0.6</v>
      </c>
      <c r="GG516" s="154"/>
      <c r="GH516" s="155" t="s">
        <v>244</v>
      </c>
      <c r="GI516" s="156"/>
      <c r="GJ516" s="153">
        <v>0.6</v>
      </c>
      <c r="GK516" s="154"/>
      <c r="GL516" s="155" t="s">
        <v>244</v>
      </c>
      <c r="GM516" s="156"/>
      <c r="GN516" s="153">
        <v>0.6</v>
      </c>
      <c r="GO516" s="154"/>
      <c r="GP516" s="155" t="s">
        <v>244</v>
      </c>
      <c r="GQ516" s="156"/>
      <c r="GR516" s="153">
        <v>0.6</v>
      </c>
      <c r="GS516" s="154"/>
      <c r="GT516" s="155" t="s">
        <v>244</v>
      </c>
      <c r="GU516" s="156"/>
      <c r="GV516" s="153">
        <v>0.6</v>
      </c>
      <c r="GW516" s="154"/>
      <c r="GX516" s="155" t="s">
        <v>244</v>
      </c>
      <c r="GY516" s="156"/>
      <c r="GZ516" s="153">
        <v>0.6</v>
      </c>
      <c r="HA516" s="154"/>
      <c r="HB516" s="155" t="s">
        <v>244</v>
      </c>
      <c r="HC516" s="156"/>
      <c r="HD516" s="153">
        <v>0.6</v>
      </c>
      <c r="HE516" s="154"/>
      <c r="HF516" s="155" t="s">
        <v>244</v>
      </c>
      <c r="HG516" s="156"/>
      <c r="HH516" s="153">
        <v>0.6</v>
      </c>
      <c r="HI516" s="154"/>
      <c r="HJ516" s="155" t="s">
        <v>244</v>
      </c>
      <c r="HK516" s="156"/>
      <c r="HL516" s="153">
        <v>0.6</v>
      </c>
      <c r="HM516" s="154"/>
      <c r="HN516" s="155" t="s">
        <v>244</v>
      </c>
      <c r="HO516" s="156"/>
      <c r="HP516" s="153">
        <v>0.6</v>
      </c>
      <c r="HQ516" s="154"/>
      <c r="HR516" s="155" t="s">
        <v>244</v>
      </c>
      <c r="HS516" s="156"/>
      <c r="HT516" s="153">
        <v>0.6</v>
      </c>
      <c r="HU516" s="154"/>
      <c r="HV516" s="155" t="s">
        <v>244</v>
      </c>
      <c r="HW516" s="156"/>
      <c r="HX516" s="153">
        <v>0.6</v>
      </c>
      <c r="HY516" s="154"/>
      <c r="HZ516" s="155" t="s">
        <v>244</v>
      </c>
      <c r="IA516" s="156"/>
      <c r="IB516" s="153">
        <v>0.6</v>
      </c>
      <c r="IC516" s="154"/>
      <c r="ID516" s="155" t="s">
        <v>244</v>
      </c>
      <c r="IE516" s="156"/>
      <c r="IF516" s="153">
        <v>0.6</v>
      </c>
      <c r="IG516" s="154"/>
      <c r="IH516" s="155" t="s">
        <v>244</v>
      </c>
      <c r="II516" s="156"/>
      <c r="IJ516" s="153">
        <v>0.6</v>
      </c>
      <c r="IK516" s="154"/>
      <c r="IL516" s="155" t="s">
        <v>244</v>
      </c>
      <c r="IM516" s="156"/>
      <c r="IN516" s="153">
        <v>0.6</v>
      </c>
      <c r="IO516" s="154"/>
      <c r="IP516" s="155" t="s">
        <v>244</v>
      </c>
      <c r="IQ516" s="156"/>
      <c r="IR516" s="153">
        <v>0.6</v>
      </c>
      <c r="IS516" s="154"/>
      <c r="IT516" s="155" t="s">
        <v>244</v>
      </c>
      <c r="IU516" s="156"/>
      <c r="IV516" s="153">
        <v>0.6</v>
      </c>
      <c r="IW516" s="154"/>
      <c r="IX516" s="155" t="s">
        <v>244</v>
      </c>
      <c r="IY516" s="156"/>
      <c r="IZ516" s="153">
        <v>0.6</v>
      </c>
      <c r="JA516" s="154"/>
      <c r="JB516" s="155" t="s">
        <v>244</v>
      </c>
      <c r="JC516" s="156"/>
      <c r="JD516" s="153">
        <v>0.6</v>
      </c>
      <c r="JE516" s="154"/>
      <c r="JF516" s="155" t="s">
        <v>244</v>
      </c>
      <c r="JG516" s="156"/>
      <c r="JH516" s="153">
        <v>0.6</v>
      </c>
      <c r="JI516" s="154"/>
      <c r="JJ516" s="155" t="s">
        <v>244</v>
      </c>
      <c r="JK516" s="156"/>
      <c r="JL516" s="153">
        <v>0.6</v>
      </c>
      <c r="JM516" s="154"/>
      <c r="JN516" s="155" t="s">
        <v>244</v>
      </c>
      <c r="JO516" s="156"/>
      <c r="JP516" s="153">
        <v>0.6</v>
      </c>
      <c r="JQ516" s="154"/>
      <c r="JR516" s="155" t="s">
        <v>244</v>
      </c>
      <c r="JS516" s="156"/>
      <c r="JT516" s="153">
        <v>0.6</v>
      </c>
      <c r="JU516" s="154"/>
      <c r="JV516" s="155" t="s">
        <v>244</v>
      </c>
      <c r="JW516" s="156"/>
      <c r="JX516" s="153">
        <v>0.6</v>
      </c>
      <c r="JY516" s="154"/>
      <c r="JZ516" s="155" t="s">
        <v>244</v>
      </c>
      <c r="KA516" s="156"/>
      <c r="KB516" s="153">
        <v>0.6</v>
      </c>
      <c r="KC516" s="154"/>
      <c r="KD516" s="155" t="s">
        <v>244</v>
      </c>
      <c r="KE516" s="156"/>
      <c r="KF516" s="153">
        <v>0.6</v>
      </c>
      <c r="KG516" s="154"/>
      <c r="KH516" s="155" t="s">
        <v>244</v>
      </c>
      <c r="KI516" s="156"/>
      <c r="KJ516" s="153">
        <v>0.6</v>
      </c>
      <c r="KK516" s="154"/>
      <c r="KL516" s="155" t="s">
        <v>244</v>
      </c>
      <c r="KM516" s="156"/>
      <c r="KN516" s="153">
        <v>0.6</v>
      </c>
      <c r="KO516" s="154"/>
      <c r="KP516" s="155" t="s">
        <v>244</v>
      </c>
      <c r="KQ516" s="156"/>
      <c r="KR516" s="153">
        <v>0.6</v>
      </c>
      <c r="KS516" s="154"/>
      <c r="KT516" s="155" t="s">
        <v>244</v>
      </c>
      <c r="KU516" s="156"/>
      <c r="KV516" s="153">
        <v>0.6</v>
      </c>
      <c r="KW516" s="154"/>
      <c r="KX516" s="155" t="s">
        <v>244</v>
      </c>
      <c r="KY516" s="156"/>
      <c r="KZ516" s="153">
        <v>0.6</v>
      </c>
      <c r="LA516" s="154"/>
      <c r="LB516" s="155" t="s">
        <v>244</v>
      </c>
      <c r="LC516" s="156"/>
      <c r="LD516" s="153">
        <v>0.6</v>
      </c>
      <c r="LE516" s="154"/>
      <c r="LF516" s="155" t="s">
        <v>244</v>
      </c>
      <c r="LG516" s="156"/>
      <c r="LH516" s="153">
        <v>0.6</v>
      </c>
      <c r="LI516" s="154"/>
      <c r="LJ516" s="155" t="s">
        <v>244</v>
      </c>
      <c r="LK516" s="156"/>
      <c r="LL516" s="153">
        <v>0.63</v>
      </c>
      <c r="LM516" s="154"/>
      <c r="LN516" s="155" t="s">
        <v>244</v>
      </c>
      <c r="LO516" s="156"/>
      <c r="LP516" s="153">
        <v>0.63</v>
      </c>
      <c r="LQ516" s="154"/>
      <c r="LR516" s="155" t="s">
        <v>244</v>
      </c>
      <c r="LS516" s="156"/>
      <c r="LT516" s="153">
        <v>0.63</v>
      </c>
      <c r="LU516" s="154"/>
      <c r="LV516" s="155" t="s">
        <v>244</v>
      </c>
      <c r="LW516" s="156"/>
      <c r="LX516" s="153">
        <v>0.63</v>
      </c>
      <c r="LY516" s="154"/>
      <c r="LZ516" s="155" t="s">
        <v>244</v>
      </c>
      <c r="MA516" s="156"/>
      <c r="MB516" s="153">
        <v>0.63</v>
      </c>
      <c r="MC516" s="154"/>
      <c r="MD516" s="155" t="s">
        <v>244</v>
      </c>
      <c r="ME516" s="156"/>
    </row>
    <row r="517" spans="2:343" ht="23.5" customHeight="1" x14ac:dyDescent="0.4">
      <c r="B517" s="206"/>
      <c r="C517" s="207"/>
      <c r="D517" s="170"/>
      <c r="E517" s="158"/>
      <c r="F517" s="180"/>
      <c r="G517" s="181"/>
      <c r="H517" s="170"/>
      <c r="I517" s="158"/>
      <c r="J517" s="180"/>
      <c r="K517" s="181"/>
      <c r="L517" s="170"/>
      <c r="M517" s="158"/>
      <c r="N517" s="180"/>
      <c r="O517" s="181"/>
      <c r="P517" s="170"/>
      <c r="Q517" s="158"/>
      <c r="R517" s="180"/>
      <c r="S517" s="181"/>
      <c r="T517" s="170"/>
      <c r="U517" s="158"/>
      <c r="V517" s="180"/>
      <c r="W517" s="181"/>
      <c r="X517" s="170"/>
      <c r="Y517" s="158"/>
      <c r="Z517" s="180"/>
      <c r="AA517" s="181"/>
      <c r="AB517" s="170"/>
      <c r="AC517" s="158"/>
      <c r="AD517" s="180"/>
      <c r="AE517" s="181"/>
      <c r="AF517" s="170"/>
      <c r="AG517" s="158"/>
      <c r="AH517" s="180"/>
      <c r="AI517" s="181"/>
      <c r="AJ517" s="170"/>
      <c r="AK517" s="158"/>
      <c r="AL517" s="180"/>
      <c r="AM517" s="181"/>
      <c r="AN517" s="170"/>
      <c r="AO517" s="158"/>
      <c r="AP517" s="180"/>
      <c r="AQ517" s="181"/>
      <c r="AR517" s="170"/>
      <c r="AS517" s="158"/>
      <c r="AT517" s="180"/>
      <c r="AU517" s="181"/>
      <c r="AV517" s="157">
        <f t="shared" ref="AV517" si="165">6.15</f>
        <v>6.15</v>
      </c>
      <c r="AW517" s="158"/>
      <c r="AX517" s="159" t="s">
        <v>134</v>
      </c>
      <c r="AY517" s="160"/>
      <c r="AZ517" s="157">
        <f t="shared" ref="AZ517" si="166">6.15</f>
        <v>6.15</v>
      </c>
      <c r="BA517" s="158"/>
      <c r="BB517" s="159" t="s">
        <v>134</v>
      </c>
      <c r="BC517" s="160"/>
      <c r="BD517" s="157">
        <f t="shared" ref="BD517" si="167">6.15</f>
        <v>6.15</v>
      </c>
      <c r="BE517" s="158"/>
      <c r="BF517" s="159" t="s">
        <v>134</v>
      </c>
      <c r="BG517" s="160"/>
      <c r="BH517" s="157">
        <f t="shared" ref="BH517" si="168">6.15</f>
        <v>6.15</v>
      </c>
      <c r="BI517" s="158"/>
      <c r="BJ517" s="159" t="s">
        <v>134</v>
      </c>
      <c r="BK517" s="160"/>
      <c r="BL517" s="157">
        <f t="shared" ref="BL517" si="169">6.15</f>
        <v>6.15</v>
      </c>
      <c r="BM517" s="158"/>
      <c r="BN517" s="159" t="s">
        <v>134</v>
      </c>
      <c r="BO517" s="160"/>
      <c r="BP517" s="157">
        <v>6.1000000000000005</v>
      </c>
      <c r="BQ517" s="158"/>
      <c r="BR517" s="159" t="s">
        <v>134</v>
      </c>
      <c r="BS517" s="160"/>
      <c r="BT517" s="157">
        <v>6.1000000000000005</v>
      </c>
      <c r="BU517" s="158"/>
      <c r="BV517" s="159" t="s">
        <v>134</v>
      </c>
      <c r="BW517" s="160"/>
      <c r="BX517" s="157">
        <v>6.1000000000000005</v>
      </c>
      <c r="BY517" s="158"/>
      <c r="BZ517" s="159" t="s">
        <v>134</v>
      </c>
      <c r="CA517" s="160"/>
      <c r="CB517" s="157">
        <v>6.1000000000000005</v>
      </c>
      <c r="CC517" s="158"/>
      <c r="CD517" s="159" t="s">
        <v>134</v>
      </c>
      <c r="CE517" s="160"/>
      <c r="CF517" s="157">
        <v>6.1000000000000005</v>
      </c>
      <c r="CG517" s="158"/>
      <c r="CH517" s="159" t="s">
        <v>134</v>
      </c>
      <c r="CI517" s="160"/>
      <c r="CJ517" s="157">
        <v>6.1000000000000005</v>
      </c>
      <c r="CK517" s="158"/>
      <c r="CL517" s="159" t="s">
        <v>134</v>
      </c>
      <c r="CM517" s="160"/>
      <c r="CN517" s="157">
        <v>6.1000000000000005</v>
      </c>
      <c r="CO517" s="158"/>
      <c r="CP517" s="159" t="s">
        <v>134</v>
      </c>
      <c r="CQ517" s="160"/>
      <c r="CR517" s="157">
        <v>6.1000000000000005</v>
      </c>
      <c r="CS517" s="158"/>
      <c r="CT517" s="159" t="s">
        <v>134</v>
      </c>
      <c r="CU517" s="160"/>
      <c r="CV517" s="157">
        <v>6.1000000000000005</v>
      </c>
      <c r="CW517" s="158"/>
      <c r="CX517" s="159" t="s">
        <v>134</v>
      </c>
      <c r="CY517" s="160"/>
      <c r="CZ517" s="157">
        <v>10.220000000000001</v>
      </c>
      <c r="DA517" s="158"/>
      <c r="DB517" s="159" t="s">
        <v>134</v>
      </c>
      <c r="DC517" s="160"/>
      <c r="DD517" s="157">
        <v>10.220000000000001</v>
      </c>
      <c r="DE517" s="158"/>
      <c r="DF517" s="159" t="s">
        <v>134</v>
      </c>
      <c r="DG517" s="160"/>
      <c r="DH517" s="157">
        <v>10.220000000000001</v>
      </c>
      <c r="DI517" s="158"/>
      <c r="DJ517" s="159" t="s">
        <v>134</v>
      </c>
      <c r="DK517" s="160"/>
      <c r="DL517" s="157">
        <v>10.220000000000001</v>
      </c>
      <c r="DM517" s="158"/>
      <c r="DN517" s="159" t="s">
        <v>134</v>
      </c>
      <c r="DO517" s="160"/>
      <c r="DP517" s="157">
        <v>10.220000000000001</v>
      </c>
      <c r="DQ517" s="158"/>
      <c r="DR517" s="159" t="s">
        <v>134</v>
      </c>
      <c r="DS517" s="160"/>
      <c r="DT517" s="157">
        <v>10.220000000000001</v>
      </c>
      <c r="DU517" s="158"/>
      <c r="DV517" s="159" t="s">
        <v>134</v>
      </c>
      <c r="DW517" s="160"/>
      <c r="DX517" s="157">
        <v>10.220000000000001</v>
      </c>
      <c r="DY517" s="158"/>
      <c r="DZ517" s="159" t="s">
        <v>134</v>
      </c>
      <c r="EA517" s="160"/>
      <c r="EB517" s="157">
        <v>10.220000000000001</v>
      </c>
      <c r="EC517" s="158"/>
      <c r="ED517" s="159" t="s">
        <v>134</v>
      </c>
      <c r="EE517" s="160"/>
      <c r="EF517" s="157">
        <v>10.220000000000001</v>
      </c>
      <c r="EG517" s="158"/>
      <c r="EH517" s="159" t="s">
        <v>134</v>
      </c>
      <c r="EI517" s="160"/>
      <c r="EJ517" s="157">
        <v>10.220000000000001</v>
      </c>
      <c r="EK517" s="158"/>
      <c r="EL517" s="159" t="s">
        <v>134</v>
      </c>
      <c r="EM517" s="160"/>
      <c r="EN517" s="157">
        <v>10.220000000000001</v>
      </c>
      <c r="EO517" s="158"/>
      <c r="EP517" s="159" t="s">
        <v>134</v>
      </c>
      <c r="EQ517" s="160"/>
      <c r="ER517" s="157">
        <v>10.220000000000001</v>
      </c>
      <c r="ES517" s="158"/>
      <c r="ET517" s="159" t="s">
        <v>134</v>
      </c>
      <c r="EU517" s="160"/>
      <c r="EV517" s="157">
        <v>10.220000000000001</v>
      </c>
      <c r="EW517" s="158"/>
      <c r="EX517" s="159" t="s">
        <v>134</v>
      </c>
      <c r="EY517" s="160"/>
      <c r="EZ517" s="157">
        <v>10.220000000000001</v>
      </c>
      <c r="FA517" s="158"/>
      <c r="FB517" s="159" t="s">
        <v>134</v>
      </c>
      <c r="FC517" s="160"/>
      <c r="FD517" s="157">
        <v>14.35</v>
      </c>
      <c r="FE517" s="158"/>
      <c r="FF517" s="159" t="s">
        <v>134</v>
      </c>
      <c r="FG517" s="160"/>
      <c r="FH517" s="157">
        <v>14.35</v>
      </c>
      <c r="FI517" s="158"/>
      <c r="FJ517" s="159" t="s">
        <v>134</v>
      </c>
      <c r="FK517" s="160"/>
      <c r="FL517" s="157">
        <v>14.35</v>
      </c>
      <c r="FM517" s="158"/>
      <c r="FN517" s="159" t="s">
        <v>134</v>
      </c>
      <c r="FO517" s="160"/>
      <c r="FP517" s="157">
        <v>14.299999999999999</v>
      </c>
      <c r="FQ517" s="158"/>
      <c r="FR517" s="159" t="s">
        <v>134</v>
      </c>
      <c r="FS517" s="160"/>
      <c r="FT517" s="157">
        <v>14.299999999999999</v>
      </c>
      <c r="FU517" s="158"/>
      <c r="FV517" s="159" t="s">
        <v>134</v>
      </c>
      <c r="FW517" s="160"/>
      <c r="FX517" s="157">
        <v>14.299999999999999</v>
      </c>
      <c r="FY517" s="158"/>
      <c r="FZ517" s="159" t="s">
        <v>134</v>
      </c>
      <c r="GA517" s="160"/>
      <c r="GB517" s="157">
        <v>14.299999999999999</v>
      </c>
      <c r="GC517" s="158"/>
      <c r="GD517" s="159" t="s">
        <v>134</v>
      </c>
      <c r="GE517" s="160"/>
      <c r="GF517" s="157">
        <v>14.299999999999999</v>
      </c>
      <c r="GG517" s="158"/>
      <c r="GH517" s="159" t="s">
        <v>134</v>
      </c>
      <c r="GI517" s="160"/>
      <c r="GJ517" s="157">
        <v>14.299999999999999</v>
      </c>
      <c r="GK517" s="158"/>
      <c r="GL517" s="159" t="s">
        <v>134</v>
      </c>
      <c r="GM517" s="160"/>
      <c r="GN517" s="157">
        <v>14.299999999999999</v>
      </c>
      <c r="GO517" s="158"/>
      <c r="GP517" s="159" t="s">
        <v>134</v>
      </c>
      <c r="GQ517" s="160"/>
      <c r="GR517" s="157">
        <v>14.299999999999999</v>
      </c>
      <c r="GS517" s="158"/>
      <c r="GT517" s="159" t="s">
        <v>134</v>
      </c>
      <c r="GU517" s="160"/>
      <c r="GV517" s="157">
        <v>14.299999999999999</v>
      </c>
      <c r="GW517" s="158"/>
      <c r="GX517" s="159" t="s">
        <v>134</v>
      </c>
      <c r="GY517" s="160"/>
      <c r="GZ517" s="157">
        <v>14.299999999999999</v>
      </c>
      <c r="HA517" s="158"/>
      <c r="HB517" s="159" t="s">
        <v>134</v>
      </c>
      <c r="HC517" s="160"/>
      <c r="HD517" s="157">
        <v>14.299999999999999</v>
      </c>
      <c r="HE517" s="158"/>
      <c r="HF517" s="159" t="s">
        <v>134</v>
      </c>
      <c r="HG517" s="160"/>
      <c r="HH517" s="157">
        <v>14.299999999999999</v>
      </c>
      <c r="HI517" s="158"/>
      <c r="HJ517" s="159" t="s">
        <v>134</v>
      </c>
      <c r="HK517" s="160"/>
      <c r="HL517" s="157">
        <v>14.299999999999999</v>
      </c>
      <c r="HM517" s="158"/>
      <c r="HN517" s="159" t="s">
        <v>134</v>
      </c>
      <c r="HO517" s="160"/>
      <c r="HP517" s="157">
        <v>14.299999999999999</v>
      </c>
      <c r="HQ517" s="158"/>
      <c r="HR517" s="159" t="s">
        <v>134</v>
      </c>
      <c r="HS517" s="160"/>
      <c r="HT517" s="157">
        <v>14.299999999999999</v>
      </c>
      <c r="HU517" s="158"/>
      <c r="HV517" s="159" t="s">
        <v>134</v>
      </c>
      <c r="HW517" s="160"/>
      <c r="HX517" s="157">
        <v>14.299999999999999</v>
      </c>
      <c r="HY517" s="158"/>
      <c r="HZ517" s="159" t="s">
        <v>134</v>
      </c>
      <c r="IA517" s="160"/>
      <c r="IB517" s="157">
        <v>14.299999999999999</v>
      </c>
      <c r="IC517" s="158"/>
      <c r="ID517" s="159" t="s">
        <v>134</v>
      </c>
      <c r="IE517" s="160"/>
      <c r="IF517" s="157">
        <v>14.299999999999999</v>
      </c>
      <c r="IG517" s="158"/>
      <c r="IH517" s="159" t="s">
        <v>134</v>
      </c>
      <c r="II517" s="160"/>
      <c r="IJ517" s="157">
        <v>14.299999999999999</v>
      </c>
      <c r="IK517" s="158"/>
      <c r="IL517" s="159" t="s">
        <v>134</v>
      </c>
      <c r="IM517" s="160"/>
      <c r="IN517" s="157">
        <v>14.299999999999999</v>
      </c>
      <c r="IO517" s="158"/>
      <c r="IP517" s="159" t="s">
        <v>134</v>
      </c>
      <c r="IQ517" s="160"/>
      <c r="IR517" s="157">
        <v>14.299999999999999</v>
      </c>
      <c r="IS517" s="158"/>
      <c r="IT517" s="159" t="s">
        <v>134</v>
      </c>
      <c r="IU517" s="160"/>
      <c r="IV517" s="157">
        <v>14.299999999999999</v>
      </c>
      <c r="IW517" s="158"/>
      <c r="IX517" s="159" t="s">
        <v>134</v>
      </c>
      <c r="IY517" s="160"/>
      <c r="IZ517" s="157">
        <v>14.299999999999999</v>
      </c>
      <c r="JA517" s="158"/>
      <c r="JB517" s="159" t="s">
        <v>134</v>
      </c>
      <c r="JC517" s="160"/>
      <c r="JD517" s="157">
        <v>14.299999999999999</v>
      </c>
      <c r="JE517" s="158"/>
      <c r="JF517" s="159" t="s">
        <v>134</v>
      </c>
      <c r="JG517" s="160"/>
      <c r="JH517" s="157">
        <v>14.299999999999999</v>
      </c>
      <c r="JI517" s="158"/>
      <c r="JJ517" s="159" t="s">
        <v>134</v>
      </c>
      <c r="JK517" s="160"/>
      <c r="JL517" s="157">
        <v>14.299999999999999</v>
      </c>
      <c r="JM517" s="158"/>
      <c r="JN517" s="159" t="s">
        <v>134</v>
      </c>
      <c r="JO517" s="160"/>
      <c r="JP517" s="157">
        <v>14.299999999999999</v>
      </c>
      <c r="JQ517" s="158"/>
      <c r="JR517" s="159" t="s">
        <v>134</v>
      </c>
      <c r="JS517" s="160"/>
      <c r="JT517" s="157">
        <v>14.299999999999999</v>
      </c>
      <c r="JU517" s="158"/>
      <c r="JV517" s="159" t="s">
        <v>134</v>
      </c>
      <c r="JW517" s="160"/>
      <c r="JX517" s="157">
        <v>14.299999999999999</v>
      </c>
      <c r="JY517" s="158"/>
      <c r="JZ517" s="159" t="s">
        <v>134</v>
      </c>
      <c r="KA517" s="160"/>
      <c r="KB517" s="157">
        <v>14.299999999999999</v>
      </c>
      <c r="KC517" s="158"/>
      <c r="KD517" s="159" t="s">
        <v>134</v>
      </c>
      <c r="KE517" s="160"/>
      <c r="KF517" s="157">
        <v>14.299999999999999</v>
      </c>
      <c r="KG517" s="158"/>
      <c r="KH517" s="159" t="s">
        <v>134</v>
      </c>
      <c r="KI517" s="160"/>
      <c r="KJ517" s="157">
        <v>14.299999999999999</v>
      </c>
      <c r="KK517" s="158"/>
      <c r="KL517" s="159" t="s">
        <v>134</v>
      </c>
      <c r="KM517" s="160"/>
      <c r="KN517" s="157">
        <v>14.299999999999999</v>
      </c>
      <c r="KO517" s="158"/>
      <c r="KP517" s="159" t="s">
        <v>134</v>
      </c>
      <c r="KQ517" s="160"/>
      <c r="KR517" s="157">
        <v>14.299999999999999</v>
      </c>
      <c r="KS517" s="158"/>
      <c r="KT517" s="159" t="s">
        <v>134</v>
      </c>
      <c r="KU517" s="160"/>
      <c r="KV517" s="157">
        <v>14.299999999999999</v>
      </c>
      <c r="KW517" s="158"/>
      <c r="KX517" s="159" t="s">
        <v>134</v>
      </c>
      <c r="KY517" s="160"/>
      <c r="KZ517" s="157">
        <v>14.299999999999999</v>
      </c>
      <c r="LA517" s="158"/>
      <c r="LB517" s="159" t="s">
        <v>134</v>
      </c>
      <c r="LC517" s="160"/>
      <c r="LD517" s="157">
        <v>14.299999999999999</v>
      </c>
      <c r="LE517" s="158"/>
      <c r="LF517" s="159" t="s">
        <v>134</v>
      </c>
      <c r="LG517" s="160"/>
      <c r="LH517" s="157">
        <v>14.299999999999999</v>
      </c>
      <c r="LI517" s="158"/>
      <c r="LJ517" s="159" t="s">
        <v>134</v>
      </c>
      <c r="LK517" s="160"/>
      <c r="LL517" s="157">
        <v>15.05</v>
      </c>
      <c r="LM517" s="158"/>
      <c r="LN517" s="159" t="s">
        <v>134</v>
      </c>
      <c r="LO517" s="160"/>
      <c r="LP517" s="157">
        <v>15.05</v>
      </c>
      <c r="LQ517" s="158"/>
      <c r="LR517" s="159" t="s">
        <v>134</v>
      </c>
      <c r="LS517" s="160"/>
      <c r="LT517" s="157">
        <v>15.05</v>
      </c>
      <c r="LU517" s="158"/>
      <c r="LV517" s="159" t="s">
        <v>134</v>
      </c>
      <c r="LW517" s="160"/>
      <c r="LX517" s="157">
        <v>15.05</v>
      </c>
      <c r="LY517" s="158"/>
      <c r="LZ517" s="159" t="s">
        <v>134</v>
      </c>
      <c r="MA517" s="160"/>
      <c r="MB517" s="157">
        <v>15.05</v>
      </c>
      <c r="MC517" s="158"/>
      <c r="MD517" s="159" t="s">
        <v>134</v>
      </c>
      <c r="ME517" s="160"/>
    </row>
    <row r="518" spans="2:343" ht="23.5" customHeight="1" x14ac:dyDescent="0.4">
      <c r="B518" s="204" t="s">
        <v>224</v>
      </c>
      <c r="C518" s="205"/>
      <c r="D518" s="169" t="s">
        <v>8</v>
      </c>
      <c r="E518" s="154"/>
      <c r="F518" s="178" t="s">
        <v>8</v>
      </c>
      <c r="G518" s="179"/>
      <c r="H518" s="169" t="s">
        <v>8</v>
      </c>
      <c r="I518" s="154"/>
      <c r="J518" s="178" t="s">
        <v>8</v>
      </c>
      <c r="K518" s="179"/>
      <c r="L518" s="169" t="s">
        <v>8</v>
      </c>
      <c r="M518" s="154"/>
      <c r="N518" s="178" t="s">
        <v>8</v>
      </c>
      <c r="O518" s="179"/>
      <c r="P518" s="169" t="s">
        <v>8</v>
      </c>
      <c r="Q518" s="154"/>
      <c r="R518" s="178" t="s">
        <v>8</v>
      </c>
      <c r="S518" s="179"/>
      <c r="T518" s="169" t="s">
        <v>8</v>
      </c>
      <c r="U518" s="154"/>
      <c r="V518" s="178" t="s">
        <v>8</v>
      </c>
      <c r="W518" s="179"/>
      <c r="X518" s="169" t="s">
        <v>8</v>
      </c>
      <c r="Y518" s="154"/>
      <c r="Z518" s="178" t="s">
        <v>8</v>
      </c>
      <c r="AA518" s="179"/>
      <c r="AB518" s="169" t="s">
        <v>8</v>
      </c>
      <c r="AC518" s="154"/>
      <c r="AD518" s="178" t="s">
        <v>8</v>
      </c>
      <c r="AE518" s="179"/>
      <c r="AF518" s="169" t="s">
        <v>8</v>
      </c>
      <c r="AG518" s="154"/>
      <c r="AH518" s="178" t="s">
        <v>8</v>
      </c>
      <c r="AI518" s="179"/>
      <c r="AJ518" s="169" t="s">
        <v>8</v>
      </c>
      <c r="AK518" s="154"/>
      <c r="AL518" s="178" t="s">
        <v>8</v>
      </c>
      <c r="AM518" s="179"/>
      <c r="AN518" s="169" t="s">
        <v>8</v>
      </c>
      <c r="AO518" s="154"/>
      <c r="AP518" s="178" t="s">
        <v>8</v>
      </c>
      <c r="AQ518" s="179"/>
      <c r="AR518" s="169" t="s">
        <v>8</v>
      </c>
      <c r="AS518" s="154"/>
      <c r="AT518" s="178" t="s">
        <v>8</v>
      </c>
      <c r="AU518" s="179"/>
      <c r="AV518" s="153">
        <v>0.6</v>
      </c>
      <c r="AW518" s="154"/>
      <c r="AX518" s="155" t="s">
        <v>244</v>
      </c>
      <c r="AY518" s="156"/>
      <c r="AZ518" s="153">
        <v>0.6</v>
      </c>
      <c r="BA518" s="154"/>
      <c r="BB518" s="155" t="s">
        <v>244</v>
      </c>
      <c r="BC518" s="156"/>
      <c r="BD518" s="153">
        <v>0.6</v>
      </c>
      <c r="BE518" s="154"/>
      <c r="BF518" s="155" t="s">
        <v>244</v>
      </c>
      <c r="BG518" s="156"/>
      <c r="BH518" s="153">
        <v>0.6</v>
      </c>
      <c r="BI518" s="154"/>
      <c r="BJ518" s="155" t="s">
        <v>244</v>
      </c>
      <c r="BK518" s="156"/>
      <c r="BL518" s="153">
        <v>0.6</v>
      </c>
      <c r="BM518" s="154"/>
      <c r="BN518" s="155" t="s">
        <v>244</v>
      </c>
      <c r="BO518" s="156"/>
      <c r="BP518" s="153">
        <v>0.6</v>
      </c>
      <c r="BQ518" s="154"/>
      <c r="BR518" s="155" t="s">
        <v>244</v>
      </c>
      <c r="BS518" s="156"/>
      <c r="BT518" s="153">
        <v>0.6</v>
      </c>
      <c r="BU518" s="154"/>
      <c r="BV518" s="155" t="s">
        <v>244</v>
      </c>
      <c r="BW518" s="156"/>
      <c r="BX518" s="153">
        <v>0.6</v>
      </c>
      <c r="BY518" s="154"/>
      <c r="BZ518" s="155" t="s">
        <v>244</v>
      </c>
      <c r="CA518" s="156"/>
      <c r="CB518" s="153">
        <v>0.6</v>
      </c>
      <c r="CC518" s="154"/>
      <c r="CD518" s="155" t="s">
        <v>244</v>
      </c>
      <c r="CE518" s="156"/>
      <c r="CF518" s="169">
        <v>0.78</v>
      </c>
      <c r="CG518" s="154"/>
      <c r="CH518" s="155" t="s">
        <v>134</v>
      </c>
      <c r="CI518" s="156"/>
      <c r="CJ518" s="169">
        <v>0.78</v>
      </c>
      <c r="CK518" s="154"/>
      <c r="CL518" s="155" t="s">
        <v>134</v>
      </c>
      <c r="CM518" s="156"/>
      <c r="CN518" s="153">
        <v>0.6</v>
      </c>
      <c r="CO518" s="154"/>
      <c r="CP518" s="155" t="s">
        <v>244</v>
      </c>
      <c r="CQ518" s="156"/>
      <c r="CR518" s="153">
        <v>0.6</v>
      </c>
      <c r="CS518" s="154"/>
      <c r="CT518" s="155" t="s">
        <v>244</v>
      </c>
      <c r="CU518" s="156"/>
      <c r="CV518" s="153">
        <v>0.6</v>
      </c>
      <c r="CW518" s="154"/>
      <c r="CX518" s="155" t="s">
        <v>244</v>
      </c>
      <c r="CY518" s="156"/>
      <c r="CZ518" s="153">
        <v>0.6</v>
      </c>
      <c r="DA518" s="154"/>
      <c r="DB518" s="155" t="s">
        <v>244</v>
      </c>
      <c r="DC518" s="156"/>
      <c r="DD518" s="153">
        <v>0.6</v>
      </c>
      <c r="DE518" s="154"/>
      <c r="DF518" s="155" t="s">
        <v>244</v>
      </c>
      <c r="DG518" s="156"/>
      <c r="DH518" s="153">
        <v>0.6</v>
      </c>
      <c r="DI518" s="154"/>
      <c r="DJ518" s="155" t="s">
        <v>244</v>
      </c>
      <c r="DK518" s="156"/>
      <c r="DL518" s="153">
        <v>0.6</v>
      </c>
      <c r="DM518" s="154"/>
      <c r="DN518" s="155" t="s">
        <v>244</v>
      </c>
      <c r="DO518" s="156"/>
      <c r="DP518" s="153">
        <v>0.6</v>
      </c>
      <c r="DQ518" s="154"/>
      <c r="DR518" s="155" t="s">
        <v>244</v>
      </c>
      <c r="DS518" s="156"/>
      <c r="DT518" s="153">
        <v>0.6</v>
      </c>
      <c r="DU518" s="154"/>
      <c r="DV518" s="155" t="s">
        <v>244</v>
      </c>
      <c r="DW518" s="156"/>
      <c r="DX518" s="153">
        <v>0.6</v>
      </c>
      <c r="DY518" s="154"/>
      <c r="DZ518" s="155" t="s">
        <v>244</v>
      </c>
      <c r="EA518" s="156"/>
      <c r="EB518" s="153">
        <v>0.6</v>
      </c>
      <c r="EC518" s="154"/>
      <c r="ED518" s="155" t="s">
        <v>244</v>
      </c>
      <c r="EE518" s="156"/>
      <c r="EF518" s="153">
        <v>0.6</v>
      </c>
      <c r="EG518" s="154"/>
      <c r="EH518" s="155" t="s">
        <v>244</v>
      </c>
      <c r="EI518" s="156"/>
      <c r="EJ518" s="153">
        <v>0.6</v>
      </c>
      <c r="EK518" s="154"/>
      <c r="EL518" s="155" t="s">
        <v>244</v>
      </c>
      <c r="EM518" s="156"/>
      <c r="EN518" s="153">
        <v>0.6</v>
      </c>
      <c r="EO518" s="154"/>
      <c r="EP518" s="155" t="s">
        <v>244</v>
      </c>
      <c r="EQ518" s="156"/>
      <c r="ER518" s="153">
        <v>0.6</v>
      </c>
      <c r="ES518" s="154"/>
      <c r="ET518" s="155" t="s">
        <v>244</v>
      </c>
      <c r="EU518" s="156"/>
      <c r="EV518" s="153">
        <v>0.6</v>
      </c>
      <c r="EW518" s="154"/>
      <c r="EX518" s="155" t="s">
        <v>244</v>
      </c>
      <c r="EY518" s="156"/>
      <c r="EZ518" s="153">
        <v>0.6</v>
      </c>
      <c r="FA518" s="154"/>
      <c r="FB518" s="155" t="s">
        <v>244</v>
      </c>
      <c r="FC518" s="156"/>
      <c r="FD518" s="153">
        <v>0.6</v>
      </c>
      <c r="FE518" s="154"/>
      <c r="FF518" s="155" t="s">
        <v>244</v>
      </c>
      <c r="FG518" s="156"/>
      <c r="FH518" s="153">
        <v>0.6</v>
      </c>
      <c r="FI518" s="154"/>
      <c r="FJ518" s="155" t="s">
        <v>244</v>
      </c>
      <c r="FK518" s="156"/>
      <c r="FL518" s="153">
        <v>0.6</v>
      </c>
      <c r="FM518" s="154"/>
      <c r="FN518" s="155" t="s">
        <v>244</v>
      </c>
      <c r="FO518" s="156"/>
      <c r="FP518" s="153">
        <v>0.6</v>
      </c>
      <c r="FQ518" s="154"/>
      <c r="FR518" s="155" t="s">
        <v>244</v>
      </c>
      <c r="FS518" s="156"/>
      <c r="FT518" s="153">
        <v>0.6</v>
      </c>
      <c r="FU518" s="154"/>
      <c r="FV518" s="155" t="s">
        <v>244</v>
      </c>
      <c r="FW518" s="156"/>
      <c r="FX518" s="153">
        <v>0.6</v>
      </c>
      <c r="FY518" s="154"/>
      <c r="FZ518" s="155" t="s">
        <v>244</v>
      </c>
      <c r="GA518" s="156"/>
      <c r="GB518" s="153">
        <v>0.6</v>
      </c>
      <c r="GC518" s="154"/>
      <c r="GD518" s="155" t="s">
        <v>244</v>
      </c>
      <c r="GE518" s="156"/>
      <c r="GF518" s="153">
        <v>0.6</v>
      </c>
      <c r="GG518" s="154"/>
      <c r="GH518" s="155" t="s">
        <v>244</v>
      </c>
      <c r="GI518" s="156"/>
      <c r="GJ518" s="153">
        <v>0.6</v>
      </c>
      <c r="GK518" s="154"/>
      <c r="GL518" s="155" t="s">
        <v>244</v>
      </c>
      <c r="GM518" s="156"/>
      <c r="GN518" s="153">
        <v>0.6</v>
      </c>
      <c r="GO518" s="154"/>
      <c r="GP518" s="155" t="s">
        <v>244</v>
      </c>
      <c r="GQ518" s="156"/>
      <c r="GR518" s="153">
        <v>0.6</v>
      </c>
      <c r="GS518" s="154"/>
      <c r="GT518" s="155" t="s">
        <v>244</v>
      </c>
      <c r="GU518" s="156"/>
      <c r="GV518" s="153">
        <v>0.6</v>
      </c>
      <c r="GW518" s="154"/>
      <c r="GX518" s="155" t="s">
        <v>244</v>
      </c>
      <c r="GY518" s="156"/>
      <c r="GZ518" s="153">
        <v>0.6</v>
      </c>
      <c r="HA518" s="154"/>
      <c r="HB518" s="155" t="s">
        <v>244</v>
      </c>
      <c r="HC518" s="156"/>
      <c r="HD518" s="153">
        <v>0.6</v>
      </c>
      <c r="HE518" s="154"/>
      <c r="HF518" s="155" t="s">
        <v>244</v>
      </c>
      <c r="HG518" s="156"/>
      <c r="HH518" s="153">
        <v>0.6</v>
      </c>
      <c r="HI518" s="154"/>
      <c r="HJ518" s="155" t="s">
        <v>244</v>
      </c>
      <c r="HK518" s="156"/>
      <c r="HL518" s="153">
        <v>0.6</v>
      </c>
      <c r="HM518" s="154"/>
      <c r="HN518" s="155" t="s">
        <v>244</v>
      </c>
      <c r="HO518" s="156"/>
      <c r="HP518" s="153">
        <v>0.6</v>
      </c>
      <c r="HQ518" s="154"/>
      <c r="HR518" s="155" t="s">
        <v>244</v>
      </c>
      <c r="HS518" s="156"/>
      <c r="HT518" s="153">
        <v>0.6</v>
      </c>
      <c r="HU518" s="154"/>
      <c r="HV518" s="155" t="s">
        <v>244</v>
      </c>
      <c r="HW518" s="156"/>
      <c r="HX518" s="153">
        <v>0.6</v>
      </c>
      <c r="HY518" s="154"/>
      <c r="HZ518" s="155" t="s">
        <v>244</v>
      </c>
      <c r="IA518" s="156"/>
      <c r="IB518" s="153">
        <v>0.6</v>
      </c>
      <c r="IC518" s="154"/>
      <c r="ID518" s="155" t="s">
        <v>244</v>
      </c>
      <c r="IE518" s="156"/>
      <c r="IF518" s="153">
        <v>0.6</v>
      </c>
      <c r="IG518" s="154"/>
      <c r="IH518" s="155" t="s">
        <v>244</v>
      </c>
      <c r="II518" s="156"/>
      <c r="IJ518" s="153">
        <v>0.6</v>
      </c>
      <c r="IK518" s="154"/>
      <c r="IL518" s="155" t="s">
        <v>244</v>
      </c>
      <c r="IM518" s="156"/>
      <c r="IN518" s="153">
        <v>0.6</v>
      </c>
      <c r="IO518" s="154"/>
      <c r="IP518" s="155" t="s">
        <v>244</v>
      </c>
      <c r="IQ518" s="156"/>
      <c r="IR518" s="153">
        <v>0.6</v>
      </c>
      <c r="IS518" s="154"/>
      <c r="IT518" s="155" t="s">
        <v>244</v>
      </c>
      <c r="IU518" s="156"/>
      <c r="IV518" s="153">
        <v>0.6</v>
      </c>
      <c r="IW518" s="154"/>
      <c r="IX518" s="155" t="s">
        <v>244</v>
      </c>
      <c r="IY518" s="156"/>
      <c r="IZ518" s="153">
        <v>0.6</v>
      </c>
      <c r="JA518" s="154"/>
      <c r="JB518" s="155" t="s">
        <v>244</v>
      </c>
      <c r="JC518" s="156"/>
      <c r="JD518" s="153">
        <v>0.6</v>
      </c>
      <c r="JE518" s="154"/>
      <c r="JF518" s="155" t="s">
        <v>244</v>
      </c>
      <c r="JG518" s="156"/>
      <c r="JH518" s="153">
        <v>0.6</v>
      </c>
      <c r="JI518" s="154"/>
      <c r="JJ518" s="155" t="s">
        <v>244</v>
      </c>
      <c r="JK518" s="156"/>
      <c r="JL518" s="153">
        <v>0.6</v>
      </c>
      <c r="JM518" s="154"/>
      <c r="JN518" s="155" t="s">
        <v>244</v>
      </c>
      <c r="JO518" s="156"/>
      <c r="JP518" s="153">
        <v>0.6</v>
      </c>
      <c r="JQ518" s="154"/>
      <c r="JR518" s="155" t="s">
        <v>244</v>
      </c>
      <c r="JS518" s="156"/>
      <c r="JT518" s="153">
        <v>0.6</v>
      </c>
      <c r="JU518" s="154"/>
      <c r="JV518" s="155" t="s">
        <v>244</v>
      </c>
      <c r="JW518" s="156"/>
      <c r="JX518" s="153">
        <v>0.6</v>
      </c>
      <c r="JY518" s="154"/>
      <c r="JZ518" s="155" t="s">
        <v>244</v>
      </c>
      <c r="KA518" s="156"/>
      <c r="KB518" s="153">
        <v>0.6</v>
      </c>
      <c r="KC518" s="154"/>
      <c r="KD518" s="155" t="s">
        <v>244</v>
      </c>
      <c r="KE518" s="156"/>
      <c r="KF518" s="153">
        <v>0.6</v>
      </c>
      <c r="KG518" s="154"/>
      <c r="KH518" s="155" t="s">
        <v>244</v>
      </c>
      <c r="KI518" s="156"/>
      <c r="KJ518" s="153">
        <v>0.6</v>
      </c>
      <c r="KK518" s="154"/>
      <c r="KL518" s="155" t="s">
        <v>244</v>
      </c>
      <c r="KM518" s="156"/>
      <c r="KN518" s="153">
        <v>0.6</v>
      </c>
      <c r="KO518" s="154"/>
      <c r="KP518" s="155" t="s">
        <v>244</v>
      </c>
      <c r="KQ518" s="156"/>
      <c r="KR518" s="153">
        <v>0.6</v>
      </c>
      <c r="KS518" s="154"/>
      <c r="KT518" s="155" t="s">
        <v>244</v>
      </c>
      <c r="KU518" s="156"/>
      <c r="KV518" s="153">
        <v>0.6</v>
      </c>
      <c r="KW518" s="154"/>
      <c r="KX518" s="155" t="s">
        <v>244</v>
      </c>
      <c r="KY518" s="156"/>
      <c r="KZ518" s="153">
        <v>0.6</v>
      </c>
      <c r="LA518" s="154"/>
      <c r="LB518" s="155" t="s">
        <v>244</v>
      </c>
      <c r="LC518" s="156"/>
      <c r="LD518" s="153">
        <v>0.6</v>
      </c>
      <c r="LE518" s="154"/>
      <c r="LF518" s="155" t="s">
        <v>244</v>
      </c>
      <c r="LG518" s="156"/>
      <c r="LH518" s="153">
        <v>0.6</v>
      </c>
      <c r="LI518" s="154"/>
      <c r="LJ518" s="155" t="s">
        <v>244</v>
      </c>
      <c r="LK518" s="156"/>
      <c r="LL518" s="153">
        <v>0.63</v>
      </c>
      <c r="LM518" s="154"/>
      <c r="LN518" s="155" t="s">
        <v>244</v>
      </c>
      <c r="LO518" s="156"/>
      <c r="LP518" s="153">
        <v>0.63</v>
      </c>
      <c r="LQ518" s="154"/>
      <c r="LR518" s="155" t="s">
        <v>244</v>
      </c>
      <c r="LS518" s="156"/>
      <c r="LT518" s="153">
        <v>0.63</v>
      </c>
      <c r="LU518" s="154"/>
      <c r="LV518" s="155" t="s">
        <v>244</v>
      </c>
      <c r="LW518" s="156"/>
      <c r="LX518" s="153">
        <v>0.63</v>
      </c>
      <c r="LY518" s="154"/>
      <c r="LZ518" s="155" t="s">
        <v>244</v>
      </c>
      <c r="MA518" s="156"/>
      <c r="MB518" s="153">
        <v>0.63</v>
      </c>
      <c r="MC518" s="154"/>
      <c r="MD518" s="155" t="s">
        <v>244</v>
      </c>
      <c r="ME518" s="156"/>
    </row>
    <row r="519" spans="2:343" ht="23.5" customHeight="1" x14ac:dyDescent="0.4">
      <c r="B519" s="206"/>
      <c r="C519" s="207"/>
      <c r="D519" s="170"/>
      <c r="E519" s="158"/>
      <c r="F519" s="180"/>
      <c r="G519" s="181"/>
      <c r="H519" s="170"/>
      <c r="I519" s="158"/>
      <c r="J519" s="180"/>
      <c r="K519" s="181"/>
      <c r="L519" s="170"/>
      <c r="M519" s="158"/>
      <c r="N519" s="180"/>
      <c r="O519" s="181"/>
      <c r="P519" s="170"/>
      <c r="Q519" s="158"/>
      <c r="R519" s="180"/>
      <c r="S519" s="181"/>
      <c r="T519" s="170"/>
      <c r="U519" s="158"/>
      <c r="V519" s="180"/>
      <c r="W519" s="181"/>
      <c r="X519" s="170"/>
      <c r="Y519" s="158"/>
      <c r="Z519" s="180"/>
      <c r="AA519" s="181"/>
      <c r="AB519" s="170"/>
      <c r="AC519" s="158"/>
      <c r="AD519" s="180"/>
      <c r="AE519" s="181"/>
      <c r="AF519" s="170"/>
      <c r="AG519" s="158"/>
      <c r="AH519" s="180"/>
      <c r="AI519" s="181"/>
      <c r="AJ519" s="170"/>
      <c r="AK519" s="158"/>
      <c r="AL519" s="180"/>
      <c r="AM519" s="181"/>
      <c r="AN519" s="170"/>
      <c r="AO519" s="158"/>
      <c r="AP519" s="180"/>
      <c r="AQ519" s="181"/>
      <c r="AR519" s="170"/>
      <c r="AS519" s="158"/>
      <c r="AT519" s="180"/>
      <c r="AU519" s="181"/>
      <c r="AV519" s="157">
        <f t="shared" ref="AV519" si="170">6.15</f>
        <v>6.15</v>
      </c>
      <c r="AW519" s="158"/>
      <c r="AX519" s="159" t="s">
        <v>134</v>
      </c>
      <c r="AY519" s="160"/>
      <c r="AZ519" s="157">
        <f t="shared" ref="AZ519" si="171">6.15</f>
        <v>6.15</v>
      </c>
      <c r="BA519" s="158"/>
      <c r="BB519" s="159" t="s">
        <v>134</v>
      </c>
      <c r="BC519" s="160"/>
      <c r="BD519" s="157">
        <f t="shared" ref="BD519" si="172">6.15</f>
        <v>6.15</v>
      </c>
      <c r="BE519" s="158"/>
      <c r="BF519" s="159" t="s">
        <v>134</v>
      </c>
      <c r="BG519" s="160"/>
      <c r="BH519" s="157">
        <f t="shared" ref="BH519" si="173">6.15</f>
        <v>6.15</v>
      </c>
      <c r="BI519" s="158"/>
      <c r="BJ519" s="159" t="s">
        <v>134</v>
      </c>
      <c r="BK519" s="160"/>
      <c r="BL519" s="157">
        <f t="shared" ref="BL519" si="174">6.15</f>
        <v>6.15</v>
      </c>
      <c r="BM519" s="158"/>
      <c r="BN519" s="159" t="s">
        <v>134</v>
      </c>
      <c r="BO519" s="160"/>
      <c r="BP519" s="157">
        <v>6.1000000000000005</v>
      </c>
      <c r="BQ519" s="158"/>
      <c r="BR519" s="159" t="s">
        <v>134</v>
      </c>
      <c r="BS519" s="160"/>
      <c r="BT519" s="157">
        <v>6.1000000000000005</v>
      </c>
      <c r="BU519" s="158"/>
      <c r="BV519" s="159" t="s">
        <v>134</v>
      </c>
      <c r="BW519" s="160"/>
      <c r="BX519" s="157">
        <v>6.1000000000000005</v>
      </c>
      <c r="BY519" s="158"/>
      <c r="BZ519" s="159" t="s">
        <v>134</v>
      </c>
      <c r="CA519" s="160"/>
      <c r="CB519" s="157">
        <v>6.1000000000000005</v>
      </c>
      <c r="CC519" s="158"/>
      <c r="CD519" s="159" t="s">
        <v>134</v>
      </c>
      <c r="CE519" s="160"/>
      <c r="CF519" s="170"/>
      <c r="CG519" s="158"/>
      <c r="CH519" s="159"/>
      <c r="CI519" s="160"/>
      <c r="CJ519" s="170"/>
      <c r="CK519" s="158"/>
      <c r="CL519" s="159"/>
      <c r="CM519" s="160"/>
      <c r="CN519" s="157">
        <v>6.1000000000000005</v>
      </c>
      <c r="CO519" s="158"/>
      <c r="CP519" s="159" t="s">
        <v>134</v>
      </c>
      <c r="CQ519" s="160"/>
      <c r="CR519" s="157">
        <v>6.1000000000000005</v>
      </c>
      <c r="CS519" s="158"/>
      <c r="CT519" s="159" t="s">
        <v>134</v>
      </c>
      <c r="CU519" s="160"/>
      <c r="CV519" s="157">
        <v>6.1000000000000005</v>
      </c>
      <c r="CW519" s="158"/>
      <c r="CX519" s="159" t="s">
        <v>134</v>
      </c>
      <c r="CY519" s="160"/>
      <c r="CZ519" s="157">
        <v>10.220000000000001</v>
      </c>
      <c r="DA519" s="158"/>
      <c r="DB519" s="159" t="s">
        <v>134</v>
      </c>
      <c r="DC519" s="160"/>
      <c r="DD519" s="157">
        <v>10.220000000000001</v>
      </c>
      <c r="DE519" s="158"/>
      <c r="DF519" s="159" t="s">
        <v>134</v>
      </c>
      <c r="DG519" s="160"/>
      <c r="DH519" s="157">
        <v>10.220000000000001</v>
      </c>
      <c r="DI519" s="158"/>
      <c r="DJ519" s="159" t="s">
        <v>134</v>
      </c>
      <c r="DK519" s="160"/>
      <c r="DL519" s="157">
        <v>10.220000000000001</v>
      </c>
      <c r="DM519" s="158"/>
      <c r="DN519" s="159" t="s">
        <v>134</v>
      </c>
      <c r="DO519" s="160"/>
      <c r="DP519" s="157">
        <v>10.220000000000001</v>
      </c>
      <c r="DQ519" s="158"/>
      <c r="DR519" s="159" t="s">
        <v>134</v>
      </c>
      <c r="DS519" s="160"/>
      <c r="DT519" s="157">
        <v>10.220000000000001</v>
      </c>
      <c r="DU519" s="158"/>
      <c r="DV519" s="159" t="s">
        <v>134</v>
      </c>
      <c r="DW519" s="160"/>
      <c r="DX519" s="157">
        <v>10.220000000000001</v>
      </c>
      <c r="DY519" s="158"/>
      <c r="DZ519" s="159" t="s">
        <v>134</v>
      </c>
      <c r="EA519" s="160"/>
      <c r="EB519" s="157">
        <v>10.220000000000001</v>
      </c>
      <c r="EC519" s="158"/>
      <c r="ED519" s="159" t="s">
        <v>134</v>
      </c>
      <c r="EE519" s="160"/>
      <c r="EF519" s="157">
        <v>10.220000000000001</v>
      </c>
      <c r="EG519" s="158"/>
      <c r="EH519" s="159" t="s">
        <v>134</v>
      </c>
      <c r="EI519" s="160"/>
      <c r="EJ519" s="157">
        <v>10.220000000000001</v>
      </c>
      <c r="EK519" s="158"/>
      <c r="EL519" s="159" t="s">
        <v>134</v>
      </c>
      <c r="EM519" s="160"/>
      <c r="EN519" s="157">
        <v>10.220000000000001</v>
      </c>
      <c r="EO519" s="158"/>
      <c r="EP519" s="159" t="s">
        <v>134</v>
      </c>
      <c r="EQ519" s="160"/>
      <c r="ER519" s="157">
        <v>10.220000000000001</v>
      </c>
      <c r="ES519" s="158"/>
      <c r="ET519" s="159" t="s">
        <v>134</v>
      </c>
      <c r="EU519" s="160"/>
      <c r="EV519" s="157">
        <v>10.220000000000001</v>
      </c>
      <c r="EW519" s="158"/>
      <c r="EX519" s="159" t="s">
        <v>134</v>
      </c>
      <c r="EY519" s="160"/>
      <c r="EZ519" s="157">
        <v>10.220000000000001</v>
      </c>
      <c r="FA519" s="158"/>
      <c r="FB519" s="159" t="s">
        <v>134</v>
      </c>
      <c r="FC519" s="160"/>
      <c r="FD519" s="157">
        <v>14.35</v>
      </c>
      <c r="FE519" s="158"/>
      <c r="FF519" s="159" t="s">
        <v>134</v>
      </c>
      <c r="FG519" s="160"/>
      <c r="FH519" s="157">
        <v>14.35</v>
      </c>
      <c r="FI519" s="158"/>
      <c r="FJ519" s="159" t="s">
        <v>134</v>
      </c>
      <c r="FK519" s="160"/>
      <c r="FL519" s="157">
        <v>14.35</v>
      </c>
      <c r="FM519" s="158"/>
      <c r="FN519" s="159" t="s">
        <v>134</v>
      </c>
      <c r="FO519" s="160"/>
      <c r="FP519" s="157">
        <v>14.299999999999999</v>
      </c>
      <c r="FQ519" s="158"/>
      <c r="FR519" s="159" t="s">
        <v>134</v>
      </c>
      <c r="FS519" s="160"/>
      <c r="FT519" s="157">
        <v>14.299999999999999</v>
      </c>
      <c r="FU519" s="158"/>
      <c r="FV519" s="159" t="s">
        <v>134</v>
      </c>
      <c r="FW519" s="160"/>
      <c r="FX519" s="157">
        <v>14.299999999999999</v>
      </c>
      <c r="FY519" s="158"/>
      <c r="FZ519" s="159" t="s">
        <v>134</v>
      </c>
      <c r="GA519" s="160"/>
      <c r="GB519" s="157">
        <v>14.299999999999999</v>
      </c>
      <c r="GC519" s="158"/>
      <c r="GD519" s="159" t="s">
        <v>134</v>
      </c>
      <c r="GE519" s="160"/>
      <c r="GF519" s="157">
        <v>14.299999999999999</v>
      </c>
      <c r="GG519" s="158"/>
      <c r="GH519" s="159" t="s">
        <v>134</v>
      </c>
      <c r="GI519" s="160"/>
      <c r="GJ519" s="157">
        <v>14.299999999999999</v>
      </c>
      <c r="GK519" s="158"/>
      <c r="GL519" s="159" t="s">
        <v>134</v>
      </c>
      <c r="GM519" s="160"/>
      <c r="GN519" s="157">
        <v>14.299999999999999</v>
      </c>
      <c r="GO519" s="158"/>
      <c r="GP519" s="159" t="s">
        <v>134</v>
      </c>
      <c r="GQ519" s="160"/>
      <c r="GR519" s="157">
        <v>14.299999999999999</v>
      </c>
      <c r="GS519" s="158"/>
      <c r="GT519" s="159" t="s">
        <v>134</v>
      </c>
      <c r="GU519" s="160"/>
      <c r="GV519" s="157">
        <v>14.299999999999999</v>
      </c>
      <c r="GW519" s="158"/>
      <c r="GX519" s="159" t="s">
        <v>134</v>
      </c>
      <c r="GY519" s="160"/>
      <c r="GZ519" s="157">
        <v>14.299999999999999</v>
      </c>
      <c r="HA519" s="158"/>
      <c r="HB519" s="159" t="s">
        <v>134</v>
      </c>
      <c r="HC519" s="160"/>
      <c r="HD519" s="157">
        <v>14.299999999999999</v>
      </c>
      <c r="HE519" s="158"/>
      <c r="HF519" s="159" t="s">
        <v>134</v>
      </c>
      <c r="HG519" s="160"/>
      <c r="HH519" s="157">
        <v>14.299999999999999</v>
      </c>
      <c r="HI519" s="158"/>
      <c r="HJ519" s="159" t="s">
        <v>134</v>
      </c>
      <c r="HK519" s="160"/>
      <c r="HL519" s="157">
        <v>14.299999999999999</v>
      </c>
      <c r="HM519" s="158"/>
      <c r="HN519" s="159" t="s">
        <v>134</v>
      </c>
      <c r="HO519" s="160"/>
      <c r="HP519" s="157">
        <v>14.299999999999999</v>
      </c>
      <c r="HQ519" s="158"/>
      <c r="HR519" s="159" t="s">
        <v>134</v>
      </c>
      <c r="HS519" s="160"/>
      <c r="HT519" s="157">
        <v>14.299999999999999</v>
      </c>
      <c r="HU519" s="158"/>
      <c r="HV519" s="159" t="s">
        <v>134</v>
      </c>
      <c r="HW519" s="160"/>
      <c r="HX519" s="157">
        <v>14.299999999999999</v>
      </c>
      <c r="HY519" s="158"/>
      <c r="HZ519" s="159" t="s">
        <v>134</v>
      </c>
      <c r="IA519" s="160"/>
      <c r="IB519" s="157">
        <v>14.299999999999999</v>
      </c>
      <c r="IC519" s="158"/>
      <c r="ID519" s="159" t="s">
        <v>134</v>
      </c>
      <c r="IE519" s="160"/>
      <c r="IF519" s="157">
        <v>14.299999999999999</v>
      </c>
      <c r="IG519" s="158"/>
      <c r="IH519" s="159" t="s">
        <v>134</v>
      </c>
      <c r="II519" s="160"/>
      <c r="IJ519" s="157">
        <v>14.299999999999999</v>
      </c>
      <c r="IK519" s="158"/>
      <c r="IL519" s="159" t="s">
        <v>134</v>
      </c>
      <c r="IM519" s="160"/>
      <c r="IN519" s="157">
        <v>14.299999999999999</v>
      </c>
      <c r="IO519" s="158"/>
      <c r="IP519" s="159" t="s">
        <v>134</v>
      </c>
      <c r="IQ519" s="160"/>
      <c r="IR519" s="157">
        <v>14.299999999999999</v>
      </c>
      <c r="IS519" s="158"/>
      <c r="IT519" s="159" t="s">
        <v>134</v>
      </c>
      <c r="IU519" s="160"/>
      <c r="IV519" s="157">
        <v>14.299999999999999</v>
      </c>
      <c r="IW519" s="158"/>
      <c r="IX519" s="159" t="s">
        <v>134</v>
      </c>
      <c r="IY519" s="160"/>
      <c r="IZ519" s="157">
        <v>14.299999999999999</v>
      </c>
      <c r="JA519" s="158"/>
      <c r="JB519" s="159" t="s">
        <v>134</v>
      </c>
      <c r="JC519" s="160"/>
      <c r="JD519" s="157">
        <v>14.299999999999999</v>
      </c>
      <c r="JE519" s="158"/>
      <c r="JF519" s="159" t="s">
        <v>134</v>
      </c>
      <c r="JG519" s="160"/>
      <c r="JH519" s="157">
        <v>14.299999999999999</v>
      </c>
      <c r="JI519" s="158"/>
      <c r="JJ519" s="159" t="s">
        <v>134</v>
      </c>
      <c r="JK519" s="160"/>
      <c r="JL519" s="157">
        <v>14.299999999999999</v>
      </c>
      <c r="JM519" s="158"/>
      <c r="JN519" s="159" t="s">
        <v>134</v>
      </c>
      <c r="JO519" s="160"/>
      <c r="JP519" s="157">
        <v>14.299999999999999</v>
      </c>
      <c r="JQ519" s="158"/>
      <c r="JR519" s="159" t="s">
        <v>134</v>
      </c>
      <c r="JS519" s="160"/>
      <c r="JT519" s="157">
        <v>14.299999999999999</v>
      </c>
      <c r="JU519" s="158"/>
      <c r="JV519" s="159" t="s">
        <v>134</v>
      </c>
      <c r="JW519" s="160"/>
      <c r="JX519" s="157">
        <v>14.299999999999999</v>
      </c>
      <c r="JY519" s="158"/>
      <c r="JZ519" s="159" t="s">
        <v>134</v>
      </c>
      <c r="KA519" s="160"/>
      <c r="KB519" s="157">
        <v>14.299999999999999</v>
      </c>
      <c r="KC519" s="158"/>
      <c r="KD519" s="159" t="s">
        <v>134</v>
      </c>
      <c r="KE519" s="160"/>
      <c r="KF519" s="157">
        <v>14.299999999999999</v>
      </c>
      <c r="KG519" s="158"/>
      <c r="KH519" s="159" t="s">
        <v>134</v>
      </c>
      <c r="KI519" s="160"/>
      <c r="KJ519" s="157">
        <v>14.299999999999999</v>
      </c>
      <c r="KK519" s="158"/>
      <c r="KL519" s="159" t="s">
        <v>134</v>
      </c>
      <c r="KM519" s="160"/>
      <c r="KN519" s="157">
        <v>14.299999999999999</v>
      </c>
      <c r="KO519" s="158"/>
      <c r="KP519" s="159" t="s">
        <v>134</v>
      </c>
      <c r="KQ519" s="160"/>
      <c r="KR519" s="157">
        <v>14.299999999999999</v>
      </c>
      <c r="KS519" s="158"/>
      <c r="KT519" s="159" t="s">
        <v>134</v>
      </c>
      <c r="KU519" s="160"/>
      <c r="KV519" s="157">
        <v>14.299999999999999</v>
      </c>
      <c r="KW519" s="158"/>
      <c r="KX519" s="159" t="s">
        <v>134</v>
      </c>
      <c r="KY519" s="160"/>
      <c r="KZ519" s="157">
        <v>14.299999999999999</v>
      </c>
      <c r="LA519" s="158"/>
      <c r="LB519" s="159" t="s">
        <v>134</v>
      </c>
      <c r="LC519" s="160"/>
      <c r="LD519" s="157">
        <v>14.299999999999999</v>
      </c>
      <c r="LE519" s="158"/>
      <c r="LF519" s="159" t="s">
        <v>134</v>
      </c>
      <c r="LG519" s="160"/>
      <c r="LH519" s="157">
        <v>14.299999999999999</v>
      </c>
      <c r="LI519" s="158"/>
      <c r="LJ519" s="159" t="s">
        <v>134</v>
      </c>
      <c r="LK519" s="160"/>
      <c r="LL519" s="157">
        <v>15.05</v>
      </c>
      <c r="LM519" s="158"/>
      <c r="LN519" s="159" t="s">
        <v>134</v>
      </c>
      <c r="LO519" s="160"/>
      <c r="LP519" s="157">
        <v>15.05</v>
      </c>
      <c r="LQ519" s="158"/>
      <c r="LR519" s="159" t="s">
        <v>134</v>
      </c>
      <c r="LS519" s="160"/>
      <c r="LT519" s="157">
        <v>15.05</v>
      </c>
      <c r="LU519" s="158"/>
      <c r="LV519" s="159" t="s">
        <v>134</v>
      </c>
      <c r="LW519" s="160"/>
      <c r="LX519" s="157">
        <v>15.05</v>
      </c>
      <c r="LY519" s="158"/>
      <c r="LZ519" s="159" t="s">
        <v>134</v>
      </c>
      <c r="MA519" s="160"/>
      <c r="MB519" s="157">
        <v>15.05</v>
      </c>
      <c r="MC519" s="158"/>
      <c r="MD519" s="159" t="s">
        <v>134</v>
      </c>
      <c r="ME519" s="160"/>
    </row>
    <row r="520" spans="2:343" ht="23.5" customHeight="1" x14ac:dyDescent="0.4">
      <c r="B520" s="204" t="s">
        <v>225</v>
      </c>
      <c r="C520" s="205"/>
      <c r="D520" s="169" t="s">
        <v>8</v>
      </c>
      <c r="E520" s="154"/>
      <c r="F520" s="178" t="s">
        <v>8</v>
      </c>
      <c r="G520" s="179"/>
      <c r="H520" s="169" t="s">
        <v>8</v>
      </c>
      <c r="I520" s="154"/>
      <c r="J520" s="178" t="s">
        <v>8</v>
      </c>
      <c r="K520" s="179"/>
      <c r="L520" s="169" t="s">
        <v>8</v>
      </c>
      <c r="M520" s="154"/>
      <c r="N520" s="178" t="s">
        <v>8</v>
      </c>
      <c r="O520" s="179"/>
      <c r="P520" s="169" t="s">
        <v>8</v>
      </c>
      <c r="Q520" s="154"/>
      <c r="R520" s="178" t="s">
        <v>8</v>
      </c>
      <c r="S520" s="179"/>
      <c r="T520" s="169" t="s">
        <v>8</v>
      </c>
      <c r="U520" s="154"/>
      <c r="V520" s="178" t="s">
        <v>8</v>
      </c>
      <c r="W520" s="179"/>
      <c r="X520" s="169" t="s">
        <v>8</v>
      </c>
      <c r="Y520" s="154"/>
      <c r="Z520" s="178" t="s">
        <v>8</v>
      </c>
      <c r="AA520" s="179"/>
      <c r="AB520" s="169" t="s">
        <v>8</v>
      </c>
      <c r="AC520" s="154"/>
      <c r="AD520" s="178" t="s">
        <v>8</v>
      </c>
      <c r="AE520" s="179"/>
      <c r="AF520" s="169" t="s">
        <v>8</v>
      </c>
      <c r="AG520" s="154"/>
      <c r="AH520" s="178" t="s">
        <v>8</v>
      </c>
      <c r="AI520" s="179"/>
      <c r="AJ520" s="169" t="s">
        <v>8</v>
      </c>
      <c r="AK520" s="154"/>
      <c r="AL520" s="178" t="s">
        <v>8</v>
      </c>
      <c r="AM520" s="179"/>
      <c r="AN520" s="169" t="s">
        <v>8</v>
      </c>
      <c r="AO520" s="154"/>
      <c r="AP520" s="178" t="s">
        <v>8</v>
      </c>
      <c r="AQ520" s="179"/>
      <c r="AR520" s="169" t="s">
        <v>8</v>
      </c>
      <c r="AS520" s="154"/>
      <c r="AT520" s="178" t="s">
        <v>8</v>
      </c>
      <c r="AU520" s="179"/>
      <c r="AV520" s="153">
        <v>0.6</v>
      </c>
      <c r="AW520" s="154"/>
      <c r="AX520" s="155" t="s">
        <v>244</v>
      </c>
      <c r="AY520" s="156"/>
      <c r="AZ520" s="153">
        <v>0.6</v>
      </c>
      <c r="BA520" s="154"/>
      <c r="BB520" s="155" t="s">
        <v>244</v>
      </c>
      <c r="BC520" s="156"/>
      <c r="BD520" s="153">
        <v>0.6</v>
      </c>
      <c r="BE520" s="154"/>
      <c r="BF520" s="155" t="s">
        <v>244</v>
      </c>
      <c r="BG520" s="156"/>
      <c r="BH520" s="153">
        <v>0.6</v>
      </c>
      <c r="BI520" s="154"/>
      <c r="BJ520" s="155" t="s">
        <v>244</v>
      </c>
      <c r="BK520" s="156"/>
      <c r="BL520" s="153">
        <v>0.6</v>
      </c>
      <c r="BM520" s="154"/>
      <c r="BN520" s="155" t="s">
        <v>244</v>
      </c>
      <c r="BO520" s="156"/>
      <c r="BP520" s="153">
        <v>0.6</v>
      </c>
      <c r="BQ520" s="154"/>
      <c r="BR520" s="155" t="s">
        <v>244</v>
      </c>
      <c r="BS520" s="156"/>
      <c r="BT520" s="153">
        <v>0.6</v>
      </c>
      <c r="BU520" s="154"/>
      <c r="BV520" s="155" t="s">
        <v>244</v>
      </c>
      <c r="BW520" s="156"/>
      <c r="BX520" s="153">
        <v>0.6</v>
      </c>
      <c r="BY520" s="154"/>
      <c r="BZ520" s="155" t="s">
        <v>244</v>
      </c>
      <c r="CA520" s="156"/>
      <c r="CB520" s="153">
        <v>0.6</v>
      </c>
      <c r="CC520" s="154"/>
      <c r="CD520" s="155" t="s">
        <v>244</v>
      </c>
      <c r="CE520" s="156"/>
      <c r="CF520" s="153">
        <v>0.6</v>
      </c>
      <c r="CG520" s="154"/>
      <c r="CH520" s="155" t="s">
        <v>244</v>
      </c>
      <c r="CI520" s="156"/>
      <c r="CJ520" s="153">
        <v>0.6</v>
      </c>
      <c r="CK520" s="154"/>
      <c r="CL520" s="155" t="s">
        <v>244</v>
      </c>
      <c r="CM520" s="156"/>
      <c r="CN520" s="153">
        <v>0.6</v>
      </c>
      <c r="CO520" s="154"/>
      <c r="CP520" s="155" t="s">
        <v>244</v>
      </c>
      <c r="CQ520" s="156"/>
      <c r="CR520" s="153">
        <v>0.6</v>
      </c>
      <c r="CS520" s="154"/>
      <c r="CT520" s="155" t="s">
        <v>244</v>
      </c>
      <c r="CU520" s="156"/>
      <c r="CV520" s="153">
        <v>0.6</v>
      </c>
      <c r="CW520" s="154"/>
      <c r="CX520" s="155" t="s">
        <v>244</v>
      </c>
      <c r="CY520" s="156"/>
      <c r="CZ520" s="153">
        <v>0.6</v>
      </c>
      <c r="DA520" s="154"/>
      <c r="DB520" s="155" t="s">
        <v>244</v>
      </c>
      <c r="DC520" s="156"/>
      <c r="DD520" s="153">
        <v>0.6</v>
      </c>
      <c r="DE520" s="154"/>
      <c r="DF520" s="155" t="s">
        <v>244</v>
      </c>
      <c r="DG520" s="156"/>
      <c r="DH520" s="153">
        <v>0.6</v>
      </c>
      <c r="DI520" s="154"/>
      <c r="DJ520" s="155" t="s">
        <v>244</v>
      </c>
      <c r="DK520" s="156"/>
      <c r="DL520" s="153">
        <v>0.6</v>
      </c>
      <c r="DM520" s="154"/>
      <c r="DN520" s="155" t="s">
        <v>244</v>
      </c>
      <c r="DO520" s="156"/>
      <c r="DP520" s="153">
        <v>0.6</v>
      </c>
      <c r="DQ520" s="154"/>
      <c r="DR520" s="155" t="s">
        <v>244</v>
      </c>
      <c r="DS520" s="156"/>
      <c r="DT520" s="153">
        <v>0.6</v>
      </c>
      <c r="DU520" s="154"/>
      <c r="DV520" s="155" t="s">
        <v>244</v>
      </c>
      <c r="DW520" s="156"/>
      <c r="DX520" s="153">
        <v>0.6</v>
      </c>
      <c r="DY520" s="154"/>
      <c r="DZ520" s="155" t="s">
        <v>244</v>
      </c>
      <c r="EA520" s="156"/>
      <c r="EB520" s="153">
        <v>0.6</v>
      </c>
      <c r="EC520" s="154"/>
      <c r="ED520" s="155" t="s">
        <v>244</v>
      </c>
      <c r="EE520" s="156"/>
      <c r="EF520" s="153">
        <v>0.6</v>
      </c>
      <c r="EG520" s="154"/>
      <c r="EH520" s="155" t="s">
        <v>244</v>
      </c>
      <c r="EI520" s="156"/>
      <c r="EJ520" s="153">
        <v>0.6</v>
      </c>
      <c r="EK520" s="154"/>
      <c r="EL520" s="155" t="s">
        <v>244</v>
      </c>
      <c r="EM520" s="156"/>
      <c r="EN520" s="153">
        <v>0.6</v>
      </c>
      <c r="EO520" s="154"/>
      <c r="EP520" s="155" t="s">
        <v>244</v>
      </c>
      <c r="EQ520" s="156"/>
      <c r="ER520" s="153">
        <v>0.6</v>
      </c>
      <c r="ES520" s="154"/>
      <c r="ET520" s="155" t="s">
        <v>244</v>
      </c>
      <c r="EU520" s="156"/>
      <c r="EV520" s="153">
        <v>0.6</v>
      </c>
      <c r="EW520" s="154"/>
      <c r="EX520" s="155" t="s">
        <v>244</v>
      </c>
      <c r="EY520" s="156"/>
      <c r="EZ520" s="153">
        <v>0.6</v>
      </c>
      <c r="FA520" s="154"/>
      <c r="FB520" s="155" t="s">
        <v>244</v>
      </c>
      <c r="FC520" s="156"/>
      <c r="FD520" s="153">
        <v>0.6</v>
      </c>
      <c r="FE520" s="154"/>
      <c r="FF520" s="155" t="s">
        <v>244</v>
      </c>
      <c r="FG520" s="156"/>
      <c r="FH520" s="153">
        <v>0.6</v>
      </c>
      <c r="FI520" s="154"/>
      <c r="FJ520" s="155" t="s">
        <v>244</v>
      </c>
      <c r="FK520" s="156"/>
      <c r="FL520" s="153">
        <v>0.6</v>
      </c>
      <c r="FM520" s="154"/>
      <c r="FN520" s="155" t="s">
        <v>244</v>
      </c>
      <c r="FO520" s="156"/>
      <c r="FP520" s="153">
        <v>0.6</v>
      </c>
      <c r="FQ520" s="154"/>
      <c r="FR520" s="155" t="s">
        <v>244</v>
      </c>
      <c r="FS520" s="156"/>
      <c r="FT520" s="153">
        <v>0.6</v>
      </c>
      <c r="FU520" s="154"/>
      <c r="FV520" s="155" t="s">
        <v>244</v>
      </c>
      <c r="FW520" s="156"/>
      <c r="FX520" s="153">
        <v>0.6</v>
      </c>
      <c r="FY520" s="154"/>
      <c r="FZ520" s="155" t="s">
        <v>244</v>
      </c>
      <c r="GA520" s="156"/>
      <c r="GB520" s="153">
        <v>0.6</v>
      </c>
      <c r="GC520" s="154"/>
      <c r="GD520" s="155" t="s">
        <v>244</v>
      </c>
      <c r="GE520" s="156"/>
      <c r="GF520" s="153">
        <v>0.6</v>
      </c>
      <c r="GG520" s="154"/>
      <c r="GH520" s="155" t="s">
        <v>244</v>
      </c>
      <c r="GI520" s="156"/>
      <c r="GJ520" s="153">
        <v>0.6</v>
      </c>
      <c r="GK520" s="154"/>
      <c r="GL520" s="155" t="s">
        <v>244</v>
      </c>
      <c r="GM520" s="156"/>
      <c r="GN520" s="153">
        <v>0.6</v>
      </c>
      <c r="GO520" s="154"/>
      <c r="GP520" s="155" t="s">
        <v>244</v>
      </c>
      <c r="GQ520" s="156"/>
      <c r="GR520" s="153">
        <v>0.6</v>
      </c>
      <c r="GS520" s="154"/>
      <c r="GT520" s="155" t="s">
        <v>244</v>
      </c>
      <c r="GU520" s="156"/>
      <c r="GV520" s="153">
        <v>0.6</v>
      </c>
      <c r="GW520" s="154"/>
      <c r="GX520" s="155" t="s">
        <v>244</v>
      </c>
      <c r="GY520" s="156"/>
      <c r="GZ520" s="153">
        <v>0.6</v>
      </c>
      <c r="HA520" s="154"/>
      <c r="HB520" s="155" t="s">
        <v>244</v>
      </c>
      <c r="HC520" s="156"/>
      <c r="HD520" s="153">
        <v>0.6</v>
      </c>
      <c r="HE520" s="154"/>
      <c r="HF520" s="155" t="s">
        <v>244</v>
      </c>
      <c r="HG520" s="156"/>
      <c r="HH520" s="153">
        <v>0.6</v>
      </c>
      <c r="HI520" s="154"/>
      <c r="HJ520" s="155" t="s">
        <v>244</v>
      </c>
      <c r="HK520" s="156"/>
      <c r="HL520" s="153">
        <v>0.6</v>
      </c>
      <c r="HM520" s="154"/>
      <c r="HN520" s="155" t="s">
        <v>244</v>
      </c>
      <c r="HO520" s="156"/>
      <c r="HP520" s="153">
        <v>0.6</v>
      </c>
      <c r="HQ520" s="154"/>
      <c r="HR520" s="155" t="s">
        <v>244</v>
      </c>
      <c r="HS520" s="156"/>
      <c r="HT520" s="153">
        <v>0.6</v>
      </c>
      <c r="HU520" s="154"/>
      <c r="HV520" s="155" t="s">
        <v>244</v>
      </c>
      <c r="HW520" s="156"/>
      <c r="HX520" s="153">
        <v>0.6</v>
      </c>
      <c r="HY520" s="154"/>
      <c r="HZ520" s="155" t="s">
        <v>244</v>
      </c>
      <c r="IA520" s="156"/>
      <c r="IB520" s="153">
        <v>0.6</v>
      </c>
      <c r="IC520" s="154"/>
      <c r="ID520" s="155" t="s">
        <v>244</v>
      </c>
      <c r="IE520" s="156"/>
      <c r="IF520" s="153">
        <v>0.6</v>
      </c>
      <c r="IG520" s="154"/>
      <c r="IH520" s="155" t="s">
        <v>244</v>
      </c>
      <c r="II520" s="156"/>
      <c r="IJ520" s="153">
        <v>0.6</v>
      </c>
      <c r="IK520" s="154"/>
      <c r="IL520" s="155" t="s">
        <v>244</v>
      </c>
      <c r="IM520" s="156"/>
      <c r="IN520" s="153">
        <v>0.6</v>
      </c>
      <c r="IO520" s="154"/>
      <c r="IP520" s="155" t="s">
        <v>244</v>
      </c>
      <c r="IQ520" s="156"/>
      <c r="IR520" s="153">
        <v>0.6</v>
      </c>
      <c r="IS520" s="154"/>
      <c r="IT520" s="155" t="s">
        <v>244</v>
      </c>
      <c r="IU520" s="156"/>
      <c r="IV520" s="153">
        <v>0.6</v>
      </c>
      <c r="IW520" s="154"/>
      <c r="IX520" s="155" t="s">
        <v>244</v>
      </c>
      <c r="IY520" s="156"/>
      <c r="IZ520" s="153">
        <v>0.6</v>
      </c>
      <c r="JA520" s="154"/>
      <c r="JB520" s="155" t="s">
        <v>244</v>
      </c>
      <c r="JC520" s="156"/>
      <c r="JD520" s="169">
        <v>4.51</v>
      </c>
      <c r="JE520" s="154"/>
      <c r="JF520" s="155" t="s">
        <v>134</v>
      </c>
      <c r="JG520" s="156"/>
      <c r="JH520" s="169">
        <v>4.51</v>
      </c>
      <c r="JI520" s="154"/>
      <c r="JJ520" s="155" t="s">
        <v>134</v>
      </c>
      <c r="JK520" s="156"/>
      <c r="JL520" s="169">
        <v>4.51</v>
      </c>
      <c r="JM520" s="154"/>
      <c r="JN520" s="155" t="s">
        <v>134</v>
      </c>
      <c r="JO520" s="156"/>
      <c r="JP520" s="169">
        <v>4.51</v>
      </c>
      <c r="JQ520" s="154"/>
      <c r="JR520" s="155" t="s">
        <v>134</v>
      </c>
      <c r="JS520" s="156"/>
      <c r="JT520" s="169">
        <v>4.51</v>
      </c>
      <c r="JU520" s="154"/>
      <c r="JV520" s="155" t="s">
        <v>134</v>
      </c>
      <c r="JW520" s="156"/>
      <c r="JX520" s="169">
        <v>4.51</v>
      </c>
      <c r="JY520" s="154"/>
      <c r="JZ520" s="155" t="s">
        <v>134</v>
      </c>
      <c r="KA520" s="156"/>
      <c r="KB520" s="169">
        <v>4.51</v>
      </c>
      <c r="KC520" s="154"/>
      <c r="KD520" s="155" t="s">
        <v>134</v>
      </c>
      <c r="KE520" s="156"/>
      <c r="KF520" s="169">
        <v>4.51</v>
      </c>
      <c r="KG520" s="154"/>
      <c r="KH520" s="155" t="s">
        <v>134</v>
      </c>
      <c r="KI520" s="156"/>
      <c r="KJ520" s="169">
        <v>4.51</v>
      </c>
      <c r="KK520" s="154"/>
      <c r="KL520" s="155" t="s">
        <v>134</v>
      </c>
      <c r="KM520" s="156"/>
      <c r="KN520" s="169">
        <v>4.51</v>
      </c>
      <c r="KO520" s="154"/>
      <c r="KP520" s="155" t="s">
        <v>134</v>
      </c>
      <c r="KQ520" s="156"/>
      <c r="KR520" s="169">
        <v>4.51</v>
      </c>
      <c r="KS520" s="154"/>
      <c r="KT520" s="155" t="s">
        <v>134</v>
      </c>
      <c r="KU520" s="156"/>
      <c r="KV520" s="169">
        <v>4.51</v>
      </c>
      <c r="KW520" s="154"/>
      <c r="KX520" s="155" t="s">
        <v>134</v>
      </c>
      <c r="KY520" s="156"/>
      <c r="KZ520" s="169">
        <v>4.51</v>
      </c>
      <c r="LA520" s="154"/>
      <c r="LB520" s="155" t="s">
        <v>134</v>
      </c>
      <c r="LC520" s="156"/>
      <c r="LD520" s="169">
        <v>4.51</v>
      </c>
      <c r="LE520" s="154"/>
      <c r="LF520" s="155" t="s">
        <v>134</v>
      </c>
      <c r="LG520" s="156"/>
      <c r="LH520" s="169">
        <v>4.51</v>
      </c>
      <c r="LI520" s="154"/>
      <c r="LJ520" s="155" t="s">
        <v>134</v>
      </c>
      <c r="LK520" s="156"/>
      <c r="LL520" s="169">
        <v>4.51</v>
      </c>
      <c r="LM520" s="154"/>
      <c r="LN520" s="155" t="s">
        <v>134</v>
      </c>
      <c r="LO520" s="156"/>
      <c r="LP520" s="169">
        <v>4.51</v>
      </c>
      <c r="LQ520" s="154"/>
      <c r="LR520" s="155" t="s">
        <v>134</v>
      </c>
      <c r="LS520" s="156"/>
      <c r="LT520" s="169">
        <v>4.51</v>
      </c>
      <c r="LU520" s="154"/>
      <c r="LV520" s="155" t="s">
        <v>134</v>
      </c>
      <c r="LW520" s="156"/>
      <c r="LX520" s="169">
        <v>4.51</v>
      </c>
      <c r="LY520" s="154"/>
      <c r="LZ520" s="155" t="s">
        <v>134</v>
      </c>
      <c r="MA520" s="156"/>
      <c r="MB520" s="169">
        <v>4.51</v>
      </c>
      <c r="MC520" s="154"/>
      <c r="MD520" s="155" t="s">
        <v>134</v>
      </c>
      <c r="ME520" s="156"/>
    </row>
    <row r="521" spans="2:343" ht="23.5" customHeight="1" x14ac:dyDescent="0.4">
      <c r="B521" s="206"/>
      <c r="C521" s="207"/>
      <c r="D521" s="170"/>
      <c r="E521" s="158"/>
      <c r="F521" s="180"/>
      <c r="G521" s="181"/>
      <c r="H521" s="170"/>
      <c r="I521" s="158"/>
      <c r="J521" s="180"/>
      <c r="K521" s="181"/>
      <c r="L521" s="170"/>
      <c r="M521" s="158"/>
      <c r="N521" s="180"/>
      <c r="O521" s="181"/>
      <c r="P521" s="170"/>
      <c r="Q521" s="158"/>
      <c r="R521" s="180"/>
      <c r="S521" s="181"/>
      <c r="T521" s="170"/>
      <c r="U521" s="158"/>
      <c r="V521" s="180"/>
      <c r="W521" s="181"/>
      <c r="X521" s="170"/>
      <c r="Y521" s="158"/>
      <c r="Z521" s="180"/>
      <c r="AA521" s="181"/>
      <c r="AB521" s="170"/>
      <c r="AC521" s="158"/>
      <c r="AD521" s="180"/>
      <c r="AE521" s="181"/>
      <c r="AF521" s="170"/>
      <c r="AG521" s="158"/>
      <c r="AH521" s="180"/>
      <c r="AI521" s="181"/>
      <c r="AJ521" s="170"/>
      <c r="AK521" s="158"/>
      <c r="AL521" s="180"/>
      <c r="AM521" s="181"/>
      <c r="AN521" s="170"/>
      <c r="AO521" s="158"/>
      <c r="AP521" s="180"/>
      <c r="AQ521" s="181"/>
      <c r="AR521" s="170"/>
      <c r="AS521" s="158"/>
      <c r="AT521" s="180"/>
      <c r="AU521" s="181"/>
      <c r="AV521" s="157">
        <f t="shared" ref="AV521" si="175">6.15</f>
        <v>6.15</v>
      </c>
      <c r="AW521" s="158"/>
      <c r="AX521" s="159" t="s">
        <v>134</v>
      </c>
      <c r="AY521" s="160"/>
      <c r="AZ521" s="157">
        <f t="shared" ref="AZ521" si="176">6.15</f>
        <v>6.15</v>
      </c>
      <c r="BA521" s="158"/>
      <c r="BB521" s="159" t="s">
        <v>134</v>
      </c>
      <c r="BC521" s="160"/>
      <c r="BD521" s="157">
        <f t="shared" ref="BD521" si="177">6.15</f>
        <v>6.15</v>
      </c>
      <c r="BE521" s="158"/>
      <c r="BF521" s="159" t="s">
        <v>134</v>
      </c>
      <c r="BG521" s="160"/>
      <c r="BH521" s="157">
        <f t="shared" ref="BH521" si="178">6.15</f>
        <v>6.15</v>
      </c>
      <c r="BI521" s="158"/>
      <c r="BJ521" s="159" t="s">
        <v>134</v>
      </c>
      <c r="BK521" s="160"/>
      <c r="BL521" s="157">
        <f t="shared" ref="BL521" si="179">6.15</f>
        <v>6.15</v>
      </c>
      <c r="BM521" s="158"/>
      <c r="BN521" s="159" t="s">
        <v>134</v>
      </c>
      <c r="BO521" s="160"/>
      <c r="BP521" s="157">
        <v>6.1000000000000005</v>
      </c>
      <c r="BQ521" s="158"/>
      <c r="BR521" s="159" t="s">
        <v>134</v>
      </c>
      <c r="BS521" s="160"/>
      <c r="BT521" s="157">
        <v>6.1000000000000005</v>
      </c>
      <c r="BU521" s="158"/>
      <c r="BV521" s="159" t="s">
        <v>134</v>
      </c>
      <c r="BW521" s="160"/>
      <c r="BX521" s="157">
        <v>6.1000000000000005</v>
      </c>
      <c r="BY521" s="158"/>
      <c r="BZ521" s="159" t="s">
        <v>134</v>
      </c>
      <c r="CA521" s="160"/>
      <c r="CB521" s="157">
        <v>6.1000000000000005</v>
      </c>
      <c r="CC521" s="158"/>
      <c r="CD521" s="159" t="s">
        <v>134</v>
      </c>
      <c r="CE521" s="160"/>
      <c r="CF521" s="157">
        <v>6.1000000000000005</v>
      </c>
      <c r="CG521" s="158"/>
      <c r="CH521" s="159" t="s">
        <v>134</v>
      </c>
      <c r="CI521" s="160"/>
      <c r="CJ521" s="157">
        <v>6.1000000000000005</v>
      </c>
      <c r="CK521" s="158"/>
      <c r="CL521" s="159" t="s">
        <v>134</v>
      </c>
      <c r="CM521" s="160"/>
      <c r="CN521" s="157">
        <v>6.1000000000000005</v>
      </c>
      <c r="CO521" s="158"/>
      <c r="CP521" s="159" t="s">
        <v>134</v>
      </c>
      <c r="CQ521" s="160"/>
      <c r="CR521" s="157">
        <v>6.1000000000000005</v>
      </c>
      <c r="CS521" s="158"/>
      <c r="CT521" s="159" t="s">
        <v>134</v>
      </c>
      <c r="CU521" s="160"/>
      <c r="CV521" s="157">
        <v>6.1000000000000005</v>
      </c>
      <c r="CW521" s="158"/>
      <c r="CX521" s="159" t="s">
        <v>134</v>
      </c>
      <c r="CY521" s="160"/>
      <c r="CZ521" s="157">
        <v>10.220000000000001</v>
      </c>
      <c r="DA521" s="158"/>
      <c r="DB521" s="159" t="s">
        <v>134</v>
      </c>
      <c r="DC521" s="160"/>
      <c r="DD521" s="157">
        <v>10.220000000000001</v>
      </c>
      <c r="DE521" s="158"/>
      <c r="DF521" s="159" t="s">
        <v>134</v>
      </c>
      <c r="DG521" s="160"/>
      <c r="DH521" s="157">
        <v>10.220000000000001</v>
      </c>
      <c r="DI521" s="158"/>
      <c r="DJ521" s="159" t="s">
        <v>134</v>
      </c>
      <c r="DK521" s="160"/>
      <c r="DL521" s="157">
        <v>10.220000000000001</v>
      </c>
      <c r="DM521" s="158"/>
      <c r="DN521" s="159" t="s">
        <v>134</v>
      </c>
      <c r="DO521" s="160"/>
      <c r="DP521" s="157">
        <v>10.220000000000001</v>
      </c>
      <c r="DQ521" s="158"/>
      <c r="DR521" s="159" t="s">
        <v>134</v>
      </c>
      <c r="DS521" s="160"/>
      <c r="DT521" s="157">
        <v>10.220000000000001</v>
      </c>
      <c r="DU521" s="158"/>
      <c r="DV521" s="159" t="s">
        <v>134</v>
      </c>
      <c r="DW521" s="160"/>
      <c r="DX521" s="157">
        <v>10.220000000000001</v>
      </c>
      <c r="DY521" s="158"/>
      <c r="DZ521" s="159" t="s">
        <v>134</v>
      </c>
      <c r="EA521" s="160"/>
      <c r="EB521" s="157">
        <v>10.220000000000001</v>
      </c>
      <c r="EC521" s="158"/>
      <c r="ED521" s="159" t="s">
        <v>134</v>
      </c>
      <c r="EE521" s="160"/>
      <c r="EF521" s="157">
        <v>10.220000000000001</v>
      </c>
      <c r="EG521" s="158"/>
      <c r="EH521" s="159" t="s">
        <v>134</v>
      </c>
      <c r="EI521" s="160"/>
      <c r="EJ521" s="157">
        <v>10.220000000000001</v>
      </c>
      <c r="EK521" s="158"/>
      <c r="EL521" s="159" t="s">
        <v>134</v>
      </c>
      <c r="EM521" s="160"/>
      <c r="EN521" s="157">
        <v>10.220000000000001</v>
      </c>
      <c r="EO521" s="158"/>
      <c r="EP521" s="159" t="s">
        <v>134</v>
      </c>
      <c r="EQ521" s="160"/>
      <c r="ER521" s="157">
        <v>10.220000000000001</v>
      </c>
      <c r="ES521" s="158"/>
      <c r="ET521" s="159" t="s">
        <v>134</v>
      </c>
      <c r="EU521" s="160"/>
      <c r="EV521" s="157">
        <v>10.220000000000001</v>
      </c>
      <c r="EW521" s="158"/>
      <c r="EX521" s="159" t="s">
        <v>134</v>
      </c>
      <c r="EY521" s="160"/>
      <c r="EZ521" s="157">
        <v>10.220000000000001</v>
      </c>
      <c r="FA521" s="158"/>
      <c r="FB521" s="159" t="s">
        <v>134</v>
      </c>
      <c r="FC521" s="160"/>
      <c r="FD521" s="157">
        <v>14.35</v>
      </c>
      <c r="FE521" s="158"/>
      <c r="FF521" s="159" t="s">
        <v>134</v>
      </c>
      <c r="FG521" s="160"/>
      <c r="FH521" s="157">
        <v>14.35</v>
      </c>
      <c r="FI521" s="158"/>
      <c r="FJ521" s="159" t="s">
        <v>134</v>
      </c>
      <c r="FK521" s="160"/>
      <c r="FL521" s="157">
        <v>14.35</v>
      </c>
      <c r="FM521" s="158"/>
      <c r="FN521" s="159" t="s">
        <v>134</v>
      </c>
      <c r="FO521" s="160"/>
      <c r="FP521" s="157">
        <v>14.299999999999999</v>
      </c>
      <c r="FQ521" s="158"/>
      <c r="FR521" s="159" t="s">
        <v>134</v>
      </c>
      <c r="FS521" s="160"/>
      <c r="FT521" s="157">
        <v>14.299999999999999</v>
      </c>
      <c r="FU521" s="158"/>
      <c r="FV521" s="159" t="s">
        <v>134</v>
      </c>
      <c r="FW521" s="160"/>
      <c r="FX521" s="157">
        <v>14.299999999999999</v>
      </c>
      <c r="FY521" s="158"/>
      <c r="FZ521" s="159" t="s">
        <v>134</v>
      </c>
      <c r="GA521" s="160"/>
      <c r="GB521" s="157">
        <v>14.299999999999999</v>
      </c>
      <c r="GC521" s="158"/>
      <c r="GD521" s="159" t="s">
        <v>134</v>
      </c>
      <c r="GE521" s="160"/>
      <c r="GF521" s="157">
        <v>14.299999999999999</v>
      </c>
      <c r="GG521" s="158"/>
      <c r="GH521" s="159" t="s">
        <v>134</v>
      </c>
      <c r="GI521" s="160"/>
      <c r="GJ521" s="157">
        <v>14.299999999999999</v>
      </c>
      <c r="GK521" s="158"/>
      <c r="GL521" s="159" t="s">
        <v>134</v>
      </c>
      <c r="GM521" s="160"/>
      <c r="GN521" s="157">
        <v>14.299999999999999</v>
      </c>
      <c r="GO521" s="158"/>
      <c r="GP521" s="159" t="s">
        <v>134</v>
      </c>
      <c r="GQ521" s="160"/>
      <c r="GR521" s="157">
        <v>14.299999999999999</v>
      </c>
      <c r="GS521" s="158"/>
      <c r="GT521" s="159" t="s">
        <v>134</v>
      </c>
      <c r="GU521" s="160"/>
      <c r="GV521" s="157">
        <v>14.299999999999999</v>
      </c>
      <c r="GW521" s="158"/>
      <c r="GX521" s="159" t="s">
        <v>134</v>
      </c>
      <c r="GY521" s="160"/>
      <c r="GZ521" s="157">
        <v>14.299999999999999</v>
      </c>
      <c r="HA521" s="158"/>
      <c r="HB521" s="159" t="s">
        <v>134</v>
      </c>
      <c r="HC521" s="160"/>
      <c r="HD521" s="157">
        <v>14.299999999999999</v>
      </c>
      <c r="HE521" s="158"/>
      <c r="HF521" s="159" t="s">
        <v>134</v>
      </c>
      <c r="HG521" s="160"/>
      <c r="HH521" s="157">
        <v>14.299999999999999</v>
      </c>
      <c r="HI521" s="158"/>
      <c r="HJ521" s="159" t="s">
        <v>134</v>
      </c>
      <c r="HK521" s="160"/>
      <c r="HL521" s="157">
        <v>14.299999999999999</v>
      </c>
      <c r="HM521" s="158"/>
      <c r="HN521" s="159" t="s">
        <v>134</v>
      </c>
      <c r="HO521" s="160"/>
      <c r="HP521" s="157">
        <v>14.299999999999999</v>
      </c>
      <c r="HQ521" s="158"/>
      <c r="HR521" s="159" t="s">
        <v>134</v>
      </c>
      <c r="HS521" s="160"/>
      <c r="HT521" s="157">
        <v>14.299999999999999</v>
      </c>
      <c r="HU521" s="158"/>
      <c r="HV521" s="159" t="s">
        <v>134</v>
      </c>
      <c r="HW521" s="160"/>
      <c r="HX521" s="157">
        <v>14.299999999999999</v>
      </c>
      <c r="HY521" s="158"/>
      <c r="HZ521" s="159" t="s">
        <v>134</v>
      </c>
      <c r="IA521" s="160"/>
      <c r="IB521" s="157">
        <v>14.299999999999999</v>
      </c>
      <c r="IC521" s="158"/>
      <c r="ID521" s="159" t="s">
        <v>134</v>
      </c>
      <c r="IE521" s="160"/>
      <c r="IF521" s="157">
        <v>14.299999999999999</v>
      </c>
      <c r="IG521" s="158"/>
      <c r="IH521" s="159" t="s">
        <v>134</v>
      </c>
      <c r="II521" s="160"/>
      <c r="IJ521" s="157">
        <v>14.299999999999999</v>
      </c>
      <c r="IK521" s="158"/>
      <c r="IL521" s="159" t="s">
        <v>134</v>
      </c>
      <c r="IM521" s="160"/>
      <c r="IN521" s="157">
        <v>14.299999999999999</v>
      </c>
      <c r="IO521" s="158"/>
      <c r="IP521" s="159" t="s">
        <v>134</v>
      </c>
      <c r="IQ521" s="160"/>
      <c r="IR521" s="157">
        <v>14.299999999999999</v>
      </c>
      <c r="IS521" s="158"/>
      <c r="IT521" s="159" t="s">
        <v>134</v>
      </c>
      <c r="IU521" s="160"/>
      <c r="IV521" s="157">
        <v>14.299999999999999</v>
      </c>
      <c r="IW521" s="158"/>
      <c r="IX521" s="159" t="s">
        <v>134</v>
      </c>
      <c r="IY521" s="160"/>
      <c r="IZ521" s="157">
        <v>14.299999999999999</v>
      </c>
      <c r="JA521" s="158"/>
      <c r="JB521" s="159" t="s">
        <v>134</v>
      </c>
      <c r="JC521" s="160"/>
      <c r="JD521" s="170">
        <v>10.17</v>
      </c>
      <c r="JE521" s="158"/>
      <c r="JF521" s="159" t="s">
        <v>134</v>
      </c>
      <c r="JG521" s="160"/>
      <c r="JH521" s="170">
        <v>10.17</v>
      </c>
      <c r="JI521" s="158"/>
      <c r="JJ521" s="159" t="s">
        <v>134</v>
      </c>
      <c r="JK521" s="160"/>
      <c r="JL521" s="170">
        <v>10.17</v>
      </c>
      <c r="JM521" s="158"/>
      <c r="JN521" s="159" t="s">
        <v>134</v>
      </c>
      <c r="JO521" s="160"/>
      <c r="JP521" s="170">
        <v>10.17</v>
      </c>
      <c r="JQ521" s="158"/>
      <c r="JR521" s="159" t="s">
        <v>134</v>
      </c>
      <c r="JS521" s="160"/>
      <c r="JT521" s="170">
        <v>10.17</v>
      </c>
      <c r="JU521" s="158"/>
      <c r="JV521" s="159" t="s">
        <v>134</v>
      </c>
      <c r="JW521" s="160"/>
      <c r="JX521" s="170">
        <v>10.17</v>
      </c>
      <c r="JY521" s="158"/>
      <c r="JZ521" s="159" t="s">
        <v>134</v>
      </c>
      <c r="KA521" s="160"/>
      <c r="KB521" s="170">
        <v>10.17</v>
      </c>
      <c r="KC521" s="158"/>
      <c r="KD521" s="159" t="s">
        <v>134</v>
      </c>
      <c r="KE521" s="160"/>
      <c r="KF521" s="170">
        <v>10.17</v>
      </c>
      <c r="KG521" s="158"/>
      <c r="KH521" s="159" t="s">
        <v>134</v>
      </c>
      <c r="KI521" s="160"/>
      <c r="KJ521" s="170">
        <v>10.17</v>
      </c>
      <c r="KK521" s="158"/>
      <c r="KL521" s="159" t="s">
        <v>134</v>
      </c>
      <c r="KM521" s="160"/>
      <c r="KN521" s="170">
        <v>10.17</v>
      </c>
      <c r="KO521" s="158"/>
      <c r="KP521" s="159" t="s">
        <v>134</v>
      </c>
      <c r="KQ521" s="160"/>
      <c r="KR521" s="170">
        <v>10.17</v>
      </c>
      <c r="KS521" s="158"/>
      <c r="KT521" s="159" t="s">
        <v>134</v>
      </c>
      <c r="KU521" s="160"/>
      <c r="KV521" s="170">
        <v>10.17</v>
      </c>
      <c r="KW521" s="158"/>
      <c r="KX521" s="159" t="s">
        <v>134</v>
      </c>
      <c r="KY521" s="160"/>
      <c r="KZ521" s="170">
        <v>10.17</v>
      </c>
      <c r="LA521" s="158"/>
      <c r="LB521" s="159" t="s">
        <v>134</v>
      </c>
      <c r="LC521" s="160"/>
      <c r="LD521" s="170">
        <v>10.17</v>
      </c>
      <c r="LE521" s="158"/>
      <c r="LF521" s="159" t="s">
        <v>134</v>
      </c>
      <c r="LG521" s="160"/>
      <c r="LH521" s="170">
        <v>10.17</v>
      </c>
      <c r="LI521" s="158"/>
      <c r="LJ521" s="159" t="s">
        <v>134</v>
      </c>
      <c r="LK521" s="160"/>
      <c r="LL521" s="170">
        <v>10.17</v>
      </c>
      <c r="LM521" s="158"/>
      <c r="LN521" s="159" t="s">
        <v>134</v>
      </c>
      <c r="LO521" s="160"/>
      <c r="LP521" s="170">
        <v>10.17</v>
      </c>
      <c r="LQ521" s="158"/>
      <c r="LR521" s="159" t="s">
        <v>134</v>
      </c>
      <c r="LS521" s="160"/>
      <c r="LT521" s="170">
        <v>10.17</v>
      </c>
      <c r="LU521" s="158"/>
      <c r="LV521" s="159" t="s">
        <v>134</v>
      </c>
      <c r="LW521" s="160"/>
      <c r="LX521" s="170">
        <v>10.17</v>
      </c>
      <c r="LY521" s="158"/>
      <c r="LZ521" s="159" t="s">
        <v>134</v>
      </c>
      <c r="MA521" s="160"/>
      <c r="MB521" s="170">
        <v>10.17</v>
      </c>
      <c r="MC521" s="158"/>
      <c r="MD521" s="159" t="s">
        <v>134</v>
      </c>
      <c r="ME521" s="160"/>
    </row>
    <row r="522" spans="2:343" ht="23.5" customHeight="1" x14ac:dyDescent="0.4">
      <c r="B522" s="204" t="s">
        <v>194</v>
      </c>
      <c r="C522" s="205"/>
      <c r="D522" s="169" t="s">
        <v>8</v>
      </c>
      <c r="E522" s="154"/>
      <c r="F522" s="178" t="s">
        <v>8</v>
      </c>
      <c r="G522" s="179"/>
      <c r="H522" s="169" t="s">
        <v>8</v>
      </c>
      <c r="I522" s="154"/>
      <c r="J522" s="178" t="s">
        <v>8</v>
      </c>
      <c r="K522" s="179"/>
      <c r="L522" s="169" t="s">
        <v>8</v>
      </c>
      <c r="M522" s="154"/>
      <c r="N522" s="178" t="s">
        <v>8</v>
      </c>
      <c r="O522" s="179"/>
      <c r="P522" s="169" t="s">
        <v>8</v>
      </c>
      <c r="Q522" s="154"/>
      <c r="R522" s="178" t="s">
        <v>8</v>
      </c>
      <c r="S522" s="179"/>
      <c r="T522" s="169" t="s">
        <v>8</v>
      </c>
      <c r="U522" s="154"/>
      <c r="V522" s="178" t="s">
        <v>8</v>
      </c>
      <c r="W522" s="179"/>
      <c r="X522" s="169" t="s">
        <v>8</v>
      </c>
      <c r="Y522" s="154"/>
      <c r="Z522" s="178" t="s">
        <v>8</v>
      </c>
      <c r="AA522" s="179"/>
      <c r="AB522" s="169" t="s">
        <v>8</v>
      </c>
      <c r="AC522" s="154"/>
      <c r="AD522" s="178" t="s">
        <v>8</v>
      </c>
      <c r="AE522" s="179"/>
      <c r="AF522" s="169" t="s">
        <v>8</v>
      </c>
      <c r="AG522" s="154"/>
      <c r="AH522" s="178" t="s">
        <v>8</v>
      </c>
      <c r="AI522" s="179"/>
      <c r="AJ522" s="169" t="s">
        <v>8</v>
      </c>
      <c r="AK522" s="154"/>
      <c r="AL522" s="178" t="s">
        <v>8</v>
      </c>
      <c r="AM522" s="179"/>
      <c r="AN522" s="169" t="s">
        <v>8</v>
      </c>
      <c r="AO522" s="154"/>
      <c r="AP522" s="178" t="s">
        <v>8</v>
      </c>
      <c r="AQ522" s="179"/>
      <c r="AR522" s="169" t="s">
        <v>8</v>
      </c>
      <c r="AS522" s="154"/>
      <c r="AT522" s="178" t="s">
        <v>8</v>
      </c>
      <c r="AU522" s="179"/>
      <c r="AV522" s="153">
        <v>0.6</v>
      </c>
      <c r="AW522" s="154"/>
      <c r="AX522" s="155" t="s">
        <v>244</v>
      </c>
      <c r="AY522" s="156"/>
      <c r="AZ522" s="153">
        <v>0.6</v>
      </c>
      <c r="BA522" s="154"/>
      <c r="BB522" s="155" t="s">
        <v>244</v>
      </c>
      <c r="BC522" s="156"/>
      <c r="BD522" s="153">
        <v>0.6</v>
      </c>
      <c r="BE522" s="154"/>
      <c r="BF522" s="155" t="s">
        <v>244</v>
      </c>
      <c r="BG522" s="156"/>
      <c r="BH522" s="153">
        <v>0.6</v>
      </c>
      <c r="BI522" s="154"/>
      <c r="BJ522" s="155" t="s">
        <v>244</v>
      </c>
      <c r="BK522" s="156"/>
      <c r="BL522" s="153">
        <v>0.6</v>
      </c>
      <c r="BM522" s="154"/>
      <c r="BN522" s="155" t="s">
        <v>244</v>
      </c>
      <c r="BO522" s="156"/>
      <c r="BP522" s="153">
        <v>0.6</v>
      </c>
      <c r="BQ522" s="154"/>
      <c r="BR522" s="155" t="s">
        <v>244</v>
      </c>
      <c r="BS522" s="156"/>
      <c r="BT522" s="153">
        <v>0.6</v>
      </c>
      <c r="BU522" s="154"/>
      <c r="BV522" s="155" t="s">
        <v>244</v>
      </c>
      <c r="BW522" s="156"/>
      <c r="BX522" s="153">
        <v>0.6</v>
      </c>
      <c r="BY522" s="154"/>
      <c r="BZ522" s="155" t="s">
        <v>244</v>
      </c>
      <c r="CA522" s="156"/>
      <c r="CB522" s="153">
        <v>0.6</v>
      </c>
      <c r="CC522" s="154"/>
      <c r="CD522" s="155" t="s">
        <v>244</v>
      </c>
      <c r="CE522" s="156"/>
      <c r="CF522" s="153">
        <v>0.6</v>
      </c>
      <c r="CG522" s="154"/>
      <c r="CH522" s="155" t="s">
        <v>244</v>
      </c>
      <c r="CI522" s="156"/>
      <c r="CJ522" s="153">
        <v>0.6</v>
      </c>
      <c r="CK522" s="154"/>
      <c r="CL522" s="155" t="s">
        <v>244</v>
      </c>
      <c r="CM522" s="156"/>
      <c r="CN522" s="153">
        <v>0.6</v>
      </c>
      <c r="CO522" s="154"/>
      <c r="CP522" s="155" t="s">
        <v>244</v>
      </c>
      <c r="CQ522" s="156"/>
      <c r="CR522" s="153">
        <v>0.6</v>
      </c>
      <c r="CS522" s="154"/>
      <c r="CT522" s="155" t="s">
        <v>244</v>
      </c>
      <c r="CU522" s="156"/>
      <c r="CV522" s="153">
        <v>0.6</v>
      </c>
      <c r="CW522" s="154"/>
      <c r="CX522" s="155" t="s">
        <v>244</v>
      </c>
      <c r="CY522" s="156"/>
      <c r="CZ522" s="153">
        <v>0.6</v>
      </c>
      <c r="DA522" s="154"/>
      <c r="DB522" s="155" t="s">
        <v>244</v>
      </c>
      <c r="DC522" s="156"/>
      <c r="DD522" s="153">
        <v>0.6</v>
      </c>
      <c r="DE522" s="154"/>
      <c r="DF522" s="155" t="s">
        <v>244</v>
      </c>
      <c r="DG522" s="156"/>
      <c r="DH522" s="153">
        <v>0.6</v>
      </c>
      <c r="DI522" s="154"/>
      <c r="DJ522" s="155" t="s">
        <v>244</v>
      </c>
      <c r="DK522" s="156"/>
      <c r="DL522" s="153">
        <v>0.6</v>
      </c>
      <c r="DM522" s="154"/>
      <c r="DN522" s="155" t="s">
        <v>244</v>
      </c>
      <c r="DO522" s="156"/>
      <c r="DP522" s="153">
        <v>0.6</v>
      </c>
      <c r="DQ522" s="154"/>
      <c r="DR522" s="155" t="s">
        <v>244</v>
      </c>
      <c r="DS522" s="156"/>
      <c r="DT522" s="153">
        <v>0.6</v>
      </c>
      <c r="DU522" s="154"/>
      <c r="DV522" s="155" t="s">
        <v>244</v>
      </c>
      <c r="DW522" s="156"/>
      <c r="DX522" s="153">
        <v>0.6</v>
      </c>
      <c r="DY522" s="154"/>
      <c r="DZ522" s="155" t="s">
        <v>244</v>
      </c>
      <c r="EA522" s="156"/>
      <c r="EB522" s="153">
        <v>0.6</v>
      </c>
      <c r="EC522" s="154"/>
      <c r="ED522" s="155" t="s">
        <v>244</v>
      </c>
      <c r="EE522" s="156"/>
      <c r="EF522" s="153">
        <v>0.6</v>
      </c>
      <c r="EG522" s="154"/>
      <c r="EH522" s="155" t="s">
        <v>244</v>
      </c>
      <c r="EI522" s="156"/>
      <c r="EJ522" s="153">
        <v>0.6</v>
      </c>
      <c r="EK522" s="154"/>
      <c r="EL522" s="155" t="s">
        <v>244</v>
      </c>
      <c r="EM522" s="156"/>
      <c r="EN522" s="153">
        <v>0.6</v>
      </c>
      <c r="EO522" s="154"/>
      <c r="EP522" s="155" t="s">
        <v>244</v>
      </c>
      <c r="EQ522" s="156"/>
      <c r="ER522" s="153">
        <v>0.6</v>
      </c>
      <c r="ES522" s="154"/>
      <c r="ET522" s="155" t="s">
        <v>244</v>
      </c>
      <c r="EU522" s="156"/>
      <c r="EV522" s="153">
        <v>0.6</v>
      </c>
      <c r="EW522" s="154"/>
      <c r="EX522" s="155" t="s">
        <v>244</v>
      </c>
      <c r="EY522" s="156"/>
      <c r="EZ522" s="153">
        <v>0.6</v>
      </c>
      <c r="FA522" s="154"/>
      <c r="FB522" s="155" t="s">
        <v>244</v>
      </c>
      <c r="FC522" s="156"/>
      <c r="FD522" s="153">
        <v>0.6</v>
      </c>
      <c r="FE522" s="154"/>
      <c r="FF522" s="155" t="s">
        <v>244</v>
      </c>
      <c r="FG522" s="156"/>
      <c r="FH522" s="153">
        <v>0.6</v>
      </c>
      <c r="FI522" s="154"/>
      <c r="FJ522" s="155" t="s">
        <v>244</v>
      </c>
      <c r="FK522" s="156"/>
      <c r="FL522" s="153">
        <v>0.6</v>
      </c>
      <c r="FM522" s="154"/>
      <c r="FN522" s="155" t="s">
        <v>244</v>
      </c>
      <c r="FO522" s="156"/>
      <c r="FP522" s="153">
        <v>0.6</v>
      </c>
      <c r="FQ522" s="154"/>
      <c r="FR522" s="155" t="s">
        <v>244</v>
      </c>
      <c r="FS522" s="156"/>
      <c r="FT522" s="153">
        <v>0.6</v>
      </c>
      <c r="FU522" s="154"/>
      <c r="FV522" s="155" t="s">
        <v>244</v>
      </c>
      <c r="FW522" s="156"/>
      <c r="FX522" s="153">
        <v>0.6</v>
      </c>
      <c r="FY522" s="154"/>
      <c r="FZ522" s="155" t="s">
        <v>244</v>
      </c>
      <c r="GA522" s="156"/>
      <c r="GB522" s="153">
        <v>0.6</v>
      </c>
      <c r="GC522" s="154"/>
      <c r="GD522" s="155" t="s">
        <v>244</v>
      </c>
      <c r="GE522" s="156"/>
      <c r="GF522" s="153">
        <v>0.6</v>
      </c>
      <c r="GG522" s="154"/>
      <c r="GH522" s="155" t="s">
        <v>244</v>
      </c>
      <c r="GI522" s="156"/>
      <c r="GJ522" s="153">
        <v>0.6</v>
      </c>
      <c r="GK522" s="154"/>
      <c r="GL522" s="155" t="s">
        <v>244</v>
      </c>
      <c r="GM522" s="156"/>
      <c r="GN522" s="153">
        <v>0.6</v>
      </c>
      <c r="GO522" s="154"/>
      <c r="GP522" s="155" t="s">
        <v>244</v>
      </c>
      <c r="GQ522" s="156"/>
      <c r="GR522" s="153">
        <v>0.6</v>
      </c>
      <c r="GS522" s="154"/>
      <c r="GT522" s="155" t="s">
        <v>244</v>
      </c>
      <c r="GU522" s="156"/>
      <c r="GV522" s="153">
        <v>0.6</v>
      </c>
      <c r="GW522" s="154"/>
      <c r="GX522" s="155" t="s">
        <v>244</v>
      </c>
      <c r="GY522" s="156"/>
      <c r="GZ522" s="153">
        <v>0.6</v>
      </c>
      <c r="HA522" s="154"/>
      <c r="HB522" s="155" t="s">
        <v>244</v>
      </c>
      <c r="HC522" s="156"/>
      <c r="HD522" s="153">
        <v>0.6</v>
      </c>
      <c r="HE522" s="154"/>
      <c r="HF522" s="155" t="s">
        <v>244</v>
      </c>
      <c r="HG522" s="156"/>
      <c r="HH522" s="153">
        <v>0.6</v>
      </c>
      <c r="HI522" s="154"/>
      <c r="HJ522" s="155" t="s">
        <v>244</v>
      </c>
      <c r="HK522" s="156"/>
      <c r="HL522" s="153">
        <v>0.6</v>
      </c>
      <c r="HM522" s="154"/>
      <c r="HN522" s="155" t="s">
        <v>244</v>
      </c>
      <c r="HO522" s="156"/>
      <c r="HP522" s="153">
        <v>0.6</v>
      </c>
      <c r="HQ522" s="154"/>
      <c r="HR522" s="155" t="s">
        <v>244</v>
      </c>
      <c r="HS522" s="156"/>
      <c r="HT522" s="153">
        <v>0.6</v>
      </c>
      <c r="HU522" s="154"/>
      <c r="HV522" s="155" t="s">
        <v>244</v>
      </c>
      <c r="HW522" s="156"/>
      <c r="HX522" s="153">
        <v>0.6</v>
      </c>
      <c r="HY522" s="154"/>
      <c r="HZ522" s="155" t="s">
        <v>244</v>
      </c>
      <c r="IA522" s="156"/>
      <c r="IB522" s="153">
        <v>0.6</v>
      </c>
      <c r="IC522" s="154"/>
      <c r="ID522" s="155" t="s">
        <v>244</v>
      </c>
      <c r="IE522" s="156"/>
      <c r="IF522" s="153">
        <v>0.6</v>
      </c>
      <c r="IG522" s="154"/>
      <c r="IH522" s="155" t="s">
        <v>244</v>
      </c>
      <c r="II522" s="156"/>
      <c r="IJ522" s="153">
        <v>0.6</v>
      </c>
      <c r="IK522" s="154"/>
      <c r="IL522" s="155" t="s">
        <v>244</v>
      </c>
      <c r="IM522" s="156"/>
      <c r="IN522" s="153">
        <v>0.6</v>
      </c>
      <c r="IO522" s="154"/>
      <c r="IP522" s="155" t="s">
        <v>244</v>
      </c>
      <c r="IQ522" s="156"/>
      <c r="IR522" s="153">
        <v>0.6</v>
      </c>
      <c r="IS522" s="154"/>
      <c r="IT522" s="155" t="s">
        <v>244</v>
      </c>
      <c r="IU522" s="156"/>
      <c r="IV522" s="153">
        <v>0.6</v>
      </c>
      <c r="IW522" s="154"/>
      <c r="IX522" s="155" t="s">
        <v>244</v>
      </c>
      <c r="IY522" s="156"/>
      <c r="IZ522" s="153">
        <v>0.6</v>
      </c>
      <c r="JA522" s="154"/>
      <c r="JB522" s="155" t="s">
        <v>244</v>
      </c>
      <c r="JC522" s="156"/>
      <c r="JD522" s="153">
        <v>0.6</v>
      </c>
      <c r="JE522" s="154"/>
      <c r="JF522" s="155" t="s">
        <v>244</v>
      </c>
      <c r="JG522" s="156"/>
      <c r="JH522" s="153">
        <v>0.6</v>
      </c>
      <c r="JI522" s="154"/>
      <c r="JJ522" s="155" t="s">
        <v>244</v>
      </c>
      <c r="JK522" s="156"/>
      <c r="JL522" s="153">
        <v>0.6</v>
      </c>
      <c r="JM522" s="154"/>
      <c r="JN522" s="155" t="s">
        <v>244</v>
      </c>
      <c r="JO522" s="156"/>
      <c r="JP522" s="153">
        <v>0.6</v>
      </c>
      <c r="JQ522" s="154"/>
      <c r="JR522" s="155" t="s">
        <v>244</v>
      </c>
      <c r="JS522" s="156"/>
      <c r="JT522" s="153">
        <v>0.6</v>
      </c>
      <c r="JU522" s="154"/>
      <c r="JV522" s="155" t="s">
        <v>244</v>
      </c>
      <c r="JW522" s="156"/>
      <c r="JX522" s="153">
        <v>0.6</v>
      </c>
      <c r="JY522" s="154"/>
      <c r="JZ522" s="155" t="s">
        <v>244</v>
      </c>
      <c r="KA522" s="156"/>
      <c r="KB522" s="153">
        <v>0.6</v>
      </c>
      <c r="KC522" s="154"/>
      <c r="KD522" s="155" t="s">
        <v>244</v>
      </c>
      <c r="KE522" s="156"/>
      <c r="KF522" s="153">
        <v>0.6</v>
      </c>
      <c r="KG522" s="154"/>
      <c r="KH522" s="155" t="s">
        <v>244</v>
      </c>
      <c r="KI522" s="156"/>
      <c r="KJ522" s="153">
        <v>0.6</v>
      </c>
      <c r="KK522" s="154"/>
      <c r="KL522" s="155" t="s">
        <v>244</v>
      </c>
      <c r="KM522" s="156"/>
      <c r="KN522" s="153">
        <v>0.6</v>
      </c>
      <c r="KO522" s="154"/>
      <c r="KP522" s="155" t="s">
        <v>244</v>
      </c>
      <c r="KQ522" s="156"/>
      <c r="KR522" s="153">
        <v>0.6</v>
      </c>
      <c r="KS522" s="154"/>
      <c r="KT522" s="155" t="s">
        <v>244</v>
      </c>
      <c r="KU522" s="156"/>
      <c r="KV522" s="153">
        <v>0.6</v>
      </c>
      <c r="KW522" s="154"/>
      <c r="KX522" s="155" t="s">
        <v>244</v>
      </c>
      <c r="KY522" s="156"/>
      <c r="KZ522" s="153">
        <v>0.6</v>
      </c>
      <c r="LA522" s="154"/>
      <c r="LB522" s="155" t="s">
        <v>244</v>
      </c>
      <c r="LC522" s="156"/>
      <c r="LD522" s="153">
        <v>0.6</v>
      </c>
      <c r="LE522" s="154"/>
      <c r="LF522" s="155" t="s">
        <v>244</v>
      </c>
      <c r="LG522" s="156"/>
      <c r="LH522" s="153">
        <v>0.6</v>
      </c>
      <c r="LI522" s="154"/>
      <c r="LJ522" s="155" t="s">
        <v>244</v>
      </c>
      <c r="LK522" s="156"/>
      <c r="LL522" s="153">
        <v>0.63</v>
      </c>
      <c r="LM522" s="154"/>
      <c r="LN522" s="155" t="s">
        <v>244</v>
      </c>
      <c r="LO522" s="156"/>
      <c r="LP522" s="153">
        <v>0.63</v>
      </c>
      <c r="LQ522" s="154"/>
      <c r="LR522" s="155" t="s">
        <v>244</v>
      </c>
      <c r="LS522" s="156"/>
      <c r="LT522" s="153">
        <v>0.63</v>
      </c>
      <c r="LU522" s="154"/>
      <c r="LV522" s="155" t="s">
        <v>244</v>
      </c>
      <c r="LW522" s="156"/>
      <c r="LX522" s="153">
        <v>0.63</v>
      </c>
      <c r="LY522" s="154"/>
      <c r="LZ522" s="155" t="s">
        <v>244</v>
      </c>
      <c r="MA522" s="156"/>
      <c r="MB522" s="153">
        <v>0.63</v>
      </c>
      <c r="MC522" s="154"/>
      <c r="MD522" s="155" t="s">
        <v>244</v>
      </c>
      <c r="ME522" s="156"/>
    </row>
    <row r="523" spans="2:343" ht="23.5" customHeight="1" x14ac:dyDescent="0.4">
      <c r="B523" s="206"/>
      <c r="C523" s="207"/>
      <c r="D523" s="170"/>
      <c r="E523" s="158"/>
      <c r="F523" s="180"/>
      <c r="G523" s="181"/>
      <c r="H523" s="170"/>
      <c r="I523" s="158"/>
      <c r="J523" s="180"/>
      <c r="K523" s="181"/>
      <c r="L523" s="170"/>
      <c r="M523" s="158"/>
      <c r="N523" s="180"/>
      <c r="O523" s="181"/>
      <c r="P523" s="170"/>
      <c r="Q523" s="158"/>
      <c r="R523" s="180"/>
      <c r="S523" s="181"/>
      <c r="T523" s="170"/>
      <c r="U523" s="158"/>
      <c r="V523" s="180"/>
      <c r="W523" s="181"/>
      <c r="X523" s="170"/>
      <c r="Y523" s="158"/>
      <c r="Z523" s="180"/>
      <c r="AA523" s="181"/>
      <c r="AB523" s="170"/>
      <c r="AC523" s="158"/>
      <c r="AD523" s="180"/>
      <c r="AE523" s="181"/>
      <c r="AF523" s="170"/>
      <c r="AG523" s="158"/>
      <c r="AH523" s="180"/>
      <c r="AI523" s="181"/>
      <c r="AJ523" s="170"/>
      <c r="AK523" s="158"/>
      <c r="AL523" s="180"/>
      <c r="AM523" s="181"/>
      <c r="AN523" s="170"/>
      <c r="AO523" s="158"/>
      <c r="AP523" s="180"/>
      <c r="AQ523" s="181"/>
      <c r="AR523" s="170"/>
      <c r="AS523" s="158"/>
      <c r="AT523" s="180"/>
      <c r="AU523" s="181"/>
      <c r="AV523" s="157">
        <f t="shared" ref="AV523" si="180">6.15</f>
        <v>6.15</v>
      </c>
      <c r="AW523" s="158"/>
      <c r="AX523" s="159" t="s">
        <v>134</v>
      </c>
      <c r="AY523" s="160"/>
      <c r="AZ523" s="157">
        <f t="shared" ref="AZ523" si="181">6.15</f>
        <v>6.15</v>
      </c>
      <c r="BA523" s="158"/>
      <c r="BB523" s="159" t="s">
        <v>134</v>
      </c>
      <c r="BC523" s="160"/>
      <c r="BD523" s="157">
        <f t="shared" ref="BD523" si="182">6.15</f>
        <v>6.15</v>
      </c>
      <c r="BE523" s="158"/>
      <c r="BF523" s="159" t="s">
        <v>134</v>
      </c>
      <c r="BG523" s="160"/>
      <c r="BH523" s="157">
        <f t="shared" ref="BH523" si="183">6.15</f>
        <v>6.15</v>
      </c>
      <c r="BI523" s="158"/>
      <c r="BJ523" s="159" t="s">
        <v>134</v>
      </c>
      <c r="BK523" s="160"/>
      <c r="BL523" s="157">
        <f t="shared" ref="BL523" si="184">6.15</f>
        <v>6.15</v>
      </c>
      <c r="BM523" s="158"/>
      <c r="BN523" s="159" t="s">
        <v>134</v>
      </c>
      <c r="BO523" s="160"/>
      <c r="BP523" s="157">
        <v>6.1000000000000005</v>
      </c>
      <c r="BQ523" s="158"/>
      <c r="BR523" s="159" t="s">
        <v>134</v>
      </c>
      <c r="BS523" s="160"/>
      <c r="BT523" s="157">
        <v>6.1000000000000005</v>
      </c>
      <c r="BU523" s="158"/>
      <c r="BV523" s="159" t="s">
        <v>134</v>
      </c>
      <c r="BW523" s="160"/>
      <c r="BX523" s="157">
        <v>6.1000000000000005</v>
      </c>
      <c r="BY523" s="158"/>
      <c r="BZ523" s="159" t="s">
        <v>134</v>
      </c>
      <c r="CA523" s="160"/>
      <c r="CB523" s="157">
        <v>6.1000000000000005</v>
      </c>
      <c r="CC523" s="158"/>
      <c r="CD523" s="159" t="s">
        <v>134</v>
      </c>
      <c r="CE523" s="160"/>
      <c r="CF523" s="157">
        <v>6.1000000000000005</v>
      </c>
      <c r="CG523" s="158"/>
      <c r="CH523" s="159" t="s">
        <v>134</v>
      </c>
      <c r="CI523" s="160"/>
      <c r="CJ523" s="157">
        <v>6.1000000000000005</v>
      </c>
      <c r="CK523" s="158"/>
      <c r="CL523" s="159" t="s">
        <v>134</v>
      </c>
      <c r="CM523" s="160"/>
      <c r="CN523" s="157">
        <v>6.1000000000000005</v>
      </c>
      <c r="CO523" s="158"/>
      <c r="CP523" s="159" t="s">
        <v>134</v>
      </c>
      <c r="CQ523" s="160"/>
      <c r="CR523" s="157">
        <v>6.1000000000000005</v>
      </c>
      <c r="CS523" s="158"/>
      <c r="CT523" s="159" t="s">
        <v>134</v>
      </c>
      <c r="CU523" s="160"/>
      <c r="CV523" s="157">
        <v>6.1000000000000005</v>
      </c>
      <c r="CW523" s="158"/>
      <c r="CX523" s="159" t="s">
        <v>134</v>
      </c>
      <c r="CY523" s="160"/>
      <c r="CZ523" s="157">
        <v>10.220000000000001</v>
      </c>
      <c r="DA523" s="158"/>
      <c r="DB523" s="159" t="s">
        <v>134</v>
      </c>
      <c r="DC523" s="160"/>
      <c r="DD523" s="157">
        <v>10.220000000000001</v>
      </c>
      <c r="DE523" s="158"/>
      <c r="DF523" s="159" t="s">
        <v>134</v>
      </c>
      <c r="DG523" s="160"/>
      <c r="DH523" s="157">
        <v>10.220000000000001</v>
      </c>
      <c r="DI523" s="158"/>
      <c r="DJ523" s="159" t="s">
        <v>134</v>
      </c>
      <c r="DK523" s="160"/>
      <c r="DL523" s="157">
        <v>10.220000000000001</v>
      </c>
      <c r="DM523" s="158"/>
      <c r="DN523" s="159" t="s">
        <v>134</v>
      </c>
      <c r="DO523" s="160"/>
      <c r="DP523" s="157">
        <v>10.220000000000001</v>
      </c>
      <c r="DQ523" s="158"/>
      <c r="DR523" s="159" t="s">
        <v>134</v>
      </c>
      <c r="DS523" s="160"/>
      <c r="DT523" s="157">
        <v>10.220000000000001</v>
      </c>
      <c r="DU523" s="158"/>
      <c r="DV523" s="159" t="s">
        <v>134</v>
      </c>
      <c r="DW523" s="160"/>
      <c r="DX523" s="157">
        <v>10.220000000000001</v>
      </c>
      <c r="DY523" s="158"/>
      <c r="DZ523" s="159" t="s">
        <v>134</v>
      </c>
      <c r="EA523" s="160"/>
      <c r="EB523" s="157">
        <v>10.220000000000001</v>
      </c>
      <c r="EC523" s="158"/>
      <c r="ED523" s="159" t="s">
        <v>134</v>
      </c>
      <c r="EE523" s="160"/>
      <c r="EF523" s="157">
        <v>10.220000000000001</v>
      </c>
      <c r="EG523" s="158"/>
      <c r="EH523" s="159" t="s">
        <v>134</v>
      </c>
      <c r="EI523" s="160"/>
      <c r="EJ523" s="157">
        <v>10.220000000000001</v>
      </c>
      <c r="EK523" s="158"/>
      <c r="EL523" s="159" t="s">
        <v>134</v>
      </c>
      <c r="EM523" s="160"/>
      <c r="EN523" s="157">
        <v>10.220000000000001</v>
      </c>
      <c r="EO523" s="158"/>
      <c r="EP523" s="159" t="s">
        <v>134</v>
      </c>
      <c r="EQ523" s="160"/>
      <c r="ER523" s="157">
        <v>10.220000000000001</v>
      </c>
      <c r="ES523" s="158"/>
      <c r="ET523" s="159" t="s">
        <v>134</v>
      </c>
      <c r="EU523" s="160"/>
      <c r="EV523" s="157">
        <v>10.220000000000001</v>
      </c>
      <c r="EW523" s="158"/>
      <c r="EX523" s="159" t="s">
        <v>134</v>
      </c>
      <c r="EY523" s="160"/>
      <c r="EZ523" s="157">
        <v>10.220000000000001</v>
      </c>
      <c r="FA523" s="158"/>
      <c r="FB523" s="159" t="s">
        <v>134</v>
      </c>
      <c r="FC523" s="160"/>
      <c r="FD523" s="157">
        <v>14.35</v>
      </c>
      <c r="FE523" s="158"/>
      <c r="FF523" s="159" t="s">
        <v>134</v>
      </c>
      <c r="FG523" s="160"/>
      <c r="FH523" s="157">
        <v>14.35</v>
      </c>
      <c r="FI523" s="158"/>
      <c r="FJ523" s="159" t="s">
        <v>134</v>
      </c>
      <c r="FK523" s="160"/>
      <c r="FL523" s="157">
        <v>14.35</v>
      </c>
      <c r="FM523" s="158"/>
      <c r="FN523" s="159" t="s">
        <v>134</v>
      </c>
      <c r="FO523" s="160"/>
      <c r="FP523" s="157">
        <v>14.299999999999999</v>
      </c>
      <c r="FQ523" s="158"/>
      <c r="FR523" s="159" t="s">
        <v>134</v>
      </c>
      <c r="FS523" s="160"/>
      <c r="FT523" s="157">
        <v>14.299999999999999</v>
      </c>
      <c r="FU523" s="158"/>
      <c r="FV523" s="159" t="s">
        <v>134</v>
      </c>
      <c r="FW523" s="160"/>
      <c r="FX523" s="157">
        <v>14.299999999999999</v>
      </c>
      <c r="FY523" s="158"/>
      <c r="FZ523" s="159" t="s">
        <v>134</v>
      </c>
      <c r="GA523" s="160"/>
      <c r="GB523" s="157">
        <v>14.299999999999999</v>
      </c>
      <c r="GC523" s="158"/>
      <c r="GD523" s="159" t="s">
        <v>134</v>
      </c>
      <c r="GE523" s="160"/>
      <c r="GF523" s="157">
        <v>14.299999999999999</v>
      </c>
      <c r="GG523" s="158"/>
      <c r="GH523" s="159" t="s">
        <v>134</v>
      </c>
      <c r="GI523" s="160"/>
      <c r="GJ523" s="157">
        <v>14.299999999999999</v>
      </c>
      <c r="GK523" s="158"/>
      <c r="GL523" s="159" t="s">
        <v>134</v>
      </c>
      <c r="GM523" s="160"/>
      <c r="GN523" s="157">
        <v>14.299999999999999</v>
      </c>
      <c r="GO523" s="158"/>
      <c r="GP523" s="159" t="s">
        <v>134</v>
      </c>
      <c r="GQ523" s="160"/>
      <c r="GR523" s="157">
        <v>14.299999999999999</v>
      </c>
      <c r="GS523" s="158"/>
      <c r="GT523" s="159" t="s">
        <v>134</v>
      </c>
      <c r="GU523" s="160"/>
      <c r="GV523" s="157">
        <v>14.299999999999999</v>
      </c>
      <c r="GW523" s="158"/>
      <c r="GX523" s="159" t="s">
        <v>134</v>
      </c>
      <c r="GY523" s="160"/>
      <c r="GZ523" s="157">
        <v>14.299999999999999</v>
      </c>
      <c r="HA523" s="158"/>
      <c r="HB523" s="159" t="s">
        <v>134</v>
      </c>
      <c r="HC523" s="160"/>
      <c r="HD523" s="157">
        <v>14.299999999999999</v>
      </c>
      <c r="HE523" s="158"/>
      <c r="HF523" s="159" t="s">
        <v>134</v>
      </c>
      <c r="HG523" s="160"/>
      <c r="HH523" s="157">
        <v>14.299999999999999</v>
      </c>
      <c r="HI523" s="158"/>
      <c r="HJ523" s="159" t="s">
        <v>134</v>
      </c>
      <c r="HK523" s="160"/>
      <c r="HL523" s="157">
        <v>14.299999999999999</v>
      </c>
      <c r="HM523" s="158"/>
      <c r="HN523" s="159" t="s">
        <v>134</v>
      </c>
      <c r="HO523" s="160"/>
      <c r="HP523" s="157">
        <v>14.299999999999999</v>
      </c>
      <c r="HQ523" s="158"/>
      <c r="HR523" s="159" t="s">
        <v>134</v>
      </c>
      <c r="HS523" s="160"/>
      <c r="HT523" s="157">
        <v>14.299999999999999</v>
      </c>
      <c r="HU523" s="158"/>
      <c r="HV523" s="159" t="s">
        <v>134</v>
      </c>
      <c r="HW523" s="160"/>
      <c r="HX523" s="157">
        <v>14.299999999999999</v>
      </c>
      <c r="HY523" s="158"/>
      <c r="HZ523" s="159" t="s">
        <v>134</v>
      </c>
      <c r="IA523" s="160"/>
      <c r="IB523" s="157">
        <v>14.299999999999999</v>
      </c>
      <c r="IC523" s="158"/>
      <c r="ID523" s="159" t="s">
        <v>134</v>
      </c>
      <c r="IE523" s="160"/>
      <c r="IF523" s="157">
        <v>14.299999999999999</v>
      </c>
      <c r="IG523" s="158"/>
      <c r="IH523" s="159" t="s">
        <v>134</v>
      </c>
      <c r="II523" s="160"/>
      <c r="IJ523" s="157">
        <v>14.299999999999999</v>
      </c>
      <c r="IK523" s="158"/>
      <c r="IL523" s="159" t="s">
        <v>134</v>
      </c>
      <c r="IM523" s="160"/>
      <c r="IN523" s="157">
        <v>14.299999999999999</v>
      </c>
      <c r="IO523" s="158"/>
      <c r="IP523" s="159" t="s">
        <v>134</v>
      </c>
      <c r="IQ523" s="160"/>
      <c r="IR523" s="157">
        <v>14.299999999999999</v>
      </c>
      <c r="IS523" s="158"/>
      <c r="IT523" s="159" t="s">
        <v>134</v>
      </c>
      <c r="IU523" s="160"/>
      <c r="IV523" s="157">
        <v>14.299999999999999</v>
      </c>
      <c r="IW523" s="158"/>
      <c r="IX523" s="159" t="s">
        <v>134</v>
      </c>
      <c r="IY523" s="160"/>
      <c r="IZ523" s="157">
        <v>14.299999999999999</v>
      </c>
      <c r="JA523" s="158"/>
      <c r="JB523" s="159" t="s">
        <v>134</v>
      </c>
      <c r="JC523" s="160"/>
      <c r="JD523" s="157">
        <v>14.299999999999999</v>
      </c>
      <c r="JE523" s="158"/>
      <c r="JF523" s="159" t="s">
        <v>134</v>
      </c>
      <c r="JG523" s="160"/>
      <c r="JH523" s="157">
        <v>14.299999999999999</v>
      </c>
      <c r="JI523" s="158"/>
      <c r="JJ523" s="159" t="s">
        <v>134</v>
      </c>
      <c r="JK523" s="160"/>
      <c r="JL523" s="157">
        <v>14.299999999999999</v>
      </c>
      <c r="JM523" s="158"/>
      <c r="JN523" s="159" t="s">
        <v>134</v>
      </c>
      <c r="JO523" s="160"/>
      <c r="JP523" s="157">
        <v>14.299999999999999</v>
      </c>
      <c r="JQ523" s="158"/>
      <c r="JR523" s="159" t="s">
        <v>134</v>
      </c>
      <c r="JS523" s="160"/>
      <c r="JT523" s="157">
        <v>14.299999999999999</v>
      </c>
      <c r="JU523" s="158"/>
      <c r="JV523" s="159" t="s">
        <v>134</v>
      </c>
      <c r="JW523" s="160"/>
      <c r="JX523" s="157">
        <v>14.299999999999999</v>
      </c>
      <c r="JY523" s="158"/>
      <c r="JZ523" s="159" t="s">
        <v>134</v>
      </c>
      <c r="KA523" s="160"/>
      <c r="KB523" s="157">
        <v>14.299999999999999</v>
      </c>
      <c r="KC523" s="158"/>
      <c r="KD523" s="159" t="s">
        <v>134</v>
      </c>
      <c r="KE523" s="160"/>
      <c r="KF523" s="157">
        <v>14.299999999999999</v>
      </c>
      <c r="KG523" s="158"/>
      <c r="KH523" s="159" t="s">
        <v>134</v>
      </c>
      <c r="KI523" s="160"/>
      <c r="KJ523" s="157">
        <v>14.299999999999999</v>
      </c>
      <c r="KK523" s="158"/>
      <c r="KL523" s="159" t="s">
        <v>134</v>
      </c>
      <c r="KM523" s="160"/>
      <c r="KN523" s="157">
        <v>14.299999999999999</v>
      </c>
      <c r="KO523" s="158"/>
      <c r="KP523" s="159" t="s">
        <v>134</v>
      </c>
      <c r="KQ523" s="160"/>
      <c r="KR523" s="157">
        <v>14.299999999999999</v>
      </c>
      <c r="KS523" s="158"/>
      <c r="KT523" s="159" t="s">
        <v>134</v>
      </c>
      <c r="KU523" s="160"/>
      <c r="KV523" s="157">
        <v>14.299999999999999</v>
      </c>
      <c r="KW523" s="158"/>
      <c r="KX523" s="159" t="s">
        <v>134</v>
      </c>
      <c r="KY523" s="160"/>
      <c r="KZ523" s="157">
        <v>14.299999999999999</v>
      </c>
      <c r="LA523" s="158"/>
      <c r="LB523" s="159" t="s">
        <v>134</v>
      </c>
      <c r="LC523" s="160"/>
      <c r="LD523" s="157">
        <v>14.299999999999999</v>
      </c>
      <c r="LE523" s="158"/>
      <c r="LF523" s="159" t="s">
        <v>134</v>
      </c>
      <c r="LG523" s="160"/>
      <c r="LH523" s="157">
        <v>14.299999999999999</v>
      </c>
      <c r="LI523" s="158"/>
      <c r="LJ523" s="159" t="s">
        <v>134</v>
      </c>
      <c r="LK523" s="160"/>
      <c r="LL523" s="157">
        <v>15.05</v>
      </c>
      <c r="LM523" s="158"/>
      <c r="LN523" s="159" t="s">
        <v>134</v>
      </c>
      <c r="LO523" s="160"/>
      <c r="LP523" s="157">
        <v>15.05</v>
      </c>
      <c r="LQ523" s="158"/>
      <c r="LR523" s="159" t="s">
        <v>134</v>
      </c>
      <c r="LS523" s="160"/>
      <c r="LT523" s="157">
        <v>15.05</v>
      </c>
      <c r="LU523" s="158"/>
      <c r="LV523" s="159" t="s">
        <v>134</v>
      </c>
      <c r="LW523" s="160"/>
      <c r="LX523" s="157">
        <v>15.05</v>
      </c>
      <c r="LY523" s="158"/>
      <c r="LZ523" s="159" t="s">
        <v>134</v>
      </c>
      <c r="MA523" s="160"/>
      <c r="MB523" s="157">
        <v>15.05</v>
      </c>
      <c r="MC523" s="158"/>
      <c r="MD523" s="159" t="s">
        <v>134</v>
      </c>
      <c r="ME523" s="160"/>
    </row>
    <row r="524" spans="2:343" ht="23.5" customHeight="1" x14ac:dyDescent="0.4">
      <c r="B524" s="204" t="s">
        <v>99</v>
      </c>
      <c r="C524" s="205"/>
      <c r="D524" s="169" t="s">
        <v>8</v>
      </c>
      <c r="E524" s="154"/>
      <c r="F524" s="178" t="s">
        <v>8</v>
      </c>
      <c r="G524" s="179"/>
      <c r="H524" s="169" t="s">
        <v>8</v>
      </c>
      <c r="I524" s="154"/>
      <c r="J524" s="178" t="s">
        <v>8</v>
      </c>
      <c r="K524" s="179"/>
      <c r="L524" s="169" t="s">
        <v>8</v>
      </c>
      <c r="M524" s="154"/>
      <c r="N524" s="178" t="s">
        <v>8</v>
      </c>
      <c r="O524" s="179"/>
      <c r="P524" s="169" t="s">
        <v>8</v>
      </c>
      <c r="Q524" s="154"/>
      <c r="R524" s="178" t="s">
        <v>8</v>
      </c>
      <c r="S524" s="179"/>
      <c r="T524" s="169" t="s">
        <v>8</v>
      </c>
      <c r="U524" s="154"/>
      <c r="V524" s="178" t="s">
        <v>8</v>
      </c>
      <c r="W524" s="179"/>
      <c r="X524" s="169" t="s">
        <v>8</v>
      </c>
      <c r="Y524" s="154"/>
      <c r="Z524" s="178" t="s">
        <v>8</v>
      </c>
      <c r="AA524" s="179"/>
      <c r="AB524" s="169" t="s">
        <v>8</v>
      </c>
      <c r="AC524" s="154"/>
      <c r="AD524" s="178" t="s">
        <v>8</v>
      </c>
      <c r="AE524" s="179"/>
      <c r="AF524" s="169" t="s">
        <v>8</v>
      </c>
      <c r="AG524" s="154"/>
      <c r="AH524" s="178" t="s">
        <v>8</v>
      </c>
      <c r="AI524" s="179"/>
      <c r="AJ524" s="169" t="s">
        <v>8</v>
      </c>
      <c r="AK524" s="154"/>
      <c r="AL524" s="178" t="s">
        <v>8</v>
      </c>
      <c r="AM524" s="179"/>
      <c r="AN524" s="169" t="s">
        <v>8</v>
      </c>
      <c r="AO524" s="154"/>
      <c r="AP524" s="178" t="s">
        <v>8</v>
      </c>
      <c r="AQ524" s="179"/>
      <c r="AR524" s="169" t="s">
        <v>8</v>
      </c>
      <c r="AS524" s="154"/>
      <c r="AT524" s="178" t="s">
        <v>8</v>
      </c>
      <c r="AU524" s="179"/>
      <c r="AV524" s="153">
        <v>0.6</v>
      </c>
      <c r="AW524" s="154"/>
      <c r="AX524" s="155" t="s">
        <v>244</v>
      </c>
      <c r="AY524" s="156"/>
      <c r="AZ524" s="153">
        <v>0.6</v>
      </c>
      <c r="BA524" s="154"/>
      <c r="BB524" s="155" t="s">
        <v>244</v>
      </c>
      <c r="BC524" s="156"/>
      <c r="BD524" s="153">
        <v>0.6</v>
      </c>
      <c r="BE524" s="154"/>
      <c r="BF524" s="155" t="s">
        <v>244</v>
      </c>
      <c r="BG524" s="156"/>
      <c r="BH524" s="153">
        <v>0.6</v>
      </c>
      <c r="BI524" s="154"/>
      <c r="BJ524" s="155" t="s">
        <v>244</v>
      </c>
      <c r="BK524" s="156"/>
      <c r="BL524" s="153">
        <v>0.6</v>
      </c>
      <c r="BM524" s="154"/>
      <c r="BN524" s="155" t="s">
        <v>244</v>
      </c>
      <c r="BO524" s="156"/>
      <c r="BP524" s="153">
        <v>0.6</v>
      </c>
      <c r="BQ524" s="154"/>
      <c r="BR524" s="155" t="s">
        <v>244</v>
      </c>
      <c r="BS524" s="156"/>
      <c r="BT524" s="153">
        <v>0.6</v>
      </c>
      <c r="BU524" s="154"/>
      <c r="BV524" s="155" t="s">
        <v>244</v>
      </c>
      <c r="BW524" s="156"/>
      <c r="BX524" s="153">
        <v>0.6</v>
      </c>
      <c r="BY524" s="154"/>
      <c r="BZ524" s="155" t="s">
        <v>244</v>
      </c>
      <c r="CA524" s="156"/>
      <c r="CB524" s="153">
        <v>0.6</v>
      </c>
      <c r="CC524" s="154"/>
      <c r="CD524" s="155" t="s">
        <v>244</v>
      </c>
      <c r="CE524" s="156"/>
      <c r="CF524" s="153">
        <v>0.6</v>
      </c>
      <c r="CG524" s="154"/>
      <c r="CH524" s="155" t="s">
        <v>244</v>
      </c>
      <c r="CI524" s="156"/>
      <c r="CJ524" s="153">
        <v>0.6</v>
      </c>
      <c r="CK524" s="154"/>
      <c r="CL524" s="155" t="s">
        <v>244</v>
      </c>
      <c r="CM524" s="156"/>
      <c r="CN524" s="153">
        <v>0.6</v>
      </c>
      <c r="CO524" s="154"/>
      <c r="CP524" s="155" t="s">
        <v>244</v>
      </c>
      <c r="CQ524" s="156"/>
      <c r="CR524" s="153">
        <v>0.6</v>
      </c>
      <c r="CS524" s="154"/>
      <c r="CT524" s="155" t="s">
        <v>244</v>
      </c>
      <c r="CU524" s="156"/>
      <c r="CV524" s="153">
        <v>0.6</v>
      </c>
      <c r="CW524" s="154"/>
      <c r="CX524" s="155" t="s">
        <v>244</v>
      </c>
      <c r="CY524" s="156"/>
      <c r="CZ524" s="153">
        <v>0.6</v>
      </c>
      <c r="DA524" s="154"/>
      <c r="DB524" s="155" t="s">
        <v>244</v>
      </c>
      <c r="DC524" s="156"/>
      <c r="DD524" s="153">
        <v>0.6</v>
      </c>
      <c r="DE524" s="154"/>
      <c r="DF524" s="155" t="s">
        <v>244</v>
      </c>
      <c r="DG524" s="156"/>
      <c r="DH524" s="153">
        <v>0.6</v>
      </c>
      <c r="DI524" s="154"/>
      <c r="DJ524" s="155" t="s">
        <v>244</v>
      </c>
      <c r="DK524" s="156"/>
      <c r="DL524" s="153">
        <v>0.6</v>
      </c>
      <c r="DM524" s="154"/>
      <c r="DN524" s="155" t="s">
        <v>244</v>
      </c>
      <c r="DO524" s="156"/>
      <c r="DP524" s="169">
        <v>0.84</v>
      </c>
      <c r="DQ524" s="154"/>
      <c r="DR524" s="155" t="s">
        <v>134</v>
      </c>
      <c r="DS524" s="156"/>
      <c r="DT524" s="169">
        <v>0.84</v>
      </c>
      <c r="DU524" s="154"/>
      <c r="DV524" s="155" t="s">
        <v>134</v>
      </c>
      <c r="DW524" s="156"/>
      <c r="DX524" s="169">
        <v>0.84</v>
      </c>
      <c r="DY524" s="154"/>
      <c r="DZ524" s="155" t="s">
        <v>134</v>
      </c>
      <c r="EA524" s="156"/>
      <c r="EB524" s="169">
        <v>0.84</v>
      </c>
      <c r="EC524" s="154"/>
      <c r="ED524" s="155" t="s">
        <v>134</v>
      </c>
      <c r="EE524" s="156"/>
      <c r="EF524" s="169">
        <v>0.84</v>
      </c>
      <c r="EG524" s="154"/>
      <c r="EH524" s="155" t="s">
        <v>134</v>
      </c>
      <c r="EI524" s="156"/>
      <c r="EJ524" s="169">
        <v>0.84</v>
      </c>
      <c r="EK524" s="154"/>
      <c r="EL524" s="155" t="s">
        <v>134</v>
      </c>
      <c r="EM524" s="156"/>
      <c r="EN524" s="169">
        <v>0.84</v>
      </c>
      <c r="EO524" s="154"/>
      <c r="EP524" s="155" t="s">
        <v>134</v>
      </c>
      <c r="EQ524" s="156"/>
      <c r="ER524" s="169">
        <v>0.84</v>
      </c>
      <c r="ES524" s="154"/>
      <c r="ET524" s="155" t="s">
        <v>134</v>
      </c>
      <c r="EU524" s="156"/>
      <c r="EV524" s="169">
        <v>0.84</v>
      </c>
      <c r="EW524" s="154"/>
      <c r="EX524" s="155" t="s">
        <v>134</v>
      </c>
      <c r="EY524" s="156"/>
      <c r="EZ524" s="169">
        <v>0.84</v>
      </c>
      <c r="FA524" s="154"/>
      <c r="FB524" s="155" t="s">
        <v>134</v>
      </c>
      <c r="FC524" s="156"/>
      <c r="FD524" s="169">
        <v>0.84</v>
      </c>
      <c r="FE524" s="154"/>
      <c r="FF524" s="155" t="s">
        <v>134</v>
      </c>
      <c r="FG524" s="156"/>
      <c r="FH524" s="169">
        <v>0.84</v>
      </c>
      <c r="FI524" s="154"/>
      <c r="FJ524" s="155" t="s">
        <v>134</v>
      </c>
      <c r="FK524" s="156"/>
      <c r="FL524" s="169">
        <v>0.84</v>
      </c>
      <c r="FM524" s="154"/>
      <c r="FN524" s="155" t="s">
        <v>134</v>
      </c>
      <c r="FO524" s="156"/>
      <c r="FP524" s="169">
        <v>0.78999999999999992</v>
      </c>
      <c r="FQ524" s="154"/>
      <c r="FR524" s="155" t="s">
        <v>134</v>
      </c>
      <c r="FS524" s="156"/>
      <c r="FT524" s="169">
        <v>0.78999999999999992</v>
      </c>
      <c r="FU524" s="154"/>
      <c r="FV524" s="155" t="s">
        <v>134</v>
      </c>
      <c r="FW524" s="156"/>
      <c r="FX524" s="169">
        <v>1.05</v>
      </c>
      <c r="FY524" s="154"/>
      <c r="FZ524" s="155" t="s">
        <v>134</v>
      </c>
      <c r="GA524" s="156"/>
      <c r="GB524" s="169">
        <v>1.05</v>
      </c>
      <c r="GC524" s="154"/>
      <c r="GD524" s="155" t="s">
        <v>134</v>
      </c>
      <c r="GE524" s="156"/>
      <c r="GF524" s="169">
        <v>1.05</v>
      </c>
      <c r="GG524" s="154"/>
      <c r="GH524" s="155" t="s">
        <v>134</v>
      </c>
      <c r="GI524" s="156"/>
      <c r="GJ524" s="169">
        <v>1.05</v>
      </c>
      <c r="GK524" s="154"/>
      <c r="GL524" s="155" t="s">
        <v>134</v>
      </c>
      <c r="GM524" s="156"/>
      <c r="GN524" s="169">
        <v>1.05</v>
      </c>
      <c r="GO524" s="154"/>
      <c r="GP524" s="155" t="s">
        <v>134</v>
      </c>
      <c r="GQ524" s="156"/>
      <c r="GR524" s="169">
        <v>1.05</v>
      </c>
      <c r="GS524" s="154"/>
      <c r="GT524" s="155" t="s">
        <v>134</v>
      </c>
      <c r="GU524" s="156"/>
      <c r="GV524" s="169">
        <v>1.05</v>
      </c>
      <c r="GW524" s="154"/>
      <c r="GX524" s="155" t="s">
        <v>134</v>
      </c>
      <c r="GY524" s="156"/>
      <c r="GZ524" s="169">
        <v>1.05</v>
      </c>
      <c r="HA524" s="154"/>
      <c r="HB524" s="155" t="s">
        <v>134</v>
      </c>
      <c r="HC524" s="156"/>
      <c r="HD524" s="169">
        <v>1.05</v>
      </c>
      <c r="HE524" s="154"/>
      <c r="HF524" s="155" t="s">
        <v>134</v>
      </c>
      <c r="HG524" s="156"/>
      <c r="HH524" s="169">
        <v>1.05</v>
      </c>
      <c r="HI524" s="154"/>
      <c r="HJ524" s="155" t="s">
        <v>134</v>
      </c>
      <c r="HK524" s="156"/>
      <c r="HL524" s="169">
        <v>1.05</v>
      </c>
      <c r="HM524" s="154"/>
      <c r="HN524" s="155" t="s">
        <v>134</v>
      </c>
      <c r="HO524" s="156"/>
      <c r="HP524" s="169">
        <v>1.05</v>
      </c>
      <c r="HQ524" s="154"/>
      <c r="HR524" s="155" t="s">
        <v>134</v>
      </c>
      <c r="HS524" s="156"/>
      <c r="HT524" s="169">
        <v>1.05</v>
      </c>
      <c r="HU524" s="154"/>
      <c r="HV524" s="155" t="s">
        <v>134</v>
      </c>
      <c r="HW524" s="156"/>
      <c r="HX524" s="169">
        <v>1.05</v>
      </c>
      <c r="HY524" s="154"/>
      <c r="HZ524" s="155" t="s">
        <v>134</v>
      </c>
      <c r="IA524" s="156"/>
      <c r="IB524" s="169">
        <v>1.05</v>
      </c>
      <c r="IC524" s="154"/>
      <c r="ID524" s="155" t="s">
        <v>134</v>
      </c>
      <c r="IE524" s="156"/>
      <c r="IF524" s="169">
        <v>1.05</v>
      </c>
      <c r="IG524" s="154"/>
      <c r="IH524" s="155" t="s">
        <v>134</v>
      </c>
      <c r="II524" s="156"/>
      <c r="IJ524" s="169">
        <v>1.05</v>
      </c>
      <c r="IK524" s="154"/>
      <c r="IL524" s="155" t="s">
        <v>134</v>
      </c>
      <c r="IM524" s="156"/>
      <c r="IN524" s="169">
        <v>1.05</v>
      </c>
      <c r="IO524" s="154"/>
      <c r="IP524" s="155" t="s">
        <v>134</v>
      </c>
      <c r="IQ524" s="156"/>
      <c r="IR524" s="169">
        <v>1.05</v>
      </c>
      <c r="IS524" s="154"/>
      <c r="IT524" s="155" t="s">
        <v>134</v>
      </c>
      <c r="IU524" s="156"/>
      <c r="IV524" s="169">
        <v>1.05</v>
      </c>
      <c r="IW524" s="154"/>
      <c r="IX524" s="155" t="s">
        <v>134</v>
      </c>
      <c r="IY524" s="156"/>
      <c r="IZ524" s="169">
        <v>1.05</v>
      </c>
      <c r="JA524" s="154"/>
      <c r="JB524" s="155" t="s">
        <v>134</v>
      </c>
      <c r="JC524" s="156"/>
      <c r="JD524" s="169">
        <v>1.05</v>
      </c>
      <c r="JE524" s="154"/>
      <c r="JF524" s="155" t="s">
        <v>134</v>
      </c>
      <c r="JG524" s="156"/>
      <c r="JH524" s="153">
        <v>0.6</v>
      </c>
      <c r="JI524" s="154"/>
      <c r="JJ524" s="155" t="s">
        <v>244</v>
      </c>
      <c r="JK524" s="156"/>
      <c r="JL524" s="153">
        <v>0.6</v>
      </c>
      <c r="JM524" s="154"/>
      <c r="JN524" s="155" t="s">
        <v>244</v>
      </c>
      <c r="JO524" s="156"/>
      <c r="JP524" s="153">
        <v>0.6</v>
      </c>
      <c r="JQ524" s="154"/>
      <c r="JR524" s="155" t="s">
        <v>244</v>
      </c>
      <c r="JS524" s="156"/>
      <c r="JT524" s="169">
        <v>1.84</v>
      </c>
      <c r="JU524" s="154"/>
      <c r="JV524" s="155" t="s">
        <v>134</v>
      </c>
      <c r="JW524" s="156"/>
      <c r="JX524" s="169">
        <v>1.84</v>
      </c>
      <c r="JY524" s="154"/>
      <c r="JZ524" s="155" t="s">
        <v>134</v>
      </c>
      <c r="KA524" s="156"/>
      <c r="KB524" s="169">
        <v>1.84</v>
      </c>
      <c r="KC524" s="154"/>
      <c r="KD524" s="155" t="s">
        <v>134</v>
      </c>
      <c r="KE524" s="156"/>
      <c r="KF524" s="169">
        <v>1.84</v>
      </c>
      <c r="KG524" s="154"/>
      <c r="KH524" s="155" t="s">
        <v>134</v>
      </c>
      <c r="KI524" s="156"/>
      <c r="KJ524" s="169">
        <v>1.84</v>
      </c>
      <c r="KK524" s="154"/>
      <c r="KL524" s="155" t="s">
        <v>134</v>
      </c>
      <c r="KM524" s="156"/>
      <c r="KN524" s="169">
        <v>1.84</v>
      </c>
      <c r="KO524" s="154"/>
      <c r="KP524" s="155" t="s">
        <v>134</v>
      </c>
      <c r="KQ524" s="156"/>
      <c r="KR524" s="169">
        <v>1.84</v>
      </c>
      <c r="KS524" s="154"/>
      <c r="KT524" s="155" t="s">
        <v>134</v>
      </c>
      <c r="KU524" s="156"/>
      <c r="KV524" s="169">
        <v>1.84</v>
      </c>
      <c r="KW524" s="154"/>
      <c r="KX524" s="155" t="s">
        <v>134</v>
      </c>
      <c r="KY524" s="156"/>
      <c r="KZ524" s="169">
        <v>1.84</v>
      </c>
      <c r="LA524" s="154"/>
      <c r="LB524" s="155" t="s">
        <v>134</v>
      </c>
      <c r="LC524" s="156"/>
      <c r="LD524" s="169">
        <v>1.84</v>
      </c>
      <c r="LE524" s="154"/>
      <c r="LF524" s="155" t="s">
        <v>134</v>
      </c>
      <c r="LG524" s="156"/>
      <c r="LH524" s="169">
        <v>1.84</v>
      </c>
      <c r="LI524" s="154"/>
      <c r="LJ524" s="155" t="s">
        <v>134</v>
      </c>
      <c r="LK524" s="156"/>
      <c r="LL524" s="169">
        <v>1.84</v>
      </c>
      <c r="LM524" s="154"/>
      <c r="LN524" s="155" t="s">
        <v>134</v>
      </c>
      <c r="LO524" s="156"/>
      <c r="LP524" s="169">
        <v>1.84</v>
      </c>
      <c r="LQ524" s="154"/>
      <c r="LR524" s="155" t="s">
        <v>134</v>
      </c>
      <c r="LS524" s="156"/>
      <c r="LT524" s="169">
        <v>1.84</v>
      </c>
      <c r="LU524" s="154"/>
      <c r="LV524" s="155" t="s">
        <v>134</v>
      </c>
      <c r="LW524" s="156"/>
      <c r="LX524" s="169">
        <v>1.84</v>
      </c>
      <c r="LY524" s="154"/>
      <c r="LZ524" s="155" t="s">
        <v>134</v>
      </c>
      <c r="MA524" s="156"/>
      <c r="MB524" s="169">
        <v>1.84</v>
      </c>
      <c r="MC524" s="154"/>
      <c r="MD524" s="155" t="s">
        <v>134</v>
      </c>
      <c r="ME524" s="156"/>
    </row>
    <row r="525" spans="2:343" ht="23.5" customHeight="1" x14ac:dyDescent="0.4">
      <c r="B525" s="206"/>
      <c r="C525" s="207"/>
      <c r="D525" s="170"/>
      <c r="E525" s="158"/>
      <c r="F525" s="180"/>
      <c r="G525" s="181"/>
      <c r="H525" s="170"/>
      <c r="I525" s="158"/>
      <c r="J525" s="180"/>
      <c r="K525" s="181"/>
      <c r="L525" s="170"/>
      <c r="M525" s="158"/>
      <c r="N525" s="180"/>
      <c r="O525" s="181"/>
      <c r="P525" s="170"/>
      <c r="Q525" s="158"/>
      <c r="R525" s="180"/>
      <c r="S525" s="181"/>
      <c r="T525" s="170"/>
      <c r="U525" s="158"/>
      <c r="V525" s="180"/>
      <c r="W525" s="181"/>
      <c r="X525" s="170"/>
      <c r="Y525" s="158"/>
      <c r="Z525" s="180"/>
      <c r="AA525" s="181"/>
      <c r="AB525" s="170"/>
      <c r="AC525" s="158"/>
      <c r="AD525" s="180"/>
      <c r="AE525" s="181"/>
      <c r="AF525" s="170"/>
      <c r="AG525" s="158"/>
      <c r="AH525" s="180"/>
      <c r="AI525" s="181"/>
      <c r="AJ525" s="170"/>
      <c r="AK525" s="158"/>
      <c r="AL525" s="180"/>
      <c r="AM525" s="181"/>
      <c r="AN525" s="170"/>
      <c r="AO525" s="158"/>
      <c r="AP525" s="180"/>
      <c r="AQ525" s="181"/>
      <c r="AR525" s="170"/>
      <c r="AS525" s="158"/>
      <c r="AT525" s="180"/>
      <c r="AU525" s="181"/>
      <c r="AV525" s="157">
        <f t="shared" ref="AV525" si="185">6.15</f>
        <v>6.15</v>
      </c>
      <c r="AW525" s="158"/>
      <c r="AX525" s="159" t="s">
        <v>134</v>
      </c>
      <c r="AY525" s="160"/>
      <c r="AZ525" s="157">
        <f t="shared" ref="AZ525" si="186">6.15</f>
        <v>6.15</v>
      </c>
      <c r="BA525" s="158"/>
      <c r="BB525" s="159" t="s">
        <v>134</v>
      </c>
      <c r="BC525" s="160"/>
      <c r="BD525" s="157">
        <f t="shared" ref="BD525" si="187">6.15</f>
        <v>6.15</v>
      </c>
      <c r="BE525" s="158"/>
      <c r="BF525" s="159" t="s">
        <v>134</v>
      </c>
      <c r="BG525" s="160"/>
      <c r="BH525" s="157">
        <f t="shared" ref="BH525" si="188">6.15</f>
        <v>6.15</v>
      </c>
      <c r="BI525" s="158"/>
      <c r="BJ525" s="159" t="s">
        <v>134</v>
      </c>
      <c r="BK525" s="160"/>
      <c r="BL525" s="157">
        <f t="shared" ref="BL525" si="189">6.15</f>
        <v>6.15</v>
      </c>
      <c r="BM525" s="158"/>
      <c r="BN525" s="159" t="s">
        <v>134</v>
      </c>
      <c r="BO525" s="160"/>
      <c r="BP525" s="157">
        <v>6.1000000000000005</v>
      </c>
      <c r="BQ525" s="158"/>
      <c r="BR525" s="159" t="s">
        <v>134</v>
      </c>
      <c r="BS525" s="160"/>
      <c r="BT525" s="157">
        <v>6.1000000000000005</v>
      </c>
      <c r="BU525" s="158"/>
      <c r="BV525" s="159" t="s">
        <v>134</v>
      </c>
      <c r="BW525" s="160"/>
      <c r="BX525" s="157">
        <v>6.1000000000000005</v>
      </c>
      <c r="BY525" s="158"/>
      <c r="BZ525" s="159" t="s">
        <v>134</v>
      </c>
      <c r="CA525" s="160"/>
      <c r="CB525" s="157">
        <v>6.1000000000000005</v>
      </c>
      <c r="CC525" s="158"/>
      <c r="CD525" s="159" t="s">
        <v>134</v>
      </c>
      <c r="CE525" s="160"/>
      <c r="CF525" s="157">
        <v>6.1000000000000005</v>
      </c>
      <c r="CG525" s="158"/>
      <c r="CH525" s="159" t="s">
        <v>134</v>
      </c>
      <c r="CI525" s="160"/>
      <c r="CJ525" s="157">
        <v>6.1000000000000005</v>
      </c>
      <c r="CK525" s="158"/>
      <c r="CL525" s="159" t="s">
        <v>134</v>
      </c>
      <c r="CM525" s="160"/>
      <c r="CN525" s="157">
        <v>6.1000000000000005</v>
      </c>
      <c r="CO525" s="158"/>
      <c r="CP525" s="159" t="s">
        <v>134</v>
      </c>
      <c r="CQ525" s="160"/>
      <c r="CR525" s="157">
        <v>6.1000000000000005</v>
      </c>
      <c r="CS525" s="158"/>
      <c r="CT525" s="159" t="s">
        <v>134</v>
      </c>
      <c r="CU525" s="160"/>
      <c r="CV525" s="157">
        <v>6.1000000000000005</v>
      </c>
      <c r="CW525" s="158"/>
      <c r="CX525" s="159" t="s">
        <v>134</v>
      </c>
      <c r="CY525" s="160"/>
      <c r="CZ525" s="157">
        <v>10.220000000000001</v>
      </c>
      <c r="DA525" s="158"/>
      <c r="DB525" s="159" t="s">
        <v>134</v>
      </c>
      <c r="DC525" s="160"/>
      <c r="DD525" s="157">
        <v>10.220000000000001</v>
      </c>
      <c r="DE525" s="158"/>
      <c r="DF525" s="159" t="s">
        <v>134</v>
      </c>
      <c r="DG525" s="160"/>
      <c r="DH525" s="157">
        <v>10.220000000000001</v>
      </c>
      <c r="DI525" s="158"/>
      <c r="DJ525" s="159" t="s">
        <v>134</v>
      </c>
      <c r="DK525" s="160"/>
      <c r="DL525" s="157">
        <v>10.220000000000001</v>
      </c>
      <c r="DM525" s="158"/>
      <c r="DN525" s="159" t="s">
        <v>134</v>
      </c>
      <c r="DO525" s="160"/>
      <c r="DP525" s="170">
        <v>10.220000000000001</v>
      </c>
      <c r="DQ525" s="158"/>
      <c r="DR525" s="159" t="s">
        <v>134</v>
      </c>
      <c r="DS525" s="160"/>
      <c r="DT525" s="170">
        <v>10.220000000000001</v>
      </c>
      <c r="DU525" s="158"/>
      <c r="DV525" s="159" t="s">
        <v>134</v>
      </c>
      <c r="DW525" s="160"/>
      <c r="DX525" s="170">
        <v>10.220000000000001</v>
      </c>
      <c r="DY525" s="158"/>
      <c r="DZ525" s="159" t="s">
        <v>134</v>
      </c>
      <c r="EA525" s="160"/>
      <c r="EB525" s="170">
        <v>10.220000000000001</v>
      </c>
      <c r="EC525" s="158"/>
      <c r="ED525" s="159" t="s">
        <v>134</v>
      </c>
      <c r="EE525" s="160"/>
      <c r="EF525" s="170">
        <v>10.220000000000001</v>
      </c>
      <c r="EG525" s="158"/>
      <c r="EH525" s="159" t="s">
        <v>134</v>
      </c>
      <c r="EI525" s="160"/>
      <c r="EJ525" s="170">
        <v>10.220000000000001</v>
      </c>
      <c r="EK525" s="158"/>
      <c r="EL525" s="159" t="s">
        <v>134</v>
      </c>
      <c r="EM525" s="160"/>
      <c r="EN525" s="170">
        <v>10.220000000000001</v>
      </c>
      <c r="EO525" s="158"/>
      <c r="EP525" s="159" t="s">
        <v>134</v>
      </c>
      <c r="EQ525" s="160"/>
      <c r="ER525" s="170">
        <v>10.220000000000001</v>
      </c>
      <c r="ES525" s="158"/>
      <c r="ET525" s="159" t="s">
        <v>134</v>
      </c>
      <c r="EU525" s="160"/>
      <c r="EV525" s="170">
        <v>10.220000000000001</v>
      </c>
      <c r="EW525" s="158"/>
      <c r="EX525" s="159" t="s">
        <v>134</v>
      </c>
      <c r="EY525" s="160"/>
      <c r="EZ525" s="170">
        <v>10.220000000000001</v>
      </c>
      <c r="FA525" s="158"/>
      <c r="FB525" s="159" t="s">
        <v>134</v>
      </c>
      <c r="FC525" s="160"/>
      <c r="FD525" s="170">
        <v>10.220000000000001</v>
      </c>
      <c r="FE525" s="158"/>
      <c r="FF525" s="159" t="s">
        <v>134</v>
      </c>
      <c r="FG525" s="160"/>
      <c r="FH525" s="170">
        <v>10.220000000000001</v>
      </c>
      <c r="FI525" s="158"/>
      <c r="FJ525" s="159" t="s">
        <v>134</v>
      </c>
      <c r="FK525" s="160"/>
      <c r="FL525" s="170">
        <v>10.220000000000001</v>
      </c>
      <c r="FM525" s="158"/>
      <c r="FN525" s="159" t="s">
        <v>134</v>
      </c>
      <c r="FO525" s="160"/>
      <c r="FP525" s="170">
        <v>10.17</v>
      </c>
      <c r="FQ525" s="158"/>
      <c r="FR525" s="159" t="s">
        <v>134</v>
      </c>
      <c r="FS525" s="160"/>
      <c r="FT525" s="170">
        <v>10.17</v>
      </c>
      <c r="FU525" s="158"/>
      <c r="FV525" s="159" t="s">
        <v>134</v>
      </c>
      <c r="FW525" s="160"/>
      <c r="FX525" s="170">
        <v>10.17</v>
      </c>
      <c r="FY525" s="158"/>
      <c r="FZ525" s="159" t="s">
        <v>134</v>
      </c>
      <c r="GA525" s="160"/>
      <c r="GB525" s="170">
        <v>10.17</v>
      </c>
      <c r="GC525" s="158"/>
      <c r="GD525" s="159" t="s">
        <v>134</v>
      </c>
      <c r="GE525" s="160"/>
      <c r="GF525" s="170">
        <v>10.17</v>
      </c>
      <c r="GG525" s="158"/>
      <c r="GH525" s="159" t="s">
        <v>134</v>
      </c>
      <c r="GI525" s="160"/>
      <c r="GJ525" s="170">
        <v>10.17</v>
      </c>
      <c r="GK525" s="158"/>
      <c r="GL525" s="159" t="s">
        <v>134</v>
      </c>
      <c r="GM525" s="160"/>
      <c r="GN525" s="170">
        <v>10.17</v>
      </c>
      <c r="GO525" s="158"/>
      <c r="GP525" s="159" t="s">
        <v>134</v>
      </c>
      <c r="GQ525" s="160"/>
      <c r="GR525" s="170">
        <v>10.17</v>
      </c>
      <c r="GS525" s="158"/>
      <c r="GT525" s="159" t="s">
        <v>134</v>
      </c>
      <c r="GU525" s="160"/>
      <c r="GV525" s="170">
        <v>10.17</v>
      </c>
      <c r="GW525" s="158"/>
      <c r="GX525" s="159" t="s">
        <v>134</v>
      </c>
      <c r="GY525" s="160"/>
      <c r="GZ525" s="170">
        <v>10.17</v>
      </c>
      <c r="HA525" s="158"/>
      <c r="HB525" s="159" t="s">
        <v>134</v>
      </c>
      <c r="HC525" s="160"/>
      <c r="HD525" s="170">
        <v>10.17</v>
      </c>
      <c r="HE525" s="158"/>
      <c r="HF525" s="159" t="s">
        <v>134</v>
      </c>
      <c r="HG525" s="160"/>
      <c r="HH525" s="170">
        <v>10.17</v>
      </c>
      <c r="HI525" s="158"/>
      <c r="HJ525" s="159" t="s">
        <v>134</v>
      </c>
      <c r="HK525" s="160"/>
      <c r="HL525" s="170">
        <v>10.17</v>
      </c>
      <c r="HM525" s="158"/>
      <c r="HN525" s="159" t="s">
        <v>134</v>
      </c>
      <c r="HO525" s="160"/>
      <c r="HP525" s="170">
        <v>10.17</v>
      </c>
      <c r="HQ525" s="158"/>
      <c r="HR525" s="159" t="s">
        <v>134</v>
      </c>
      <c r="HS525" s="160"/>
      <c r="HT525" s="170">
        <v>10.17</v>
      </c>
      <c r="HU525" s="158"/>
      <c r="HV525" s="159" t="s">
        <v>134</v>
      </c>
      <c r="HW525" s="160"/>
      <c r="HX525" s="170">
        <v>10.17</v>
      </c>
      <c r="HY525" s="158"/>
      <c r="HZ525" s="159" t="s">
        <v>134</v>
      </c>
      <c r="IA525" s="160"/>
      <c r="IB525" s="170">
        <v>10.17</v>
      </c>
      <c r="IC525" s="158"/>
      <c r="ID525" s="159" t="s">
        <v>134</v>
      </c>
      <c r="IE525" s="160"/>
      <c r="IF525" s="170">
        <v>10.17</v>
      </c>
      <c r="IG525" s="158"/>
      <c r="IH525" s="159" t="s">
        <v>134</v>
      </c>
      <c r="II525" s="160"/>
      <c r="IJ525" s="170">
        <v>10.17</v>
      </c>
      <c r="IK525" s="158"/>
      <c r="IL525" s="159" t="s">
        <v>134</v>
      </c>
      <c r="IM525" s="160"/>
      <c r="IN525" s="170">
        <v>10.17</v>
      </c>
      <c r="IO525" s="158"/>
      <c r="IP525" s="159" t="s">
        <v>134</v>
      </c>
      <c r="IQ525" s="160"/>
      <c r="IR525" s="170">
        <v>10.17</v>
      </c>
      <c r="IS525" s="158"/>
      <c r="IT525" s="159" t="s">
        <v>134</v>
      </c>
      <c r="IU525" s="160"/>
      <c r="IV525" s="170">
        <v>10.17</v>
      </c>
      <c r="IW525" s="158"/>
      <c r="IX525" s="159" t="s">
        <v>134</v>
      </c>
      <c r="IY525" s="160"/>
      <c r="IZ525" s="170">
        <v>10.17</v>
      </c>
      <c r="JA525" s="158"/>
      <c r="JB525" s="159" t="s">
        <v>134</v>
      </c>
      <c r="JC525" s="160"/>
      <c r="JD525" s="170">
        <v>10.17</v>
      </c>
      <c r="JE525" s="158"/>
      <c r="JF525" s="159" t="s">
        <v>134</v>
      </c>
      <c r="JG525" s="160"/>
      <c r="JH525" s="157">
        <v>14.299999999999999</v>
      </c>
      <c r="JI525" s="158"/>
      <c r="JJ525" s="159" t="s">
        <v>134</v>
      </c>
      <c r="JK525" s="160"/>
      <c r="JL525" s="157">
        <v>14.299999999999999</v>
      </c>
      <c r="JM525" s="158"/>
      <c r="JN525" s="159" t="s">
        <v>134</v>
      </c>
      <c r="JO525" s="160"/>
      <c r="JP525" s="157">
        <v>14.299999999999999</v>
      </c>
      <c r="JQ525" s="158"/>
      <c r="JR525" s="159" t="s">
        <v>134</v>
      </c>
      <c r="JS525" s="160"/>
      <c r="JT525" s="170">
        <v>10.17</v>
      </c>
      <c r="JU525" s="158"/>
      <c r="JV525" s="159" t="s">
        <v>134</v>
      </c>
      <c r="JW525" s="160"/>
      <c r="JX525" s="170">
        <v>10.17</v>
      </c>
      <c r="JY525" s="158"/>
      <c r="JZ525" s="159" t="s">
        <v>134</v>
      </c>
      <c r="KA525" s="160"/>
      <c r="KB525" s="170">
        <v>10.17</v>
      </c>
      <c r="KC525" s="158"/>
      <c r="KD525" s="159" t="s">
        <v>134</v>
      </c>
      <c r="KE525" s="160"/>
      <c r="KF525" s="170">
        <v>10.17</v>
      </c>
      <c r="KG525" s="158"/>
      <c r="KH525" s="159" t="s">
        <v>134</v>
      </c>
      <c r="KI525" s="160"/>
      <c r="KJ525" s="170">
        <v>10.17</v>
      </c>
      <c r="KK525" s="158"/>
      <c r="KL525" s="159" t="s">
        <v>134</v>
      </c>
      <c r="KM525" s="160"/>
      <c r="KN525" s="170">
        <v>10.17</v>
      </c>
      <c r="KO525" s="158"/>
      <c r="KP525" s="159" t="s">
        <v>134</v>
      </c>
      <c r="KQ525" s="160"/>
      <c r="KR525" s="170">
        <v>10.17</v>
      </c>
      <c r="KS525" s="158"/>
      <c r="KT525" s="159" t="s">
        <v>134</v>
      </c>
      <c r="KU525" s="160"/>
      <c r="KV525" s="170">
        <v>10.17</v>
      </c>
      <c r="KW525" s="158"/>
      <c r="KX525" s="159" t="s">
        <v>134</v>
      </c>
      <c r="KY525" s="160"/>
      <c r="KZ525" s="170">
        <v>10.17</v>
      </c>
      <c r="LA525" s="158"/>
      <c r="LB525" s="159" t="s">
        <v>134</v>
      </c>
      <c r="LC525" s="160"/>
      <c r="LD525" s="170">
        <v>10.17</v>
      </c>
      <c r="LE525" s="158"/>
      <c r="LF525" s="159" t="s">
        <v>134</v>
      </c>
      <c r="LG525" s="160"/>
      <c r="LH525" s="170">
        <v>10.17</v>
      </c>
      <c r="LI525" s="158"/>
      <c r="LJ525" s="159" t="s">
        <v>134</v>
      </c>
      <c r="LK525" s="160"/>
      <c r="LL525" s="170">
        <v>10.17</v>
      </c>
      <c r="LM525" s="158"/>
      <c r="LN525" s="159" t="s">
        <v>134</v>
      </c>
      <c r="LO525" s="160"/>
      <c r="LP525" s="170">
        <v>10.17</v>
      </c>
      <c r="LQ525" s="158"/>
      <c r="LR525" s="159" t="s">
        <v>134</v>
      </c>
      <c r="LS525" s="160"/>
      <c r="LT525" s="170">
        <v>10.17</v>
      </c>
      <c r="LU525" s="158"/>
      <c r="LV525" s="159" t="s">
        <v>134</v>
      </c>
      <c r="LW525" s="160"/>
      <c r="LX525" s="170">
        <v>10.17</v>
      </c>
      <c r="LY525" s="158"/>
      <c r="LZ525" s="159" t="s">
        <v>134</v>
      </c>
      <c r="MA525" s="160"/>
      <c r="MB525" s="170">
        <v>10.17</v>
      </c>
      <c r="MC525" s="158"/>
      <c r="MD525" s="159" t="s">
        <v>134</v>
      </c>
      <c r="ME525" s="160"/>
    </row>
    <row r="526" spans="2:343" ht="23.5" customHeight="1" x14ac:dyDescent="0.4">
      <c r="B526" s="204" t="s">
        <v>226</v>
      </c>
      <c r="C526" s="205"/>
      <c r="D526" s="169" t="s">
        <v>8</v>
      </c>
      <c r="E526" s="154"/>
      <c r="F526" s="178" t="s">
        <v>8</v>
      </c>
      <c r="G526" s="179"/>
      <c r="H526" s="169" t="s">
        <v>8</v>
      </c>
      <c r="I526" s="154"/>
      <c r="J526" s="178" t="s">
        <v>8</v>
      </c>
      <c r="K526" s="179"/>
      <c r="L526" s="169" t="s">
        <v>8</v>
      </c>
      <c r="M526" s="154"/>
      <c r="N526" s="178" t="s">
        <v>8</v>
      </c>
      <c r="O526" s="179"/>
      <c r="P526" s="169" t="s">
        <v>8</v>
      </c>
      <c r="Q526" s="154"/>
      <c r="R526" s="178" t="s">
        <v>8</v>
      </c>
      <c r="S526" s="179"/>
      <c r="T526" s="169" t="s">
        <v>8</v>
      </c>
      <c r="U526" s="154"/>
      <c r="V526" s="178" t="s">
        <v>8</v>
      </c>
      <c r="W526" s="179"/>
      <c r="X526" s="169" t="s">
        <v>8</v>
      </c>
      <c r="Y526" s="154"/>
      <c r="Z526" s="178" t="s">
        <v>8</v>
      </c>
      <c r="AA526" s="179"/>
      <c r="AB526" s="169" t="s">
        <v>8</v>
      </c>
      <c r="AC526" s="154"/>
      <c r="AD526" s="178" t="s">
        <v>8</v>
      </c>
      <c r="AE526" s="179"/>
      <c r="AF526" s="169" t="s">
        <v>8</v>
      </c>
      <c r="AG526" s="154"/>
      <c r="AH526" s="178" t="s">
        <v>8</v>
      </c>
      <c r="AI526" s="179"/>
      <c r="AJ526" s="169" t="s">
        <v>8</v>
      </c>
      <c r="AK526" s="154"/>
      <c r="AL526" s="178" t="s">
        <v>8</v>
      </c>
      <c r="AM526" s="179"/>
      <c r="AN526" s="169" t="s">
        <v>8</v>
      </c>
      <c r="AO526" s="154"/>
      <c r="AP526" s="178" t="s">
        <v>8</v>
      </c>
      <c r="AQ526" s="179"/>
      <c r="AR526" s="169" t="s">
        <v>8</v>
      </c>
      <c r="AS526" s="154"/>
      <c r="AT526" s="178" t="s">
        <v>8</v>
      </c>
      <c r="AU526" s="179"/>
      <c r="AV526" s="153">
        <v>0.6</v>
      </c>
      <c r="AW526" s="154"/>
      <c r="AX526" s="155" t="s">
        <v>244</v>
      </c>
      <c r="AY526" s="156"/>
      <c r="AZ526" s="153">
        <v>0.6</v>
      </c>
      <c r="BA526" s="154"/>
      <c r="BB526" s="155" t="s">
        <v>244</v>
      </c>
      <c r="BC526" s="156"/>
      <c r="BD526" s="153">
        <v>0.6</v>
      </c>
      <c r="BE526" s="154"/>
      <c r="BF526" s="155" t="s">
        <v>244</v>
      </c>
      <c r="BG526" s="156"/>
      <c r="BH526" s="153">
        <v>0.6</v>
      </c>
      <c r="BI526" s="154"/>
      <c r="BJ526" s="155" t="s">
        <v>244</v>
      </c>
      <c r="BK526" s="156"/>
      <c r="BL526" s="153">
        <v>0.6</v>
      </c>
      <c r="BM526" s="154"/>
      <c r="BN526" s="155" t="s">
        <v>244</v>
      </c>
      <c r="BO526" s="156"/>
      <c r="BP526" s="153">
        <v>0.6</v>
      </c>
      <c r="BQ526" s="154"/>
      <c r="BR526" s="155" t="s">
        <v>244</v>
      </c>
      <c r="BS526" s="156"/>
      <c r="BT526" s="153">
        <v>0.6</v>
      </c>
      <c r="BU526" s="154"/>
      <c r="BV526" s="155" t="s">
        <v>244</v>
      </c>
      <c r="BW526" s="156"/>
      <c r="BX526" s="153">
        <v>0.6</v>
      </c>
      <c r="BY526" s="154"/>
      <c r="BZ526" s="155" t="s">
        <v>244</v>
      </c>
      <c r="CA526" s="156"/>
      <c r="CB526" s="153">
        <v>0.6</v>
      </c>
      <c r="CC526" s="154"/>
      <c r="CD526" s="155" t="s">
        <v>244</v>
      </c>
      <c r="CE526" s="156"/>
      <c r="CF526" s="153">
        <v>0.6</v>
      </c>
      <c r="CG526" s="154"/>
      <c r="CH526" s="155" t="s">
        <v>244</v>
      </c>
      <c r="CI526" s="156"/>
      <c r="CJ526" s="153">
        <v>0.6</v>
      </c>
      <c r="CK526" s="154"/>
      <c r="CL526" s="155" t="s">
        <v>244</v>
      </c>
      <c r="CM526" s="156"/>
      <c r="CN526" s="169">
        <v>7.03</v>
      </c>
      <c r="CO526" s="154"/>
      <c r="CP526" s="155" t="s">
        <v>134</v>
      </c>
      <c r="CQ526" s="156"/>
      <c r="CR526" s="169">
        <v>7.03</v>
      </c>
      <c r="CS526" s="154"/>
      <c r="CT526" s="155" t="s">
        <v>134</v>
      </c>
      <c r="CU526" s="156"/>
      <c r="CV526" s="169">
        <v>7.03</v>
      </c>
      <c r="CW526" s="154"/>
      <c r="CX526" s="155" t="s">
        <v>134</v>
      </c>
      <c r="CY526" s="156"/>
      <c r="CZ526" s="169">
        <v>7.03</v>
      </c>
      <c r="DA526" s="154"/>
      <c r="DB526" s="155" t="s">
        <v>134</v>
      </c>
      <c r="DC526" s="156"/>
      <c r="DD526" s="169">
        <v>7.03</v>
      </c>
      <c r="DE526" s="154"/>
      <c r="DF526" s="155" t="s">
        <v>134</v>
      </c>
      <c r="DG526" s="156"/>
      <c r="DH526" s="169">
        <v>7.03</v>
      </c>
      <c r="DI526" s="154"/>
      <c r="DJ526" s="155" t="s">
        <v>134</v>
      </c>
      <c r="DK526" s="156"/>
      <c r="DL526" s="169">
        <v>7.03</v>
      </c>
      <c r="DM526" s="154"/>
      <c r="DN526" s="155" t="s">
        <v>134</v>
      </c>
      <c r="DO526" s="156"/>
      <c r="DP526" s="169">
        <v>7.03</v>
      </c>
      <c r="DQ526" s="154"/>
      <c r="DR526" s="155" t="s">
        <v>134</v>
      </c>
      <c r="DS526" s="156"/>
      <c r="DT526" s="169">
        <v>7.03</v>
      </c>
      <c r="DU526" s="154"/>
      <c r="DV526" s="155" t="s">
        <v>134</v>
      </c>
      <c r="DW526" s="156"/>
      <c r="DX526" s="169">
        <v>7.03</v>
      </c>
      <c r="DY526" s="154"/>
      <c r="DZ526" s="155" t="s">
        <v>134</v>
      </c>
      <c r="EA526" s="156"/>
      <c r="EB526" s="169">
        <v>7.03</v>
      </c>
      <c r="EC526" s="154"/>
      <c r="ED526" s="155" t="s">
        <v>134</v>
      </c>
      <c r="EE526" s="156"/>
      <c r="EF526" s="169">
        <v>7.03</v>
      </c>
      <c r="EG526" s="154"/>
      <c r="EH526" s="155" t="s">
        <v>134</v>
      </c>
      <c r="EI526" s="156"/>
      <c r="EJ526" s="169">
        <v>7.03</v>
      </c>
      <c r="EK526" s="154"/>
      <c r="EL526" s="155" t="s">
        <v>134</v>
      </c>
      <c r="EM526" s="156"/>
      <c r="EN526" s="169">
        <v>7.03</v>
      </c>
      <c r="EO526" s="154"/>
      <c r="EP526" s="155" t="s">
        <v>134</v>
      </c>
      <c r="EQ526" s="156"/>
      <c r="ER526" s="169">
        <v>7.03</v>
      </c>
      <c r="ES526" s="154"/>
      <c r="ET526" s="155" t="s">
        <v>134</v>
      </c>
      <c r="EU526" s="156"/>
      <c r="EV526" s="169">
        <v>7.03</v>
      </c>
      <c r="EW526" s="154"/>
      <c r="EX526" s="155" t="s">
        <v>134</v>
      </c>
      <c r="EY526" s="156"/>
      <c r="EZ526" s="169">
        <v>7.03</v>
      </c>
      <c r="FA526" s="154"/>
      <c r="FB526" s="155" t="s">
        <v>134</v>
      </c>
      <c r="FC526" s="156"/>
      <c r="FD526" s="169">
        <v>7.03</v>
      </c>
      <c r="FE526" s="154"/>
      <c r="FF526" s="155" t="s">
        <v>134</v>
      </c>
      <c r="FG526" s="156"/>
      <c r="FH526" s="169">
        <v>7.03</v>
      </c>
      <c r="FI526" s="154"/>
      <c r="FJ526" s="155" t="s">
        <v>134</v>
      </c>
      <c r="FK526" s="156"/>
      <c r="FL526" s="169">
        <v>7.03</v>
      </c>
      <c r="FM526" s="154"/>
      <c r="FN526" s="155" t="s">
        <v>134</v>
      </c>
      <c r="FO526" s="156"/>
      <c r="FP526" s="169">
        <v>6.98</v>
      </c>
      <c r="FQ526" s="154"/>
      <c r="FR526" s="155" t="s">
        <v>134</v>
      </c>
      <c r="FS526" s="156"/>
      <c r="FT526" s="169">
        <v>6.98</v>
      </c>
      <c r="FU526" s="154"/>
      <c r="FV526" s="155" t="s">
        <v>134</v>
      </c>
      <c r="FW526" s="156"/>
      <c r="FX526" s="169">
        <v>6.98</v>
      </c>
      <c r="FY526" s="154"/>
      <c r="FZ526" s="155" t="s">
        <v>134</v>
      </c>
      <c r="GA526" s="156"/>
      <c r="GB526" s="169">
        <v>6.98</v>
      </c>
      <c r="GC526" s="154"/>
      <c r="GD526" s="155" t="s">
        <v>134</v>
      </c>
      <c r="GE526" s="156"/>
      <c r="GF526" s="169">
        <v>6.98</v>
      </c>
      <c r="GG526" s="154"/>
      <c r="GH526" s="155" t="s">
        <v>134</v>
      </c>
      <c r="GI526" s="156"/>
      <c r="GJ526" s="169">
        <v>6.98</v>
      </c>
      <c r="GK526" s="154"/>
      <c r="GL526" s="155" t="s">
        <v>134</v>
      </c>
      <c r="GM526" s="156"/>
      <c r="GN526" s="169">
        <v>6.98</v>
      </c>
      <c r="GO526" s="154"/>
      <c r="GP526" s="155" t="s">
        <v>134</v>
      </c>
      <c r="GQ526" s="156"/>
      <c r="GR526" s="169">
        <v>6.98</v>
      </c>
      <c r="GS526" s="154"/>
      <c r="GT526" s="155" t="s">
        <v>134</v>
      </c>
      <c r="GU526" s="156"/>
      <c r="GV526" s="169">
        <v>6.98</v>
      </c>
      <c r="GW526" s="154"/>
      <c r="GX526" s="155" t="s">
        <v>134</v>
      </c>
      <c r="GY526" s="156"/>
      <c r="GZ526" s="169">
        <v>6.98</v>
      </c>
      <c r="HA526" s="154"/>
      <c r="HB526" s="155" t="s">
        <v>134</v>
      </c>
      <c r="HC526" s="156"/>
      <c r="HD526" s="169">
        <v>6.98</v>
      </c>
      <c r="HE526" s="154"/>
      <c r="HF526" s="155" t="s">
        <v>134</v>
      </c>
      <c r="HG526" s="156"/>
      <c r="HH526" s="169">
        <v>6.98</v>
      </c>
      <c r="HI526" s="154"/>
      <c r="HJ526" s="155" t="s">
        <v>134</v>
      </c>
      <c r="HK526" s="156"/>
      <c r="HL526" s="169">
        <v>6.98</v>
      </c>
      <c r="HM526" s="154"/>
      <c r="HN526" s="155" t="s">
        <v>134</v>
      </c>
      <c r="HO526" s="156"/>
      <c r="HP526" s="169">
        <v>6.98</v>
      </c>
      <c r="HQ526" s="154"/>
      <c r="HR526" s="155" t="s">
        <v>134</v>
      </c>
      <c r="HS526" s="156"/>
      <c r="HT526" s="169">
        <v>6.98</v>
      </c>
      <c r="HU526" s="154"/>
      <c r="HV526" s="155" t="s">
        <v>134</v>
      </c>
      <c r="HW526" s="156"/>
      <c r="HX526" s="169">
        <v>6.98</v>
      </c>
      <c r="HY526" s="154"/>
      <c r="HZ526" s="155" t="s">
        <v>134</v>
      </c>
      <c r="IA526" s="156"/>
      <c r="IB526" s="153">
        <v>0.6</v>
      </c>
      <c r="IC526" s="154"/>
      <c r="ID526" s="155" t="s">
        <v>244</v>
      </c>
      <c r="IE526" s="156"/>
      <c r="IF526" s="169">
        <v>6.98</v>
      </c>
      <c r="IG526" s="154"/>
      <c r="IH526" s="155" t="s">
        <v>134</v>
      </c>
      <c r="II526" s="156"/>
      <c r="IJ526" s="169">
        <v>6.98</v>
      </c>
      <c r="IK526" s="154"/>
      <c r="IL526" s="155" t="s">
        <v>134</v>
      </c>
      <c r="IM526" s="156"/>
      <c r="IN526" s="169">
        <v>6.98</v>
      </c>
      <c r="IO526" s="154"/>
      <c r="IP526" s="155" t="s">
        <v>134</v>
      </c>
      <c r="IQ526" s="156"/>
      <c r="IR526" s="169">
        <v>6.98</v>
      </c>
      <c r="IS526" s="154"/>
      <c r="IT526" s="155" t="s">
        <v>134</v>
      </c>
      <c r="IU526" s="156"/>
      <c r="IV526" s="169">
        <v>6.98</v>
      </c>
      <c r="IW526" s="154"/>
      <c r="IX526" s="155" t="s">
        <v>134</v>
      </c>
      <c r="IY526" s="156"/>
      <c r="IZ526" s="169">
        <v>6.98</v>
      </c>
      <c r="JA526" s="154"/>
      <c r="JB526" s="155" t="s">
        <v>134</v>
      </c>
      <c r="JC526" s="156"/>
      <c r="JD526" s="169">
        <v>6.98</v>
      </c>
      <c r="JE526" s="154"/>
      <c r="JF526" s="155" t="s">
        <v>134</v>
      </c>
      <c r="JG526" s="156"/>
      <c r="JH526" s="169">
        <v>6.98</v>
      </c>
      <c r="JI526" s="154"/>
      <c r="JJ526" s="155" t="s">
        <v>134</v>
      </c>
      <c r="JK526" s="156"/>
      <c r="JL526" s="169">
        <v>6.98</v>
      </c>
      <c r="JM526" s="154"/>
      <c r="JN526" s="155" t="s">
        <v>134</v>
      </c>
      <c r="JO526" s="156"/>
      <c r="JP526" s="169">
        <v>6.98</v>
      </c>
      <c r="JQ526" s="154"/>
      <c r="JR526" s="155" t="s">
        <v>134</v>
      </c>
      <c r="JS526" s="156"/>
      <c r="JT526" s="169">
        <v>6.98</v>
      </c>
      <c r="JU526" s="154"/>
      <c r="JV526" s="155" t="s">
        <v>134</v>
      </c>
      <c r="JW526" s="156"/>
      <c r="JX526" s="169">
        <v>6.98</v>
      </c>
      <c r="JY526" s="154"/>
      <c r="JZ526" s="155" t="s">
        <v>134</v>
      </c>
      <c r="KA526" s="156"/>
      <c r="KB526" s="169">
        <v>6.98</v>
      </c>
      <c r="KC526" s="154"/>
      <c r="KD526" s="155" t="s">
        <v>134</v>
      </c>
      <c r="KE526" s="156"/>
      <c r="KF526" s="169">
        <v>6.98</v>
      </c>
      <c r="KG526" s="154"/>
      <c r="KH526" s="155" t="s">
        <v>134</v>
      </c>
      <c r="KI526" s="156"/>
      <c r="KJ526" s="169">
        <v>6.98</v>
      </c>
      <c r="KK526" s="154"/>
      <c r="KL526" s="155" t="s">
        <v>134</v>
      </c>
      <c r="KM526" s="156"/>
      <c r="KN526" s="169">
        <v>6.98</v>
      </c>
      <c r="KO526" s="154"/>
      <c r="KP526" s="155" t="s">
        <v>134</v>
      </c>
      <c r="KQ526" s="156"/>
      <c r="KR526" s="169">
        <v>6.98</v>
      </c>
      <c r="KS526" s="154"/>
      <c r="KT526" s="155" t="s">
        <v>134</v>
      </c>
      <c r="KU526" s="156"/>
      <c r="KV526" s="169">
        <v>6.98</v>
      </c>
      <c r="KW526" s="154"/>
      <c r="KX526" s="155" t="s">
        <v>134</v>
      </c>
      <c r="KY526" s="156"/>
      <c r="KZ526" s="169">
        <v>6.98</v>
      </c>
      <c r="LA526" s="154"/>
      <c r="LB526" s="155" t="s">
        <v>134</v>
      </c>
      <c r="LC526" s="156"/>
      <c r="LD526" s="169">
        <v>6.98</v>
      </c>
      <c r="LE526" s="154"/>
      <c r="LF526" s="155" t="s">
        <v>134</v>
      </c>
      <c r="LG526" s="156"/>
      <c r="LH526" s="169">
        <v>6.98</v>
      </c>
      <c r="LI526" s="154"/>
      <c r="LJ526" s="155" t="s">
        <v>134</v>
      </c>
      <c r="LK526" s="156"/>
      <c r="LL526" s="169">
        <v>6.98</v>
      </c>
      <c r="LM526" s="154"/>
      <c r="LN526" s="155" t="s">
        <v>134</v>
      </c>
      <c r="LO526" s="156"/>
      <c r="LP526" s="169">
        <v>6.98</v>
      </c>
      <c r="LQ526" s="154"/>
      <c r="LR526" s="155" t="s">
        <v>134</v>
      </c>
      <c r="LS526" s="156"/>
      <c r="LT526" s="169">
        <v>6.98</v>
      </c>
      <c r="LU526" s="154"/>
      <c r="LV526" s="155" t="s">
        <v>134</v>
      </c>
      <c r="LW526" s="156"/>
      <c r="LX526" s="169">
        <v>6.98</v>
      </c>
      <c r="LY526" s="154"/>
      <c r="LZ526" s="155" t="s">
        <v>134</v>
      </c>
      <c r="MA526" s="156"/>
      <c r="MB526" s="169">
        <v>6.98</v>
      </c>
      <c r="MC526" s="154"/>
      <c r="MD526" s="155" t="s">
        <v>134</v>
      </c>
      <c r="ME526" s="156"/>
    </row>
    <row r="527" spans="2:343" ht="23.5" customHeight="1" x14ac:dyDescent="0.4">
      <c r="B527" s="206"/>
      <c r="C527" s="207"/>
      <c r="D527" s="170"/>
      <c r="E527" s="158"/>
      <c r="F527" s="180"/>
      <c r="G527" s="181"/>
      <c r="H527" s="170"/>
      <c r="I527" s="158"/>
      <c r="J527" s="180"/>
      <c r="K527" s="181"/>
      <c r="L527" s="170"/>
      <c r="M527" s="158"/>
      <c r="N527" s="180"/>
      <c r="O527" s="181"/>
      <c r="P527" s="170"/>
      <c r="Q527" s="158"/>
      <c r="R527" s="180"/>
      <c r="S527" s="181"/>
      <c r="T527" s="170"/>
      <c r="U527" s="158"/>
      <c r="V527" s="180"/>
      <c r="W527" s="181"/>
      <c r="X527" s="170"/>
      <c r="Y527" s="158"/>
      <c r="Z527" s="180"/>
      <c r="AA527" s="181"/>
      <c r="AB527" s="170"/>
      <c r="AC527" s="158"/>
      <c r="AD527" s="180"/>
      <c r="AE527" s="181"/>
      <c r="AF527" s="170"/>
      <c r="AG527" s="158"/>
      <c r="AH527" s="180"/>
      <c r="AI527" s="181"/>
      <c r="AJ527" s="170"/>
      <c r="AK527" s="158"/>
      <c r="AL527" s="180"/>
      <c r="AM527" s="181"/>
      <c r="AN527" s="170"/>
      <c r="AO527" s="158"/>
      <c r="AP527" s="180"/>
      <c r="AQ527" s="181"/>
      <c r="AR527" s="170"/>
      <c r="AS527" s="158"/>
      <c r="AT527" s="180"/>
      <c r="AU527" s="181"/>
      <c r="AV527" s="157">
        <f t="shared" ref="AV527" si="190">6.15</f>
        <v>6.15</v>
      </c>
      <c r="AW527" s="158"/>
      <c r="AX527" s="159" t="s">
        <v>134</v>
      </c>
      <c r="AY527" s="160"/>
      <c r="AZ527" s="157">
        <f t="shared" ref="AZ527" si="191">6.15</f>
        <v>6.15</v>
      </c>
      <c r="BA527" s="158"/>
      <c r="BB527" s="159" t="s">
        <v>134</v>
      </c>
      <c r="BC527" s="160"/>
      <c r="BD527" s="157">
        <f t="shared" ref="BD527" si="192">6.15</f>
        <v>6.15</v>
      </c>
      <c r="BE527" s="158"/>
      <c r="BF527" s="159" t="s">
        <v>134</v>
      </c>
      <c r="BG527" s="160"/>
      <c r="BH527" s="157">
        <f t="shared" ref="BH527" si="193">6.15</f>
        <v>6.15</v>
      </c>
      <c r="BI527" s="158"/>
      <c r="BJ527" s="159" t="s">
        <v>134</v>
      </c>
      <c r="BK527" s="160"/>
      <c r="BL527" s="157">
        <f t="shared" ref="BL527" si="194">6.15</f>
        <v>6.15</v>
      </c>
      <c r="BM527" s="158"/>
      <c r="BN527" s="159" t="s">
        <v>134</v>
      </c>
      <c r="BO527" s="160"/>
      <c r="BP527" s="157">
        <v>6.1000000000000005</v>
      </c>
      <c r="BQ527" s="158"/>
      <c r="BR527" s="159" t="s">
        <v>134</v>
      </c>
      <c r="BS527" s="160"/>
      <c r="BT527" s="157">
        <v>6.1000000000000005</v>
      </c>
      <c r="BU527" s="158"/>
      <c r="BV527" s="159" t="s">
        <v>134</v>
      </c>
      <c r="BW527" s="160"/>
      <c r="BX527" s="157">
        <v>6.1000000000000005</v>
      </c>
      <c r="BY527" s="158"/>
      <c r="BZ527" s="159" t="s">
        <v>134</v>
      </c>
      <c r="CA527" s="160"/>
      <c r="CB527" s="157">
        <v>6.1000000000000005</v>
      </c>
      <c r="CC527" s="158"/>
      <c r="CD527" s="159" t="s">
        <v>134</v>
      </c>
      <c r="CE527" s="160"/>
      <c r="CF527" s="157">
        <v>6.1000000000000005</v>
      </c>
      <c r="CG527" s="158"/>
      <c r="CH527" s="159" t="s">
        <v>134</v>
      </c>
      <c r="CI527" s="160"/>
      <c r="CJ527" s="157">
        <v>6.1000000000000005</v>
      </c>
      <c r="CK527" s="158"/>
      <c r="CL527" s="159" t="s">
        <v>134</v>
      </c>
      <c r="CM527" s="160"/>
      <c r="CN527" s="170"/>
      <c r="CO527" s="158"/>
      <c r="CP527" s="159"/>
      <c r="CQ527" s="160"/>
      <c r="CR527" s="170"/>
      <c r="CS527" s="158"/>
      <c r="CT527" s="159"/>
      <c r="CU527" s="160"/>
      <c r="CV527" s="170"/>
      <c r="CW527" s="158"/>
      <c r="CX527" s="159"/>
      <c r="CY527" s="160"/>
      <c r="CZ527" s="170"/>
      <c r="DA527" s="158"/>
      <c r="DB527" s="159"/>
      <c r="DC527" s="160"/>
      <c r="DD527" s="170"/>
      <c r="DE527" s="158"/>
      <c r="DF527" s="159"/>
      <c r="DG527" s="160"/>
      <c r="DH527" s="170"/>
      <c r="DI527" s="158"/>
      <c r="DJ527" s="159"/>
      <c r="DK527" s="160"/>
      <c r="DL527" s="170"/>
      <c r="DM527" s="158"/>
      <c r="DN527" s="159"/>
      <c r="DO527" s="160"/>
      <c r="DP527" s="170"/>
      <c r="DQ527" s="158"/>
      <c r="DR527" s="159"/>
      <c r="DS527" s="160"/>
      <c r="DT527" s="170"/>
      <c r="DU527" s="158"/>
      <c r="DV527" s="159"/>
      <c r="DW527" s="160"/>
      <c r="DX527" s="170"/>
      <c r="DY527" s="158"/>
      <c r="DZ527" s="159"/>
      <c r="EA527" s="160"/>
      <c r="EB527" s="170"/>
      <c r="EC527" s="158"/>
      <c r="ED527" s="159"/>
      <c r="EE527" s="160"/>
      <c r="EF527" s="170"/>
      <c r="EG527" s="158"/>
      <c r="EH527" s="159"/>
      <c r="EI527" s="160"/>
      <c r="EJ527" s="170"/>
      <c r="EK527" s="158"/>
      <c r="EL527" s="159"/>
      <c r="EM527" s="160"/>
      <c r="EN527" s="170"/>
      <c r="EO527" s="158"/>
      <c r="EP527" s="159"/>
      <c r="EQ527" s="160"/>
      <c r="ER527" s="170"/>
      <c r="ES527" s="158"/>
      <c r="ET527" s="159"/>
      <c r="EU527" s="160"/>
      <c r="EV527" s="170"/>
      <c r="EW527" s="158"/>
      <c r="EX527" s="159"/>
      <c r="EY527" s="160"/>
      <c r="EZ527" s="170"/>
      <c r="FA527" s="158"/>
      <c r="FB527" s="159"/>
      <c r="FC527" s="160"/>
      <c r="FD527" s="170"/>
      <c r="FE527" s="158"/>
      <c r="FF527" s="159"/>
      <c r="FG527" s="160"/>
      <c r="FH527" s="170"/>
      <c r="FI527" s="158"/>
      <c r="FJ527" s="159"/>
      <c r="FK527" s="160"/>
      <c r="FL527" s="170"/>
      <c r="FM527" s="158"/>
      <c r="FN527" s="159"/>
      <c r="FO527" s="160"/>
      <c r="FP527" s="170">
        <v>-0.05</v>
      </c>
      <c r="FQ527" s="158"/>
      <c r="FR527" s="159"/>
      <c r="FS527" s="160"/>
      <c r="FT527" s="170">
        <v>-0.05</v>
      </c>
      <c r="FU527" s="158"/>
      <c r="FV527" s="159"/>
      <c r="FW527" s="160"/>
      <c r="FX527" s="170">
        <v>-0.05</v>
      </c>
      <c r="FY527" s="158"/>
      <c r="FZ527" s="159"/>
      <c r="GA527" s="160"/>
      <c r="GB527" s="170">
        <v>-0.05</v>
      </c>
      <c r="GC527" s="158"/>
      <c r="GD527" s="159"/>
      <c r="GE527" s="160"/>
      <c r="GF527" s="170">
        <v>-0.05</v>
      </c>
      <c r="GG527" s="158"/>
      <c r="GH527" s="159"/>
      <c r="GI527" s="160"/>
      <c r="GJ527" s="170">
        <v>-0.05</v>
      </c>
      <c r="GK527" s="158"/>
      <c r="GL527" s="159"/>
      <c r="GM527" s="160"/>
      <c r="GN527" s="170">
        <v>-0.05</v>
      </c>
      <c r="GO527" s="158"/>
      <c r="GP527" s="159"/>
      <c r="GQ527" s="160"/>
      <c r="GR527" s="170">
        <v>-0.05</v>
      </c>
      <c r="GS527" s="158"/>
      <c r="GT527" s="159"/>
      <c r="GU527" s="160"/>
      <c r="GV527" s="170">
        <v>-0.05</v>
      </c>
      <c r="GW527" s="158"/>
      <c r="GX527" s="159"/>
      <c r="GY527" s="160"/>
      <c r="GZ527" s="170">
        <v>-0.05</v>
      </c>
      <c r="HA527" s="158"/>
      <c r="HB527" s="159"/>
      <c r="HC527" s="160"/>
      <c r="HD527" s="170">
        <v>-0.05</v>
      </c>
      <c r="HE527" s="158"/>
      <c r="HF527" s="159"/>
      <c r="HG527" s="160"/>
      <c r="HH527" s="170">
        <v>-0.05</v>
      </c>
      <c r="HI527" s="158"/>
      <c r="HJ527" s="159"/>
      <c r="HK527" s="160"/>
      <c r="HL527" s="170">
        <v>-0.05</v>
      </c>
      <c r="HM527" s="158"/>
      <c r="HN527" s="159"/>
      <c r="HO527" s="160"/>
      <c r="HP527" s="170">
        <v>-0.05</v>
      </c>
      <c r="HQ527" s="158"/>
      <c r="HR527" s="159"/>
      <c r="HS527" s="160"/>
      <c r="HT527" s="170">
        <v>-0.05</v>
      </c>
      <c r="HU527" s="158"/>
      <c r="HV527" s="159"/>
      <c r="HW527" s="160"/>
      <c r="HX527" s="170">
        <v>-0.05</v>
      </c>
      <c r="HY527" s="158"/>
      <c r="HZ527" s="159"/>
      <c r="IA527" s="160"/>
      <c r="IB527" s="157">
        <v>14.299999999999999</v>
      </c>
      <c r="IC527" s="158"/>
      <c r="ID527" s="159" t="s">
        <v>134</v>
      </c>
      <c r="IE527" s="160"/>
      <c r="IF527" s="170">
        <v>-0.05</v>
      </c>
      <c r="IG527" s="158"/>
      <c r="IH527" s="159"/>
      <c r="II527" s="160"/>
      <c r="IJ527" s="170">
        <v>-0.05</v>
      </c>
      <c r="IK527" s="158"/>
      <c r="IL527" s="159"/>
      <c r="IM527" s="160"/>
      <c r="IN527" s="170">
        <v>-0.05</v>
      </c>
      <c r="IO527" s="158"/>
      <c r="IP527" s="159"/>
      <c r="IQ527" s="160"/>
      <c r="IR527" s="170">
        <v>-0.05</v>
      </c>
      <c r="IS527" s="158"/>
      <c r="IT527" s="159"/>
      <c r="IU527" s="160"/>
      <c r="IV527" s="170">
        <v>-0.05</v>
      </c>
      <c r="IW527" s="158"/>
      <c r="IX527" s="159"/>
      <c r="IY527" s="160"/>
      <c r="IZ527" s="170">
        <v>-0.05</v>
      </c>
      <c r="JA527" s="158"/>
      <c r="JB527" s="159"/>
      <c r="JC527" s="160"/>
      <c r="JD527" s="170">
        <v>-0.05</v>
      </c>
      <c r="JE527" s="158"/>
      <c r="JF527" s="159"/>
      <c r="JG527" s="160"/>
      <c r="JH527" s="170">
        <v>-0.05</v>
      </c>
      <c r="JI527" s="158"/>
      <c r="JJ527" s="159"/>
      <c r="JK527" s="160"/>
      <c r="JL527" s="170">
        <v>-0.05</v>
      </c>
      <c r="JM527" s="158"/>
      <c r="JN527" s="159"/>
      <c r="JO527" s="160"/>
      <c r="JP527" s="170">
        <v>-0.05</v>
      </c>
      <c r="JQ527" s="158"/>
      <c r="JR527" s="159"/>
      <c r="JS527" s="160"/>
      <c r="JT527" s="170">
        <v>-0.05</v>
      </c>
      <c r="JU527" s="158"/>
      <c r="JV527" s="159"/>
      <c r="JW527" s="160"/>
      <c r="JX527" s="170">
        <v>-0.05</v>
      </c>
      <c r="JY527" s="158"/>
      <c r="JZ527" s="159"/>
      <c r="KA527" s="160"/>
      <c r="KB527" s="170">
        <v>-0.05</v>
      </c>
      <c r="KC527" s="158"/>
      <c r="KD527" s="159"/>
      <c r="KE527" s="160"/>
      <c r="KF527" s="170">
        <v>-0.05</v>
      </c>
      <c r="KG527" s="158"/>
      <c r="KH527" s="159"/>
      <c r="KI527" s="160"/>
      <c r="KJ527" s="170">
        <v>-0.05</v>
      </c>
      <c r="KK527" s="158"/>
      <c r="KL527" s="159"/>
      <c r="KM527" s="160"/>
      <c r="KN527" s="170">
        <v>-0.05</v>
      </c>
      <c r="KO527" s="158"/>
      <c r="KP527" s="159"/>
      <c r="KQ527" s="160"/>
      <c r="KR527" s="170">
        <v>-0.05</v>
      </c>
      <c r="KS527" s="158"/>
      <c r="KT527" s="159"/>
      <c r="KU527" s="160"/>
      <c r="KV527" s="170">
        <v>-0.05</v>
      </c>
      <c r="KW527" s="158"/>
      <c r="KX527" s="159"/>
      <c r="KY527" s="160"/>
      <c r="KZ527" s="170">
        <v>-0.05</v>
      </c>
      <c r="LA527" s="158"/>
      <c r="LB527" s="159"/>
      <c r="LC527" s="160"/>
      <c r="LD527" s="170">
        <v>-0.05</v>
      </c>
      <c r="LE527" s="158"/>
      <c r="LF527" s="159"/>
      <c r="LG527" s="160"/>
      <c r="LH527" s="170">
        <v>-0.05</v>
      </c>
      <c r="LI527" s="158"/>
      <c r="LJ527" s="159"/>
      <c r="LK527" s="160"/>
      <c r="LL527" s="170">
        <v>-0.05</v>
      </c>
      <c r="LM527" s="158"/>
      <c r="LN527" s="159"/>
      <c r="LO527" s="160"/>
      <c r="LP527" s="170">
        <v>-0.05</v>
      </c>
      <c r="LQ527" s="158"/>
      <c r="LR527" s="159"/>
      <c r="LS527" s="160"/>
      <c r="LT527" s="170">
        <v>-0.05</v>
      </c>
      <c r="LU527" s="158"/>
      <c r="LV527" s="159"/>
      <c r="LW527" s="160"/>
      <c r="LX527" s="170">
        <v>-0.05</v>
      </c>
      <c r="LY527" s="158"/>
      <c r="LZ527" s="159"/>
      <c r="MA527" s="160"/>
      <c r="MB527" s="170">
        <v>-0.05</v>
      </c>
      <c r="MC527" s="158"/>
      <c r="MD527" s="159"/>
      <c r="ME527" s="160"/>
    </row>
    <row r="528" spans="2:343" ht="23.5" customHeight="1" x14ac:dyDescent="0.4">
      <c r="B528" s="204" t="s">
        <v>103</v>
      </c>
      <c r="C528" s="205"/>
      <c r="D528" s="169" t="s">
        <v>8</v>
      </c>
      <c r="E528" s="154"/>
      <c r="F528" s="178" t="s">
        <v>8</v>
      </c>
      <c r="G528" s="179"/>
      <c r="H528" s="169" t="s">
        <v>8</v>
      </c>
      <c r="I528" s="154"/>
      <c r="J528" s="178" t="s">
        <v>8</v>
      </c>
      <c r="K528" s="179"/>
      <c r="L528" s="169" t="s">
        <v>8</v>
      </c>
      <c r="M528" s="154"/>
      <c r="N528" s="178" t="s">
        <v>8</v>
      </c>
      <c r="O528" s="179"/>
      <c r="P528" s="169" t="s">
        <v>8</v>
      </c>
      <c r="Q528" s="154"/>
      <c r="R528" s="178" t="s">
        <v>8</v>
      </c>
      <c r="S528" s="179"/>
      <c r="T528" s="169" t="s">
        <v>8</v>
      </c>
      <c r="U528" s="154"/>
      <c r="V528" s="178" t="s">
        <v>8</v>
      </c>
      <c r="W528" s="179"/>
      <c r="X528" s="169" t="s">
        <v>8</v>
      </c>
      <c r="Y528" s="154"/>
      <c r="Z528" s="178" t="s">
        <v>8</v>
      </c>
      <c r="AA528" s="179"/>
      <c r="AB528" s="169" t="s">
        <v>8</v>
      </c>
      <c r="AC528" s="154"/>
      <c r="AD528" s="178" t="s">
        <v>8</v>
      </c>
      <c r="AE528" s="179"/>
      <c r="AF528" s="169" t="s">
        <v>8</v>
      </c>
      <c r="AG528" s="154"/>
      <c r="AH528" s="178" t="s">
        <v>8</v>
      </c>
      <c r="AI528" s="179"/>
      <c r="AJ528" s="169" t="s">
        <v>8</v>
      </c>
      <c r="AK528" s="154"/>
      <c r="AL528" s="178" t="s">
        <v>8</v>
      </c>
      <c r="AM528" s="179"/>
      <c r="AN528" s="169" t="s">
        <v>8</v>
      </c>
      <c r="AO528" s="154"/>
      <c r="AP528" s="178" t="s">
        <v>8</v>
      </c>
      <c r="AQ528" s="179"/>
      <c r="AR528" s="169" t="s">
        <v>8</v>
      </c>
      <c r="AS528" s="154"/>
      <c r="AT528" s="178" t="s">
        <v>8</v>
      </c>
      <c r="AU528" s="179"/>
      <c r="AV528" s="153">
        <v>0.6</v>
      </c>
      <c r="AW528" s="154"/>
      <c r="AX528" s="155" t="s">
        <v>244</v>
      </c>
      <c r="AY528" s="156"/>
      <c r="AZ528" s="153">
        <v>0.6</v>
      </c>
      <c r="BA528" s="154"/>
      <c r="BB528" s="155" t="s">
        <v>244</v>
      </c>
      <c r="BC528" s="156"/>
      <c r="BD528" s="153">
        <v>0.6</v>
      </c>
      <c r="BE528" s="154"/>
      <c r="BF528" s="155" t="s">
        <v>244</v>
      </c>
      <c r="BG528" s="156"/>
      <c r="BH528" s="153">
        <v>0.6</v>
      </c>
      <c r="BI528" s="154"/>
      <c r="BJ528" s="155" t="s">
        <v>244</v>
      </c>
      <c r="BK528" s="156"/>
      <c r="BL528" s="153">
        <v>0.6</v>
      </c>
      <c r="BM528" s="154"/>
      <c r="BN528" s="155" t="s">
        <v>244</v>
      </c>
      <c r="BO528" s="156"/>
      <c r="BP528" s="153">
        <v>0.6</v>
      </c>
      <c r="BQ528" s="154"/>
      <c r="BR528" s="155" t="s">
        <v>244</v>
      </c>
      <c r="BS528" s="156"/>
      <c r="BT528" s="153">
        <v>0.6</v>
      </c>
      <c r="BU528" s="154"/>
      <c r="BV528" s="155" t="s">
        <v>244</v>
      </c>
      <c r="BW528" s="156"/>
      <c r="BX528" s="153">
        <v>0.6</v>
      </c>
      <c r="BY528" s="154"/>
      <c r="BZ528" s="155" t="s">
        <v>244</v>
      </c>
      <c r="CA528" s="156"/>
      <c r="CB528" s="153">
        <v>0.6</v>
      </c>
      <c r="CC528" s="154"/>
      <c r="CD528" s="155" t="s">
        <v>244</v>
      </c>
      <c r="CE528" s="156"/>
      <c r="CF528" s="153">
        <v>0.6</v>
      </c>
      <c r="CG528" s="154"/>
      <c r="CH528" s="155" t="s">
        <v>244</v>
      </c>
      <c r="CI528" s="156"/>
      <c r="CJ528" s="153">
        <v>0.6</v>
      </c>
      <c r="CK528" s="154"/>
      <c r="CL528" s="155" t="s">
        <v>244</v>
      </c>
      <c r="CM528" s="156"/>
      <c r="CN528" s="153">
        <v>0.6</v>
      </c>
      <c r="CO528" s="154"/>
      <c r="CP528" s="155" t="s">
        <v>244</v>
      </c>
      <c r="CQ528" s="156"/>
      <c r="CR528" s="153">
        <v>0.6</v>
      </c>
      <c r="CS528" s="154"/>
      <c r="CT528" s="155" t="s">
        <v>244</v>
      </c>
      <c r="CU528" s="156"/>
      <c r="CV528" s="153">
        <v>0.6</v>
      </c>
      <c r="CW528" s="154"/>
      <c r="CX528" s="155" t="s">
        <v>244</v>
      </c>
      <c r="CY528" s="156"/>
      <c r="CZ528" s="153">
        <v>0.6</v>
      </c>
      <c r="DA528" s="154"/>
      <c r="DB528" s="155" t="s">
        <v>244</v>
      </c>
      <c r="DC528" s="156"/>
      <c r="DD528" s="153">
        <v>0.6</v>
      </c>
      <c r="DE528" s="154"/>
      <c r="DF528" s="155" t="s">
        <v>244</v>
      </c>
      <c r="DG528" s="156"/>
      <c r="DH528" s="153">
        <v>0.6</v>
      </c>
      <c r="DI528" s="154"/>
      <c r="DJ528" s="155" t="s">
        <v>244</v>
      </c>
      <c r="DK528" s="156"/>
      <c r="DL528" s="153">
        <v>0.6</v>
      </c>
      <c r="DM528" s="154"/>
      <c r="DN528" s="155" t="s">
        <v>244</v>
      </c>
      <c r="DO528" s="156"/>
      <c r="DP528" s="153">
        <v>0.6</v>
      </c>
      <c r="DQ528" s="154"/>
      <c r="DR528" s="155" t="s">
        <v>244</v>
      </c>
      <c r="DS528" s="156"/>
      <c r="DT528" s="153">
        <v>0.6</v>
      </c>
      <c r="DU528" s="154"/>
      <c r="DV528" s="155" t="s">
        <v>244</v>
      </c>
      <c r="DW528" s="156"/>
      <c r="DX528" s="153">
        <v>0.6</v>
      </c>
      <c r="DY528" s="154"/>
      <c r="DZ528" s="155" t="s">
        <v>244</v>
      </c>
      <c r="EA528" s="156"/>
      <c r="EB528" s="153">
        <v>0.6</v>
      </c>
      <c r="EC528" s="154"/>
      <c r="ED528" s="155" t="s">
        <v>244</v>
      </c>
      <c r="EE528" s="156"/>
      <c r="EF528" s="153">
        <v>0.6</v>
      </c>
      <c r="EG528" s="154"/>
      <c r="EH528" s="155" t="s">
        <v>244</v>
      </c>
      <c r="EI528" s="156"/>
      <c r="EJ528" s="153">
        <v>0.6</v>
      </c>
      <c r="EK528" s="154"/>
      <c r="EL528" s="155" t="s">
        <v>244</v>
      </c>
      <c r="EM528" s="156"/>
      <c r="EN528" s="153">
        <v>0.6</v>
      </c>
      <c r="EO528" s="154"/>
      <c r="EP528" s="155" t="s">
        <v>244</v>
      </c>
      <c r="EQ528" s="156"/>
      <c r="ER528" s="153">
        <v>0.6</v>
      </c>
      <c r="ES528" s="154"/>
      <c r="ET528" s="155" t="s">
        <v>244</v>
      </c>
      <c r="EU528" s="156"/>
      <c r="EV528" s="153">
        <v>0.6</v>
      </c>
      <c r="EW528" s="154"/>
      <c r="EX528" s="155" t="s">
        <v>244</v>
      </c>
      <c r="EY528" s="156"/>
      <c r="EZ528" s="153">
        <v>0.6</v>
      </c>
      <c r="FA528" s="154"/>
      <c r="FB528" s="155" t="s">
        <v>244</v>
      </c>
      <c r="FC528" s="156"/>
      <c r="FD528" s="153">
        <v>0.6</v>
      </c>
      <c r="FE528" s="154"/>
      <c r="FF528" s="155" t="s">
        <v>244</v>
      </c>
      <c r="FG528" s="156"/>
      <c r="FH528" s="153">
        <v>0.6</v>
      </c>
      <c r="FI528" s="154"/>
      <c r="FJ528" s="155" t="s">
        <v>244</v>
      </c>
      <c r="FK528" s="156"/>
      <c r="FL528" s="153">
        <v>0.6</v>
      </c>
      <c r="FM528" s="154"/>
      <c r="FN528" s="155" t="s">
        <v>244</v>
      </c>
      <c r="FO528" s="156"/>
      <c r="FP528" s="153">
        <v>0.6</v>
      </c>
      <c r="FQ528" s="154"/>
      <c r="FR528" s="155" t="s">
        <v>244</v>
      </c>
      <c r="FS528" s="156"/>
      <c r="FT528" s="153">
        <v>0.6</v>
      </c>
      <c r="FU528" s="154"/>
      <c r="FV528" s="155" t="s">
        <v>244</v>
      </c>
      <c r="FW528" s="156"/>
      <c r="FX528" s="153">
        <v>0.6</v>
      </c>
      <c r="FY528" s="154"/>
      <c r="FZ528" s="155" t="s">
        <v>244</v>
      </c>
      <c r="GA528" s="156"/>
      <c r="GB528" s="153">
        <v>0.6</v>
      </c>
      <c r="GC528" s="154"/>
      <c r="GD528" s="155" t="s">
        <v>244</v>
      </c>
      <c r="GE528" s="156"/>
      <c r="GF528" s="153">
        <v>0.6</v>
      </c>
      <c r="GG528" s="154"/>
      <c r="GH528" s="155" t="s">
        <v>244</v>
      </c>
      <c r="GI528" s="156"/>
      <c r="GJ528" s="153">
        <v>0.6</v>
      </c>
      <c r="GK528" s="154"/>
      <c r="GL528" s="155" t="s">
        <v>244</v>
      </c>
      <c r="GM528" s="156"/>
      <c r="GN528" s="153">
        <v>0.6</v>
      </c>
      <c r="GO528" s="154"/>
      <c r="GP528" s="155" t="s">
        <v>244</v>
      </c>
      <c r="GQ528" s="156"/>
      <c r="GR528" s="153">
        <v>0.6</v>
      </c>
      <c r="GS528" s="154"/>
      <c r="GT528" s="155" t="s">
        <v>244</v>
      </c>
      <c r="GU528" s="156"/>
      <c r="GV528" s="153">
        <v>0.6</v>
      </c>
      <c r="GW528" s="154"/>
      <c r="GX528" s="155" t="s">
        <v>244</v>
      </c>
      <c r="GY528" s="156"/>
      <c r="GZ528" s="153">
        <v>0.6</v>
      </c>
      <c r="HA528" s="154"/>
      <c r="HB528" s="155" t="s">
        <v>244</v>
      </c>
      <c r="HC528" s="156"/>
      <c r="HD528" s="153">
        <v>0.6</v>
      </c>
      <c r="HE528" s="154"/>
      <c r="HF528" s="155" t="s">
        <v>244</v>
      </c>
      <c r="HG528" s="156"/>
      <c r="HH528" s="153">
        <v>0.6</v>
      </c>
      <c r="HI528" s="154"/>
      <c r="HJ528" s="155" t="s">
        <v>244</v>
      </c>
      <c r="HK528" s="156"/>
      <c r="HL528" s="153">
        <v>0.6</v>
      </c>
      <c r="HM528" s="154"/>
      <c r="HN528" s="155" t="s">
        <v>244</v>
      </c>
      <c r="HO528" s="156"/>
      <c r="HP528" s="153">
        <v>0.6</v>
      </c>
      <c r="HQ528" s="154"/>
      <c r="HR528" s="155" t="s">
        <v>244</v>
      </c>
      <c r="HS528" s="156"/>
      <c r="HT528" s="153">
        <v>0.6</v>
      </c>
      <c r="HU528" s="154"/>
      <c r="HV528" s="155" t="s">
        <v>244</v>
      </c>
      <c r="HW528" s="156"/>
      <c r="HX528" s="153">
        <v>0.6</v>
      </c>
      <c r="HY528" s="154"/>
      <c r="HZ528" s="155" t="s">
        <v>244</v>
      </c>
      <c r="IA528" s="156"/>
      <c r="IB528" s="153">
        <v>0.6</v>
      </c>
      <c r="IC528" s="154"/>
      <c r="ID528" s="155" t="s">
        <v>244</v>
      </c>
      <c r="IE528" s="156"/>
      <c r="IF528" s="153">
        <v>0.6</v>
      </c>
      <c r="IG528" s="154"/>
      <c r="IH528" s="155" t="s">
        <v>244</v>
      </c>
      <c r="II528" s="156"/>
      <c r="IJ528" s="153">
        <v>0.6</v>
      </c>
      <c r="IK528" s="154"/>
      <c r="IL528" s="155" t="s">
        <v>244</v>
      </c>
      <c r="IM528" s="156"/>
      <c r="IN528" s="153">
        <v>0.6</v>
      </c>
      <c r="IO528" s="154"/>
      <c r="IP528" s="155" t="s">
        <v>244</v>
      </c>
      <c r="IQ528" s="156"/>
      <c r="IR528" s="153">
        <v>0.6</v>
      </c>
      <c r="IS528" s="154"/>
      <c r="IT528" s="155" t="s">
        <v>244</v>
      </c>
      <c r="IU528" s="156"/>
      <c r="IV528" s="153">
        <v>0.6</v>
      </c>
      <c r="IW528" s="154"/>
      <c r="IX528" s="155" t="s">
        <v>244</v>
      </c>
      <c r="IY528" s="156"/>
      <c r="IZ528" s="153">
        <v>0.6</v>
      </c>
      <c r="JA528" s="154"/>
      <c r="JB528" s="155" t="s">
        <v>244</v>
      </c>
      <c r="JC528" s="156"/>
      <c r="JD528" s="153">
        <v>0.6</v>
      </c>
      <c r="JE528" s="154"/>
      <c r="JF528" s="155" t="s">
        <v>244</v>
      </c>
      <c r="JG528" s="156"/>
      <c r="JH528" s="153">
        <v>0.6</v>
      </c>
      <c r="JI528" s="154"/>
      <c r="JJ528" s="155" t="s">
        <v>244</v>
      </c>
      <c r="JK528" s="156"/>
      <c r="JL528" s="153">
        <v>0.6</v>
      </c>
      <c r="JM528" s="154"/>
      <c r="JN528" s="155" t="s">
        <v>244</v>
      </c>
      <c r="JO528" s="156"/>
      <c r="JP528" s="153">
        <v>0.6</v>
      </c>
      <c r="JQ528" s="154"/>
      <c r="JR528" s="155" t="s">
        <v>244</v>
      </c>
      <c r="JS528" s="156"/>
      <c r="JT528" s="153">
        <v>0.6</v>
      </c>
      <c r="JU528" s="154"/>
      <c r="JV528" s="155" t="s">
        <v>244</v>
      </c>
      <c r="JW528" s="156"/>
      <c r="JX528" s="153">
        <v>0.6</v>
      </c>
      <c r="JY528" s="154"/>
      <c r="JZ528" s="155" t="s">
        <v>244</v>
      </c>
      <c r="KA528" s="156"/>
      <c r="KB528" s="153">
        <v>0.6</v>
      </c>
      <c r="KC528" s="154"/>
      <c r="KD528" s="155" t="s">
        <v>244</v>
      </c>
      <c r="KE528" s="156"/>
      <c r="KF528" s="153">
        <v>0.6</v>
      </c>
      <c r="KG528" s="154"/>
      <c r="KH528" s="155" t="s">
        <v>244</v>
      </c>
      <c r="KI528" s="156"/>
      <c r="KJ528" s="153">
        <v>0.6</v>
      </c>
      <c r="KK528" s="154"/>
      <c r="KL528" s="155" t="s">
        <v>244</v>
      </c>
      <c r="KM528" s="156"/>
      <c r="KN528" s="153">
        <v>0.6</v>
      </c>
      <c r="KO528" s="154"/>
      <c r="KP528" s="155" t="s">
        <v>244</v>
      </c>
      <c r="KQ528" s="156"/>
      <c r="KR528" s="153">
        <v>0.6</v>
      </c>
      <c r="KS528" s="154"/>
      <c r="KT528" s="155" t="s">
        <v>244</v>
      </c>
      <c r="KU528" s="156"/>
      <c r="KV528" s="153">
        <v>0.6</v>
      </c>
      <c r="KW528" s="154"/>
      <c r="KX528" s="155" t="s">
        <v>244</v>
      </c>
      <c r="KY528" s="156"/>
      <c r="KZ528" s="153">
        <v>0.6</v>
      </c>
      <c r="LA528" s="154"/>
      <c r="LB528" s="155" t="s">
        <v>244</v>
      </c>
      <c r="LC528" s="156"/>
      <c r="LD528" s="153">
        <v>0.6</v>
      </c>
      <c r="LE528" s="154"/>
      <c r="LF528" s="155" t="s">
        <v>244</v>
      </c>
      <c r="LG528" s="156"/>
      <c r="LH528" s="153">
        <v>0.6</v>
      </c>
      <c r="LI528" s="154"/>
      <c r="LJ528" s="155" t="s">
        <v>244</v>
      </c>
      <c r="LK528" s="156"/>
      <c r="LL528" s="153">
        <v>0.63</v>
      </c>
      <c r="LM528" s="154"/>
      <c r="LN528" s="155" t="s">
        <v>244</v>
      </c>
      <c r="LO528" s="156"/>
      <c r="LP528" s="153">
        <v>0.63</v>
      </c>
      <c r="LQ528" s="154"/>
      <c r="LR528" s="155" t="s">
        <v>244</v>
      </c>
      <c r="LS528" s="156"/>
      <c r="LT528" s="153">
        <v>0.63</v>
      </c>
      <c r="LU528" s="154"/>
      <c r="LV528" s="155" t="s">
        <v>244</v>
      </c>
      <c r="LW528" s="156"/>
      <c r="LX528" s="153">
        <v>0.63</v>
      </c>
      <c r="LY528" s="154"/>
      <c r="LZ528" s="155" t="s">
        <v>244</v>
      </c>
      <c r="MA528" s="156"/>
      <c r="MB528" s="153">
        <v>0.63</v>
      </c>
      <c r="MC528" s="154"/>
      <c r="MD528" s="155" t="s">
        <v>244</v>
      </c>
      <c r="ME528" s="156"/>
    </row>
    <row r="529" spans="2:343" ht="23.5" customHeight="1" x14ac:dyDescent="0.4">
      <c r="B529" s="206"/>
      <c r="C529" s="207"/>
      <c r="D529" s="170"/>
      <c r="E529" s="158"/>
      <c r="F529" s="180"/>
      <c r="G529" s="181"/>
      <c r="H529" s="170"/>
      <c r="I529" s="158"/>
      <c r="J529" s="180"/>
      <c r="K529" s="181"/>
      <c r="L529" s="170"/>
      <c r="M529" s="158"/>
      <c r="N529" s="180"/>
      <c r="O529" s="181"/>
      <c r="P529" s="170"/>
      <c r="Q529" s="158"/>
      <c r="R529" s="180"/>
      <c r="S529" s="181"/>
      <c r="T529" s="170"/>
      <c r="U529" s="158"/>
      <c r="V529" s="180"/>
      <c r="W529" s="181"/>
      <c r="X529" s="170"/>
      <c r="Y529" s="158"/>
      <c r="Z529" s="180"/>
      <c r="AA529" s="181"/>
      <c r="AB529" s="170"/>
      <c r="AC529" s="158"/>
      <c r="AD529" s="180"/>
      <c r="AE529" s="181"/>
      <c r="AF529" s="170"/>
      <c r="AG529" s="158"/>
      <c r="AH529" s="180"/>
      <c r="AI529" s="181"/>
      <c r="AJ529" s="170"/>
      <c r="AK529" s="158"/>
      <c r="AL529" s="180"/>
      <c r="AM529" s="181"/>
      <c r="AN529" s="170"/>
      <c r="AO529" s="158"/>
      <c r="AP529" s="180"/>
      <c r="AQ529" s="181"/>
      <c r="AR529" s="170"/>
      <c r="AS529" s="158"/>
      <c r="AT529" s="180"/>
      <c r="AU529" s="181"/>
      <c r="AV529" s="157">
        <f t="shared" ref="AV529" si="195">6.15</f>
        <v>6.15</v>
      </c>
      <c r="AW529" s="158"/>
      <c r="AX529" s="159" t="s">
        <v>134</v>
      </c>
      <c r="AY529" s="160"/>
      <c r="AZ529" s="157">
        <f t="shared" ref="AZ529" si="196">6.15</f>
        <v>6.15</v>
      </c>
      <c r="BA529" s="158"/>
      <c r="BB529" s="159" t="s">
        <v>134</v>
      </c>
      <c r="BC529" s="160"/>
      <c r="BD529" s="157">
        <f t="shared" ref="BD529" si="197">6.15</f>
        <v>6.15</v>
      </c>
      <c r="BE529" s="158"/>
      <c r="BF529" s="159" t="s">
        <v>134</v>
      </c>
      <c r="BG529" s="160"/>
      <c r="BH529" s="157">
        <f t="shared" ref="BH529" si="198">6.15</f>
        <v>6.15</v>
      </c>
      <c r="BI529" s="158"/>
      <c r="BJ529" s="159" t="s">
        <v>134</v>
      </c>
      <c r="BK529" s="160"/>
      <c r="BL529" s="157">
        <f t="shared" ref="BL529" si="199">6.15</f>
        <v>6.15</v>
      </c>
      <c r="BM529" s="158"/>
      <c r="BN529" s="159" t="s">
        <v>134</v>
      </c>
      <c r="BO529" s="160"/>
      <c r="BP529" s="157">
        <v>6.1000000000000005</v>
      </c>
      <c r="BQ529" s="158"/>
      <c r="BR529" s="159" t="s">
        <v>134</v>
      </c>
      <c r="BS529" s="160"/>
      <c r="BT529" s="157">
        <v>6.1000000000000005</v>
      </c>
      <c r="BU529" s="158"/>
      <c r="BV529" s="159" t="s">
        <v>134</v>
      </c>
      <c r="BW529" s="160"/>
      <c r="BX529" s="157">
        <v>6.1000000000000005</v>
      </c>
      <c r="BY529" s="158"/>
      <c r="BZ529" s="159" t="s">
        <v>134</v>
      </c>
      <c r="CA529" s="160"/>
      <c r="CB529" s="157">
        <v>6.1000000000000005</v>
      </c>
      <c r="CC529" s="158"/>
      <c r="CD529" s="159" t="s">
        <v>134</v>
      </c>
      <c r="CE529" s="160"/>
      <c r="CF529" s="157">
        <v>6.1000000000000005</v>
      </c>
      <c r="CG529" s="158"/>
      <c r="CH529" s="159" t="s">
        <v>134</v>
      </c>
      <c r="CI529" s="160"/>
      <c r="CJ529" s="157">
        <v>6.1000000000000005</v>
      </c>
      <c r="CK529" s="158"/>
      <c r="CL529" s="159" t="s">
        <v>134</v>
      </c>
      <c r="CM529" s="160"/>
      <c r="CN529" s="157">
        <v>6.1000000000000005</v>
      </c>
      <c r="CO529" s="158"/>
      <c r="CP529" s="159" t="s">
        <v>134</v>
      </c>
      <c r="CQ529" s="160"/>
      <c r="CR529" s="157">
        <v>6.1000000000000005</v>
      </c>
      <c r="CS529" s="158"/>
      <c r="CT529" s="159" t="s">
        <v>134</v>
      </c>
      <c r="CU529" s="160"/>
      <c r="CV529" s="157">
        <v>6.1000000000000005</v>
      </c>
      <c r="CW529" s="158"/>
      <c r="CX529" s="159" t="s">
        <v>134</v>
      </c>
      <c r="CY529" s="160"/>
      <c r="CZ529" s="157">
        <v>10.220000000000001</v>
      </c>
      <c r="DA529" s="158"/>
      <c r="DB529" s="159" t="s">
        <v>134</v>
      </c>
      <c r="DC529" s="160"/>
      <c r="DD529" s="157">
        <v>10.220000000000001</v>
      </c>
      <c r="DE529" s="158"/>
      <c r="DF529" s="159" t="s">
        <v>134</v>
      </c>
      <c r="DG529" s="160"/>
      <c r="DH529" s="157">
        <v>10.220000000000001</v>
      </c>
      <c r="DI529" s="158"/>
      <c r="DJ529" s="159" t="s">
        <v>134</v>
      </c>
      <c r="DK529" s="160"/>
      <c r="DL529" s="157">
        <v>10.220000000000001</v>
      </c>
      <c r="DM529" s="158"/>
      <c r="DN529" s="159" t="s">
        <v>134</v>
      </c>
      <c r="DO529" s="160"/>
      <c r="DP529" s="157">
        <v>10.220000000000001</v>
      </c>
      <c r="DQ529" s="158"/>
      <c r="DR529" s="159" t="s">
        <v>134</v>
      </c>
      <c r="DS529" s="160"/>
      <c r="DT529" s="157">
        <v>10.220000000000001</v>
      </c>
      <c r="DU529" s="158"/>
      <c r="DV529" s="159" t="s">
        <v>134</v>
      </c>
      <c r="DW529" s="160"/>
      <c r="DX529" s="157">
        <v>10.220000000000001</v>
      </c>
      <c r="DY529" s="158"/>
      <c r="DZ529" s="159" t="s">
        <v>134</v>
      </c>
      <c r="EA529" s="160"/>
      <c r="EB529" s="157">
        <v>10.220000000000001</v>
      </c>
      <c r="EC529" s="158"/>
      <c r="ED529" s="159" t="s">
        <v>134</v>
      </c>
      <c r="EE529" s="160"/>
      <c r="EF529" s="157">
        <v>10.220000000000001</v>
      </c>
      <c r="EG529" s="158"/>
      <c r="EH529" s="159" t="s">
        <v>134</v>
      </c>
      <c r="EI529" s="160"/>
      <c r="EJ529" s="157">
        <v>10.220000000000001</v>
      </c>
      <c r="EK529" s="158"/>
      <c r="EL529" s="159" t="s">
        <v>134</v>
      </c>
      <c r="EM529" s="160"/>
      <c r="EN529" s="157">
        <v>10.220000000000001</v>
      </c>
      <c r="EO529" s="158"/>
      <c r="EP529" s="159" t="s">
        <v>134</v>
      </c>
      <c r="EQ529" s="160"/>
      <c r="ER529" s="157">
        <v>10.220000000000001</v>
      </c>
      <c r="ES529" s="158"/>
      <c r="ET529" s="159" t="s">
        <v>134</v>
      </c>
      <c r="EU529" s="160"/>
      <c r="EV529" s="157">
        <v>10.220000000000001</v>
      </c>
      <c r="EW529" s="158"/>
      <c r="EX529" s="159" t="s">
        <v>134</v>
      </c>
      <c r="EY529" s="160"/>
      <c r="EZ529" s="157">
        <v>10.220000000000001</v>
      </c>
      <c r="FA529" s="158"/>
      <c r="FB529" s="159" t="s">
        <v>134</v>
      </c>
      <c r="FC529" s="160"/>
      <c r="FD529" s="157">
        <v>14.35</v>
      </c>
      <c r="FE529" s="158"/>
      <c r="FF529" s="159" t="s">
        <v>134</v>
      </c>
      <c r="FG529" s="160"/>
      <c r="FH529" s="157">
        <v>14.35</v>
      </c>
      <c r="FI529" s="158"/>
      <c r="FJ529" s="159" t="s">
        <v>134</v>
      </c>
      <c r="FK529" s="160"/>
      <c r="FL529" s="157">
        <v>14.35</v>
      </c>
      <c r="FM529" s="158"/>
      <c r="FN529" s="159" t="s">
        <v>134</v>
      </c>
      <c r="FO529" s="160"/>
      <c r="FP529" s="157">
        <v>14.299999999999999</v>
      </c>
      <c r="FQ529" s="158"/>
      <c r="FR529" s="159" t="s">
        <v>134</v>
      </c>
      <c r="FS529" s="160"/>
      <c r="FT529" s="157">
        <v>14.299999999999999</v>
      </c>
      <c r="FU529" s="158"/>
      <c r="FV529" s="159" t="s">
        <v>134</v>
      </c>
      <c r="FW529" s="160"/>
      <c r="FX529" s="157">
        <v>14.299999999999999</v>
      </c>
      <c r="FY529" s="158"/>
      <c r="FZ529" s="159" t="s">
        <v>134</v>
      </c>
      <c r="GA529" s="160"/>
      <c r="GB529" s="157">
        <v>14.299999999999999</v>
      </c>
      <c r="GC529" s="158"/>
      <c r="GD529" s="159" t="s">
        <v>134</v>
      </c>
      <c r="GE529" s="160"/>
      <c r="GF529" s="157">
        <v>14.299999999999999</v>
      </c>
      <c r="GG529" s="158"/>
      <c r="GH529" s="159" t="s">
        <v>134</v>
      </c>
      <c r="GI529" s="160"/>
      <c r="GJ529" s="157">
        <v>14.299999999999999</v>
      </c>
      <c r="GK529" s="158"/>
      <c r="GL529" s="159" t="s">
        <v>134</v>
      </c>
      <c r="GM529" s="160"/>
      <c r="GN529" s="157">
        <v>14.299999999999999</v>
      </c>
      <c r="GO529" s="158"/>
      <c r="GP529" s="159" t="s">
        <v>134</v>
      </c>
      <c r="GQ529" s="160"/>
      <c r="GR529" s="157">
        <v>14.299999999999999</v>
      </c>
      <c r="GS529" s="158"/>
      <c r="GT529" s="159" t="s">
        <v>134</v>
      </c>
      <c r="GU529" s="160"/>
      <c r="GV529" s="157">
        <v>14.299999999999999</v>
      </c>
      <c r="GW529" s="158"/>
      <c r="GX529" s="159" t="s">
        <v>134</v>
      </c>
      <c r="GY529" s="160"/>
      <c r="GZ529" s="157">
        <v>14.299999999999999</v>
      </c>
      <c r="HA529" s="158"/>
      <c r="HB529" s="159" t="s">
        <v>134</v>
      </c>
      <c r="HC529" s="160"/>
      <c r="HD529" s="157">
        <v>14.299999999999999</v>
      </c>
      <c r="HE529" s="158"/>
      <c r="HF529" s="159" t="s">
        <v>134</v>
      </c>
      <c r="HG529" s="160"/>
      <c r="HH529" s="157">
        <v>14.299999999999999</v>
      </c>
      <c r="HI529" s="158"/>
      <c r="HJ529" s="159" t="s">
        <v>134</v>
      </c>
      <c r="HK529" s="160"/>
      <c r="HL529" s="157">
        <v>14.299999999999999</v>
      </c>
      <c r="HM529" s="158"/>
      <c r="HN529" s="159" t="s">
        <v>134</v>
      </c>
      <c r="HO529" s="160"/>
      <c r="HP529" s="157">
        <v>14.299999999999999</v>
      </c>
      <c r="HQ529" s="158"/>
      <c r="HR529" s="159" t="s">
        <v>134</v>
      </c>
      <c r="HS529" s="160"/>
      <c r="HT529" s="157">
        <v>14.299999999999999</v>
      </c>
      <c r="HU529" s="158"/>
      <c r="HV529" s="159" t="s">
        <v>134</v>
      </c>
      <c r="HW529" s="160"/>
      <c r="HX529" s="157">
        <v>14.299999999999999</v>
      </c>
      <c r="HY529" s="158"/>
      <c r="HZ529" s="159" t="s">
        <v>134</v>
      </c>
      <c r="IA529" s="160"/>
      <c r="IB529" s="157">
        <v>14.299999999999999</v>
      </c>
      <c r="IC529" s="158"/>
      <c r="ID529" s="159" t="s">
        <v>134</v>
      </c>
      <c r="IE529" s="160"/>
      <c r="IF529" s="157">
        <v>14.299999999999999</v>
      </c>
      <c r="IG529" s="158"/>
      <c r="IH529" s="159" t="s">
        <v>134</v>
      </c>
      <c r="II529" s="160"/>
      <c r="IJ529" s="157">
        <v>14.299999999999999</v>
      </c>
      <c r="IK529" s="158"/>
      <c r="IL529" s="159" t="s">
        <v>134</v>
      </c>
      <c r="IM529" s="160"/>
      <c r="IN529" s="157">
        <v>14.299999999999999</v>
      </c>
      <c r="IO529" s="158"/>
      <c r="IP529" s="159" t="s">
        <v>134</v>
      </c>
      <c r="IQ529" s="160"/>
      <c r="IR529" s="157">
        <v>14.299999999999999</v>
      </c>
      <c r="IS529" s="158"/>
      <c r="IT529" s="159" t="s">
        <v>134</v>
      </c>
      <c r="IU529" s="160"/>
      <c r="IV529" s="157">
        <v>14.299999999999999</v>
      </c>
      <c r="IW529" s="158"/>
      <c r="IX529" s="159" t="s">
        <v>134</v>
      </c>
      <c r="IY529" s="160"/>
      <c r="IZ529" s="157">
        <v>14.299999999999999</v>
      </c>
      <c r="JA529" s="158"/>
      <c r="JB529" s="159" t="s">
        <v>134</v>
      </c>
      <c r="JC529" s="160"/>
      <c r="JD529" s="157">
        <v>14.299999999999999</v>
      </c>
      <c r="JE529" s="158"/>
      <c r="JF529" s="159" t="s">
        <v>134</v>
      </c>
      <c r="JG529" s="160"/>
      <c r="JH529" s="157">
        <v>14.299999999999999</v>
      </c>
      <c r="JI529" s="158"/>
      <c r="JJ529" s="159" t="s">
        <v>134</v>
      </c>
      <c r="JK529" s="160"/>
      <c r="JL529" s="157">
        <v>14.299999999999999</v>
      </c>
      <c r="JM529" s="158"/>
      <c r="JN529" s="159" t="s">
        <v>134</v>
      </c>
      <c r="JO529" s="160"/>
      <c r="JP529" s="157">
        <v>14.299999999999999</v>
      </c>
      <c r="JQ529" s="158"/>
      <c r="JR529" s="159" t="s">
        <v>134</v>
      </c>
      <c r="JS529" s="160"/>
      <c r="JT529" s="157">
        <v>14.299999999999999</v>
      </c>
      <c r="JU529" s="158"/>
      <c r="JV529" s="159" t="s">
        <v>134</v>
      </c>
      <c r="JW529" s="160"/>
      <c r="JX529" s="157">
        <v>14.299999999999999</v>
      </c>
      <c r="JY529" s="158"/>
      <c r="JZ529" s="159" t="s">
        <v>134</v>
      </c>
      <c r="KA529" s="160"/>
      <c r="KB529" s="157">
        <v>14.299999999999999</v>
      </c>
      <c r="KC529" s="158"/>
      <c r="KD529" s="159" t="s">
        <v>134</v>
      </c>
      <c r="KE529" s="160"/>
      <c r="KF529" s="157">
        <v>14.299999999999999</v>
      </c>
      <c r="KG529" s="158"/>
      <c r="KH529" s="159" t="s">
        <v>134</v>
      </c>
      <c r="KI529" s="160"/>
      <c r="KJ529" s="157">
        <v>14.299999999999999</v>
      </c>
      <c r="KK529" s="158"/>
      <c r="KL529" s="159" t="s">
        <v>134</v>
      </c>
      <c r="KM529" s="160"/>
      <c r="KN529" s="157">
        <v>14.299999999999999</v>
      </c>
      <c r="KO529" s="158"/>
      <c r="KP529" s="159" t="s">
        <v>134</v>
      </c>
      <c r="KQ529" s="160"/>
      <c r="KR529" s="157">
        <v>14.299999999999999</v>
      </c>
      <c r="KS529" s="158"/>
      <c r="KT529" s="159" t="s">
        <v>134</v>
      </c>
      <c r="KU529" s="160"/>
      <c r="KV529" s="157">
        <v>14.299999999999999</v>
      </c>
      <c r="KW529" s="158"/>
      <c r="KX529" s="159" t="s">
        <v>134</v>
      </c>
      <c r="KY529" s="160"/>
      <c r="KZ529" s="157">
        <v>14.299999999999999</v>
      </c>
      <c r="LA529" s="158"/>
      <c r="LB529" s="159" t="s">
        <v>134</v>
      </c>
      <c r="LC529" s="160"/>
      <c r="LD529" s="157">
        <v>14.299999999999999</v>
      </c>
      <c r="LE529" s="158"/>
      <c r="LF529" s="159" t="s">
        <v>134</v>
      </c>
      <c r="LG529" s="160"/>
      <c r="LH529" s="157">
        <v>14.299999999999999</v>
      </c>
      <c r="LI529" s="158"/>
      <c r="LJ529" s="159" t="s">
        <v>134</v>
      </c>
      <c r="LK529" s="160"/>
      <c r="LL529" s="157">
        <v>15.05</v>
      </c>
      <c r="LM529" s="158"/>
      <c r="LN529" s="159" t="s">
        <v>134</v>
      </c>
      <c r="LO529" s="160"/>
      <c r="LP529" s="157">
        <v>15.05</v>
      </c>
      <c r="LQ529" s="158"/>
      <c r="LR529" s="159" t="s">
        <v>134</v>
      </c>
      <c r="LS529" s="160"/>
      <c r="LT529" s="157">
        <v>15.05</v>
      </c>
      <c r="LU529" s="158"/>
      <c r="LV529" s="159" t="s">
        <v>134</v>
      </c>
      <c r="LW529" s="160"/>
      <c r="LX529" s="157">
        <v>15.05</v>
      </c>
      <c r="LY529" s="158"/>
      <c r="LZ529" s="159" t="s">
        <v>134</v>
      </c>
      <c r="MA529" s="160"/>
      <c r="MB529" s="157">
        <v>15.05</v>
      </c>
      <c r="MC529" s="158"/>
      <c r="MD529" s="159" t="s">
        <v>134</v>
      </c>
      <c r="ME529" s="160"/>
    </row>
    <row r="530" spans="2:343" ht="23.5" customHeight="1" x14ac:dyDescent="0.4">
      <c r="B530" s="204" t="s">
        <v>227</v>
      </c>
      <c r="C530" s="205"/>
      <c r="D530" s="169" t="s">
        <v>8</v>
      </c>
      <c r="E530" s="154"/>
      <c r="F530" s="178" t="s">
        <v>8</v>
      </c>
      <c r="G530" s="179"/>
      <c r="H530" s="169" t="s">
        <v>8</v>
      </c>
      <c r="I530" s="154"/>
      <c r="J530" s="178" t="s">
        <v>8</v>
      </c>
      <c r="K530" s="179"/>
      <c r="L530" s="169" t="s">
        <v>8</v>
      </c>
      <c r="M530" s="154"/>
      <c r="N530" s="178" t="s">
        <v>8</v>
      </c>
      <c r="O530" s="179"/>
      <c r="P530" s="169" t="s">
        <v>8</v>
      </c>
      <c r="Q530" s="154"/>
      <c r="R530" s="178" t="s">
        <v>8</v>
      </c>
      <c r="S530" s="179"/>
      <c r="T530" s="169" t="s">
        <v>8</v>
      </c>
      <c r="U530" s="154"/>
      <c r="V530" s="178" t="s">
        <v>8</v>
      </c>
      <c r="W530" s="179"/>
      <c r="X530" s="169" t="s">
        <v>8</v>
      </c>
      <c r="Y530" s="154"/>
      <c r="Z530" s="178" t="s">
        <v>8</v>
      </c>
      <c r="AA530" s="179"/>
      <c r="AB530" s="169" t="s">
        <v>8</v>
      </c>
      <c r="AC530" s="154"/>
      <c r="AD530" s="178" t="s">
        <v>8</v>
      </c>
      <c r="AE530" s="179"/>
      <c r="AF530" s="169" t="s">
        <v>8</v>
      </c>
      <c r="AG530" s="154"/>
      <c r="AH530" s="178" t="s">
        <v>8</v>
      </c>
      <c r="AI530" s="179"/>
      <c r="AJ530" s="169" t="s">
        <v>8</v>
      </c>
      <c r="AK530" s="154"/>
      <c r="AL530" s="178" t="s">
        <v>8</v>
      </c>
      <c r="AM530" s="179"/>
      <c r="AN530" s="169" t="s">
        <v>8</v>
      </c>
      <c r="AO530" s="154"/>
      <c r="AP530" s="178" t="s">
        <v>8</v>
      </c>
      <c r="AQ530" s="179"/>
      <c r="AR530" s="169" t="s">
        <v>8</v>
      </c>
      <c r="AS530" s="154"/>
      <c r="AT530" s="178" t="s">
        <v>8</v>
      </c>
      <c r="AU530" s="179"/>
      <c r="AV530" s="153">
        <v>0.6</v>
      </c>
      <c r="AW530" s="154"/>
      <c r="AX530" s="155" t="s">
        <v>244</v>
      </c>
      <c r="AY530" s="156"/>
      <c r="AZ530" s="153">
        <v>0.6</v>
      </c>
      <c r="BA530" s="154"/>
      <c r="BB530" s="155" t="s">
        <v>244</v>
      </c>
      <c r="BC530" s="156"/>
      <c r="BD530" s="153">
        <v>0.6</v>
      </c>
      <c r="BE530" s="154"/>
      <c r="BF530" s="155" t="s">
        <v>244</v>
      </c>
      <c r="BG530" s="156"/>
      <c r="BH530" s="153">
        <v>0.6</v>
      </c>
      <c r="BI530" s="154"/>
      <c r="BJ530" s="155" t="s">
        <v>244</v>
      </c>
      <c r="BK530" s="156"/>
      <c r="BL530" s="153">
        <v>0.6</v>
      </c>
      <c r="BM530" s="154"/>
      <c r="BN530" s="155" t="s">
        <v>244</v>
      </c>
      <c r="BO530" s="156"/>
      <c r="BP530" s="153">
        <v>0.6</v>
      </c>
      <c r="BQ530" s="154"/>
      <c r="BR530" s="155" t="s">
        <v>244</v>
      </c>
      <c r="BS530" s="156"/>
      <c r="BT530" s="153">
        <v>0.6</v>
      </c>
      <c r="BU530" s="154"/>
      <c r="BV530" s="155" t="s">
        <v>244</v>
      </c>
      <c r="BW530" s="156"/>
      <c r="BX530" s="153">
        <v>0.6</v>
      </c>
      <c r="BY530" s="154"/>
      <c r="BZ530" s="155" t="s">
        <v>244</v>
      </c>
      <c r="CA530" s="156"/>
      <c r="CB530" s="153">
        <v>0.6</v>
      </c>
      <c r="CC530" s="154"/>
      <c r="CD530" s="155" t="s">
        <v>244</v>
      </c>
      <c r="CE530" s="156"/>
      <c r="CF530" s="153">
        <v>0.6</v>
      </c>
      <c r="CG530" s="154"/>
      <c r="CH530" s="155" t="s">
        <v>244</v>
      </c>
      <c r="CI530" s="156"/>
      <c r="CJ530" s="153">
        <v>0.6</v>
      </c>
      <c r="CK530" s="154"/>
      <c r="CL530" s="155" t="s">
        <v>244</v>
      </c>
      <c r="CM530" s="156"/>
      <c r="CN530" s="153">
        <v>0.6</v>
      </c>
      <c r="CO530" s="154"/>
      <c r="CP530" s="155" t="s">
        <v>244</v>
      </c>
      <c r="CQ530" s="156"/>
      <c r="CR530" s="153">
        <v>0.6</v>
      </c>
      <c r="CS530" s="154"/>
      <c r="CT530" s="155" t="s">
        <v>244</v>
      </c>
      <c r="CU530" s="156"/>
      <c r="CV530" s="153">
        <v>0.6</v>
      </c>
      <c r="CW530" s="154"/>
      <c r="CX530" s="155" t="s">
        <v>244</v>
      </c>
      <c r="CY530" s="156"/>
      <c r="CZ530" s="153">
        <v>0.6</v>
      </c>
      <c r="DA530" s="154"/>
      <c r="DB530" s="155" t="s">
        <v>244</v>
      </c>
      <c r="DC530" s="156"/>
      <c r="DD530" s="153">
        <v>0.6</v>
      </c>
      <c r="DE530" s="154"/>
      <c r="DF530" s="155" t="s">
        <v>244</v>
      </c>
      <c r="DG530" s="156"/>
      <c r="DH530" s="153">
        <v>0.6</v>
      </c>
      <c r="DI530" s="154"/>
      <c r="DJ530" s="155" t="s">
        <v>244</v>
      </c>
      <c r="DK530" s="156"/>
      <c r="DL530" s="153">
        <v>0.6</v>
      </c>
      <c r="DM530" s="154"/>
      <c r="DN530" s="155" t="s">
        <v>244</v>
      </c>
      <c r="DO530" s="156"/>
      <c r="DP530" s="153">
        <v>0.6</v>
      </c>
      <c r="DQ530" s="154"/>
      <c r="DR530" s="155" t="s">
        <v>244</v>
      </c>
      <c r="DS530" s="156"/>
      <c r="DT530" s="153">
        <v>0.6</v>
      </c>
      <c r="DU530" s="154"/>
      <c r="DV530" s="155" t="s">
        <v>244</v>
      </c>
      <c r="DW530" s="156"/>
      <c r="DX530" s="153">
        <v>0.6</v>
      </c>
      <c r="DY530" s="154"/>
      <c r="DZ530" s="155" t="s">
        <v>244</v>
      </c>
      <c r="EA530" s="156"/>
      <c r="EB530" s="153">
        <v>0.6</v>
      </c>
      <c r="EC530" s="154"/>
      <c r="ED530" s="155" t="s">
        <v>244</v>
      </c>
      <c r="EE530" s="156"/>
      <c r="EF530" s="153">
        <v>0.6</v>
      </c>
      <c r="EG530" s="154"/>
      <c r="EH530" s="155" t="s">
        <v>244</v>
      </c>
      <c r="EI530" s="156"/>
      <c r="EJ530" s="153">
        <v>0.6</v>
      </c>
      <c r="EK530" s="154"/>
      <c r="EL530" s="155" t="s">
        <v>244</v>
      </c>
      <c r="EM530" s="156"/>
      <c r="EN530" s="153">
        <v>0.6</v>
      </c>
      <c r="EO530" s="154"/>
      <c r="EP530" s="155" t="s">
        <v>244</v>
      </c>
      <c r="EQ530" s="156"/>
      <c r="ER530" s="153">
        <v>0.6</v>
      </c>
      <c r="ES530" s="154"/>
      <c r="ET530" s="155" t="s">
        <v>244</v>
      </c>
      <c r="EU530" s="156"/>
      <c r="EV530" s="153">
        <v>0.6</v>
      </c>
      <c r="EW530" s="154"/>
      <c r="EX530" s="155" t="s">
        <v>244</v>
      </c>
      <c r="EY530" s="156"/>
      <c r="EZ530" s="153">
        <v>0.6</v>
      </c>
      <c r="FA530" s="154"/>
      <c r="FB530" s="155" t="s">
        <v>244</v>
      </c>
      <c r="FC530" s="156"/>
      <c r="FD530" s="153">
        <v>0.6</v>
      </c>
      <c r="FE530" s="154"/>
      <c r="FF530" s="155" t="s">
        <v>244</v>
      </c>
      <c r="FG530" s="156"/>
      <c r="FH530" s="153">
        <v>0.6</v>
      </c>
      <c r="FI530" s="154"/>
      <c r="FJ530" s="155" t="s">
        <v>244</v>
      </c>
      <c r="FK530" s="156"/>
      <c r="FL530" s="153">
        <v>0.6</v>
      </c>
      <c r="FM530" s="154"/>
      <c r="FN530" s="155" t="s">
        <v>244</v>
      </c>
      <c r="FO530" s="156"/>
      <c r="FP530" s="153">
        <v>0.6</v>
      </c>
      <c r="FQ530" s="154"/>
      <c r="FR530" s="155" t="s">
        <v>244</v>
      </c>
      <c r="FS530" s="156"/>
      <c r="FT530" s="153">
        <v>0.6</v>
      </c>
      <c r="FU530" s="154"/>
      <c r="FV530" s="155" t="s">
        <v>244</v>
      </c>
      <c r="FW530" s="156"/>
      <c r="FX530" s="153">
        <v>0.6</v>
      </c>
      <c r="FY530" s="154"/>
      <c r="FZ530" s="155" t="s">
        <v>244</v>
      </c>
      <c r="GA530" s="156"/>
      <c r="GB530" s="153">
        <v>0.6</v>
      </c>
      <c r="GC530" s="154"/>
      <c r="GD530" s="155" t="s">
        <v>244</v>
      </c>
      <c r="GE530" s="156"/>
      <c r="GF530" s="153">
        <v>0.6</v>
      </c>
      <c r="GG530" s="154"/>
      <c r="GH530" s="155" t="s">
        <v>244</v>
      </c>
      <c r="GI530" s="156"/>
      <c r="GJ530" s="153">
        <v>0.6</v>
      </c>
      <c r="GK530" s="154"/>
      <c r="GL530" s="155" t="s">
        <v>244</v>
      </c>
      <c r="GM530" s="156"/>
      <c r="GN530" s="153">
        <v>0.6</v>
      </c>
      <c r="GO530" s="154"/>
      <c r="GP530" s="155" t="s">
        <v>244</v>
      </c>
      <c r="GQ530" s="156"/>
      <c r="GR530" s="153">
        <v>0.6</v>
      </c>
      <c r="GS530" s="154"/>
      <c r="GT530" s="155" t="s">
        <v>244</v>
      </c>
      <c r="GU530" s="156"/>
      <c r="GV530" s="153">
        <v>0.6</v>
      </c>
      <c r="GW530" s="154"/>
      <c r="GX530" s="155" t="s">
        <v>244</v>
      </c>
      <c r="GY530" s="156"/>
      <c r="GZ530" s="153">
        <v>0.6</v>
      </c>
      <c r="HA530" s="154"/>
      <c r="HB530" s="155" t="s">
        <v>244</v>
      </c>
      <c r="HC530" s="156"/>
      <c r="HD530" s="153">
        <v>0.6</v>
      </c>
      <c r="HE530" s="154"/>
      <c r="HF530" s="155" t="s">
        <v>244</v>
      </c>
      <c r="HG530" s="156"/>
      <c r="HH530" s="153">
        <v>0.6</v>
      </c>
      <c r="HI530" s="154"/>
      <c r="HJ530" s="155" t="s">
        <v>244</v>
      </c>
      <c r="HK530" s="156"/>
      <c r="HL530" s="153">
        <v>0.6</v>
      </c>
      <c r="HM530" s="154"/>
      <c r="HN530" s="155" t="s">
        <v>244</v>
      </c>
      <c r="HO530" s="156"/>
      <c r="HP530" s="153">
        <v>0.6</v>
      </c>
      <c r="HQ530" s="154"/>
      <c r="HR530" s="155" t="s">
        <v>244</v>
      </c>
      <c r="HS530" s="156"/>
      <c r="HT530" s="153">
        <v>0.6</v>
      </c>
      <c r="HU530" s="154"/>
      <c r="HV530" s="155" t="s">
        <v>244</v>
      </c>
      <c r="HW530" s="156"/>
      <c r="HX530" s="153">
        <v>0.6</v>
      </c>
      <c r="HY530" s="154"/>
      <c r="HZ530" s="155" t="s">
        <v>244</v>
      </c>
      <c r="IA530" s="156"/>
      <c r="IB530" s="153">
        <v>0.6</v>
      </c>
      <c r="IC530" s="154"/>
      <c r="ID530" s="155" t="s">
        <v>244</v>
      </c>
      <c r="IE530" s="156"/>
      <c r="IF530" s="153">
        <v>0.6</v>
      </c>
      <c r="IG530" s="154"/>
      <c r="IH530" s="155" t="s">
        <v>244</v>
      </c>
      <c r="II530" s="156"/>
      <c r="IJ530" s="153">
        <v>0.6</v>
      </c>
      <c r="IK530" s="154"/>
      <c r="IL530" s="155" t="s">
        <v>244</v>
      </c>
      <c r="IM530" s="156"/>
      <c r="IN530" s="153">
        <v>0.6</v>
      </c>
      <c r="IO530" s="154"/>
      <c r="IP530" s="155" t="s">
        <v>244</v>
      </c>
      <c r="IQ530" s="156"/>
      <c r="IR530" s="153">
        <v>0.6</v>
      </c>
      <c r="IS530" s="154"/>
      <c r="IT530" s="155" t="s">
        <v>244</v>
      </c>
      <c r="IU530" s="156"/>
      <c r="IV530" s="153">
        <v>0.6</v>
      </c>
      <c r="IW530" s="154"/>
      <c r="IX530" s="155" t="s">
        <v>244</v>
      </c>
      <c r="IY530" s="156"/>
      <c r="IZ530" s="153">
        <v>0.6</v>
      </c>
      <c r="JA530" s="154"/>
      <c r="JB530" s="155" t="s">
        <v>244</v>
      </c>
      <c r="JC530" s="156"/>
      <c r="JD530" s="153">
        <v>0.6</v>
      </c>
      <c r="JE530" s="154"/>
      <c r="JF530" s="155" t="s">
        <v>244</v>
      </c>
      <c r="JG530" s="156"/>
      <c r="JH530" s="153">
        <v>0.6</v>
      </c>
      <c r="JI530" s="154"/>
      <c r="JJ530" s="155" t="s">
        <v>244</v>
      </c>
      <c r="JK530" s="156"/>
      <c r="JL530" s="153">
        <v>0.6</v>
      </c>
      <c r="JM530" s="154"/>
      <c r="JN530" s="155" t="s">
        <v>244</v>
      </c>
      <c r="JO530" s="156"/>
      <c r="JP530" s="153">
        <v>0.6</v>
      </c>
      <c r="JQ530" s="154"/>
      <c r="JR530" s="155" t="s">
        <v>244</v>
      </c>
      <c r="JS530" s="156"/>
      <c r="JT530" s="153">
        <v>0.6</v>
      </c>
      <c r="JU530" s="154"/>
      <c r="JV530" s="155" t="s">
        <v>244</v>
      </c>
      <c r="JW530" s="156"/>
      <c r="JX530" s="153">
        <v>0.6</v>
      </c>
      <c r="JY530" s="154"/>
      <c r="JZ530" s="155" t="s">
        <v>244</v>
      </c>
      <c r="KA530" s="156"/>
      <c r="KB530" s="153">
        <v>0.6</v>
      </c>
      <c r="KC530" s="154"/>
      <c r="KD530" s="155" t="s">
        <v>244</v>
      </c>
      <c r="KE530" s="156"/>
      <c r="KF530" s="153">
        <v>0.6</v>
      </c>
      <c r="KG530" s="154"/>
      <c r="KH530" s="155" t="s">
        <v>244</v>
      </c>
      <c r="KI530" s="156"/>
      <c r="KJ530" s="153">
        <v>0.6</v>
      </c>
      <c r="KK530" s="154"/>
      <c r="KL530" s="155" t="s">
        <v>244</v>
      </c>
      <c r="KM530" s="156"/>
      <c r="KN530" s="153">
        <v>0.6</v>
      </c>
      <c r="KO530" s="154"/>
      <c r="KP530" s="155" t="s">
        <v>244</v>
      </c>
      <c r="KQ530" s="156"/>
      <c r="KR530" s="153">
        <v>0.6</v>
      </c>
      <c r="KS530" s="154"/>
      <c r="KT530" s="155" t="s">
        <v>244</v>
      </c>
      <c r="KU530" s="156"/>
      <c r="KV530" s="153">
        <v>0.6</v>
      </c>
      <c r="KW530" s="154"/>
      <c r="KX530" s="155" t="s">
        <v>244</v>
      </c>
      <c r="KY530" s="156"/>
      <c r="KZ530" s="153">
        <v>0.6</v>
      </c>
      <c r="LA530" s="154"/>
      <c r="LB530" s="155" t="s">
        <v>244</v>
      </c>
      <c r="LC530" s="156"/>
      <c r="LD530" s="153">
        <v>0.6</v>
      </c>
      <c r="LE530" s="154"/>
      <c r="LF530" s="155" t="s">
        <v>244</v>
      </c>
      <c r="LG530" s="156"/>
      <c r="LH530" s="153">
        <v>0.6</v>
      </c>
      <c r="LI530" s="154"/>
      <c r="LJ530" s="155" t="s">
        <v>244</v>
      </c>
      <c r="LK530" s="156"/>
      <c r="LL530" s="153">
        <v>0.63</v>
      </c>
      <c r="LM530" s="154"/>
      <c r="LN530" s="155" t="s">
        <v>244</v>
      </c>
      <c r="LO530" s="156"/>
      <c r="LP530" s="153">
        <v>0.63</v>
      </c>
      <c r="LQ530" s="154"/>
      <c r="LR530" s="155" t="s">
        <v>244</v>
      </c>
      <c r="LS530" s="156"/>
      <c r="LT530" s="153">
        <v>0.63</v>
      </c>
      <c r="LU530" s="154"/>
      <c r="LV530" s="155" t="s">
        <v>244</v>
      </c>
      <c r="LW530" s="156"/>
      <c r="LX530" s="153">
        <v>0.63</v>
      </c>
      <c r="LY530" s="154"/>
      <c r="LZ530" s="155" t="s">
        <v>244</v>
      </c>
      <c r="MA530" s="156"/>
      <c r="MB530" s="153">
        <v>0.63</v>
      </c>
      <c r="MC530" s="154"/>
      <c r="MD530" s="155" t="s">
        <v>244</v>
      </c>
      <c r="ME530" s="156"/>
    </row>
    <row r="531" spans="2:343" ht="23.5" customHeight="1" x14ac:dyDescent="0.4">
      <c r="B531" s="206"/>
      <c r="C531" s="207"/>
      <c r="D531" s="170"/>
      <c r="E531" s="158"/>
      <c r="F531" s="180"/>
      <c r="G531" s="181"/>
      <c r="H531" s="170"/>
      <c r="I531" s="158"/>
      <c r="J531" s="180"/>
      <c r="K531" s="181"/>
      <c r="L531" s="170"/>
      <c r="M531" s="158"/>
      <c r="N531" s="180"/>
      <c r="O531" s="181"/>
      <c r="P531" s="170"/>
      <c r="Q531" s="158"/>
      <c r="R531" s="180"/>
      <c r="S531" s="181"/>
      <c r="T531" s="170"/>
      <c r="U531" s="158"/>
      <c r="V531" s="180"/>
      <c r="W531" s="181"/>
      <c r="X531" s="170"/>
      <c r="Y531" s="158"/>
      <c r="Z531" s="180"/>
      <c r="AA531" s="181"/>
      <c r="AB531" s="170"/>
      <c r="AC531" s="158"/>
      <c r="AD531" s="180"/>
      <c r="AE531" s="181"/>
      <c r="AF531" s="170"/>
      <c r="AG531" s="158"/>
      <c r="AH531" s="180"/>
      <c r="AI531" s="181"/>
      <c r="AJ531" s="170"/>
      <c r="AK531" s="158"/>
      <c r="AL531" s="180"/>
      <c r="AM531" s="181"/>
      <c r="AN531" s="170"/>
      <c r="AO531" s="158"/>
      <c r="AP531" s="180"/>
      <c r="AQ531" s="181"/>
      <c r="AR531" s="170"/>
      <c r="AS531" s="158"/>
      <c r="AT531" s="180"/>
      <c r="AU531" s="181"/>
      <c r="AV531" s="157">
        <f t="shared" ref="AV531" si="200">6.15</f>
        <v>6.15</v>
      </c>
      <c r="AW531" s="158"/>
      <c r="AX531" s="159" t="s">
        <v>134</v>
      </c>
      <c r="AY531" s="160"/>
      <c r="AZ531" s="157">
        <f t="shared" ref="AZ531" si="201">6.15</f>
        <v>6.15</v>
      </c>
      <c r="BA531" s="158"/>
      <c r="BB531" s="159" t="s">
        <v>134</v>
      </c>
      <c r="BC531" s="160"/>
      <c r="BD531" s="157">
        <f t="shared" ref="BD531" si="202">6.15</f>
        <v>6.15</v>
      </c>
      <c r="BE531" s="158"/>
      <c r="BF531" s="159" t="s">
        <v>134</v>
      </c>
      <c r="BG531" s="160"/>
      <c r="BH531" s="157">
        <f t="shared" ref="BH531" si="203">6.15</f>
        <v>6.15</v>
      </c>
      <c r="BI531" s="158"/>
      <c r="BJ531" s="159" t="s">
        <v>134</v>
      </c>
      <c r="BK531" s="160"/>
      <c r="BL531" s="157">
        <f t="shared" ref="BL531" si="204">6.15</f>
        <v>6.15</v>
      </c>
      <c r="BM531" s="158"/>
      <c r="BN531" s="159" t="s">
        <v>134</v>
      </c>
      <c r="BO531" s="160"/>
      <c r="BP531" s="157">
        <v>6.1000000000000005</v>
      </c>
      <c r="BQ531" s="158"/>
      <c r="BR531" s="159" t="s">
        <v>134</v>
      </c>
      <c r="BS531" s="160"/>
      <c r="BT531" s="157">
        <v>6.1000000000000005</v>
      </c>
      <c r="BU531" s="158"/>
      <c r="BV531" s="159" t="s">
        <v>134</v>
      </c>
      <c r="BW531" s="160"/>
      <c r="BX531" s="157">
        <v>6.1000000000000005</v>
      </c>
      <c r="BY531" s="158"/>
      <c r="BZ531" s="159" t="s">
        <v>134</v>
      </c>
      <c r="CA531" s="160"/>
      <c r="CB531" s="157">
        <v>6.1000000000000005</v>
      </c>
      <c r="CC531" s="158"/>
      <c r="CD531" s="159" t="s">
        <v>134</v>
      </c>
      <c r="CE531" s="160"/>
      <c r="CF531" s="157">
        <v>6.1000000000000005</v>
      </c>
      <c r="CG531" s="158"/>
      <c r="CH531" s="159" t="s">
        <v>134</v>
      </c>
      <c r="CI531" s="160"/>
      <c r="CJ531" s="157">
        <v>6.1000000000000005</v>
      </c>
      <c r="CK531" s="158"/>
      <c r="CL531" s="159" t="s">
        <v>134</v>
      </c>
      <c r="CM531" s="160"/>
      <c r="CN531" s="157">
        <v>6.1000000000000005</v>
      </c>
      <c r="CO531" s="158"/>
      <c r="CP531" s="159" t="s">
        <v>134</v>
      </c>
      <c r="CQ531" s="160"/>
      <c r="CR531" s="157">
        <v>6.1000000000000005</v>
      </c>
      <c r="CS531" s="158"/>
      <c r="CT531" s="159" t="s">
        <v>134</v>
      </c>
      <c r="CU531" s="160"/>
      <c r="CV531" s="157">
        <v>6.1000000000000005</v>
      </c>
      <c r="CW531" s="158"/>
      <c r="CX531" s="159" t="s">
        <v>134</v>
      </c>
      <c r="CY531" s="160"/>
      <c r="CZ531" s="157">
        <v>10.220000000000001</v>
      </c>
      <c r="DA531" s="158"/>
      <c r="DB531" s="159" t="s">
        <v>134</v>
      </c>
      <c r="DC531" s="160"/>
      <c r="DD531" s="157">
        <v>10.220000000000001</v>
      </c>
      <c r="DE531" s="158"/>
      <c r="DF531" s="159" t="s">
        <v>134</v>
      </c>
      <c r="DG531" s="160"/>
      <c r="DH531" s="157">
        <v>10.220000000000001</v>
      </c>
      <c r="DI531" s="158"/>
      <c r="DJ531" s="159" t="s">
        <v>134</v>
      </c>
      <c r="DK531" s="160"/>
      <c r="DL531" s="157">
        <v>10.220000000000001</v>
      </c>
      <c r="DM531" s="158"/>
      <c r="DN531" s="159" t="s">
        <v>134</v>
      </c>
      <c r="DO531" s="160"/>
      <c r="DP531" s="157">
        <v>10.220000000000001</v>
      </c>
      <c r="DQ531" s="158"/>
      <c r="DR531" s="159" t="s">
        <v>134</v>
      </c>
      <c r="DS531" s="160"/>
      <c r="DT531" s="157">
        <v>10.220000000000001</v>
      </c>
      <c r="DU531" s="158"/>
      <c r="DV531" s="159" t="s">
        <v>134</v>
      </c>
      <c r="DW531" s="160"/>
      <c r="DX531" s="157">
        <v>10.220000000000001</v>
      </c>
      <c r="DY531" s="158"/>
      <c r="DZ531" s="159" t="s">
        <v>134</v>
      </c>
      <c r="EA531" s="160"/>
      <c r="EB531" s="157">
        <v>10.220000000000001</v>
      </c>
      <c r="EC531" s="158"/>
      <c r="ED531" s="159" t="s">
        <v>134</v>
      </c>
      <c r="EE531" s="160"/>
      <c r="EF531" s="157">
        <v>10.220000000000001</v>
      </c>
      <c r="EG531" s="158"/>
      <c r="EH531" s="159" t="s">
        <v>134</v>
      </c>
      <c r="EI531" s="160"/>
      <c r="EJ531" s="157">
        <v>10.220000000000001</v>
      </c>
      <c r="EK531" s="158"/>
      <c r="EL531" s="159" t="s">
        <v>134</v>
      </c>
      <c r="EM531" s="160"/>
      <c r="EN531" s="157">
        <v>10.220000000000001</v>
      </c>
      <c r="EO531" s="158"/>
      <c r="EP531" s="159" t="s">
        <v>134</v>
      </c>
      <c r="EQ531" s="160"/>
      <c r="ER531" s="157">
        <v>10.220000000000001</v>
      </c>
      <c r="ES531" s="158"/>
      <c r="ET531" s="159" t="s">
        <v>134</v>
      </c>
      <c r="EU531" s="160"/>
      <c r="EV531" s="157">
        <v>10.220000000000001</v>
      </c>
      <c r="EW531" s="158"/>
      <c r="EX531" s="159" t="s">
        <v>134</v>
      </c>
      <c r="EY531" s="160"/>
      <c r="EZ531" s="157">
        <v>10.220000000000001</v>
      </c>
      <c r="FA531" s="158"/>
      <c r="FB531" s="159" t="s">
        <v>134</v>
      </c>
      <c r="FC531" s="160"/>
      <c r="FD531" s="157">
        <v>14.35</v>
      </c>
      <c r="FE531" s="158"/>
      <c r="FF531" s="159" t="s">
        <v>134</v>
      </c>
      <c r="FG531" s="160"/>
      <c r="FH531" s="157">
        <v>14.35</v>
      </c>
      <c r="FI531" s="158"/>
      <c r="FJ531" s="159" t="s">
        <v>134</v>
      </c>
      <c r="FK531" s="160"/>
      <c r="FL531" s="157">
        <v>14.35</v>
      </c>
      <c r="FM531" s="158"/>
      <c r="FN531" s="159" t="s">
        <v>134</v>
      </c>
      <c r="FO531" s="160"/>
      <c r="FP531" s="157">
        <v>14.299999999999999</v>
      </c>
      <c r="FQ531" s="158"/>
      <c r="FR531" s="159" t="s">
        <v>134</v>
      </c>
      <c r="FS531" s="160"/>
      <c r="FT531" s="157">
        <v>14.299999999999999</v>
      </c>
      <c r="FU531" s="158"/>
      <c r="FV531" s="159" t="s">
        <v>134</v>
      </c>
      <c r="FW531" s="160"/>
      <c r="FX531" s="157">
        <v>14.299999999999999</v>
      </c>
      <c r="FY531" s="158"/>
      <c r="FZ531" s="159" t="s">
        <v>134</v>
      </c>
      <c r="GA531" s="160"/>
      <c r="GB531" s="157">
        <v>14.299999999999999</v>
      </c>
      <c r="GC531" s="158"/>
      <c r="GD531" s="159" t="s">
        <v>134</v>
      </c>
      <c r="GE531" s="160"/>
      <c r="GF531" s="157">
        <v>14.299999999999999</v>
      </c>
      <c r="GG531" s="158"/>
      <c r="GH531" s="159" t="s">
        <v>134</v>
      </c>
      <c r="GI531" s="160"/>
      <c r="GJ531" s="157">
        <v>14.299999999999999</v>
      </c>
      <c r="GK531" s="158"/>
      <c r="GL531" s="159" t="s">
        <v>134</v>
      </c>
      <c r="GM531" s="160"/>
      <c r="GN531" s="157">
        <v>14.299999999999999</v>
      </c>
      <c r="GO531" s="158"/>
      <c r="GP531" s="159" t="s">
        <v>134</v>
      </c>
      <c r="GQ531" s="160"/>
      <c r="GR531" s="157">
        <v>14.299999999999999</v>
      </c>
      <c r="GS531" s="158"/>
      <c r="GT531" s="159" t="s">
        <v>134</v>
      </c>
      <c r="GU531" s="160"/>
      <c r="GV531" s="157">
        <v>14.299999999999999</v>
      </c>
      <c r="GW531" s="158"/>
      <c r="GX531" s="159" t="s">
        <v>134</v>
      </c>
      <c r="GY531" s="160"/>
      <c r="GZ531" s="157">
        <v>14.299999999999999</v>
      </c>
      <c r="HA531" s="158"/>
      <c r="HB531" s="159" t="s">
        <v>134</v>
      </c>
      <c r="HC531" s="160"/>
      <c r="HD531" s="157">
        <v>14.299999999999999</v>
      </c>
      <c r="HE531" s="158"/>
      <c r="HF531" s="159" t="s">
        <v>134</v>
      </c>
      <c r="HG531" s="160"/>
      <c r="HH531" s="157">
        <v>14.299999999999999</v>
      </c>
      <c r="HI531" s="158"/>
      <c r="HJ531" s="159" t="s">
        <v>134</v>
      </c>
      <c r="HK531" s="160"/>
      <c r="HL531" s="157">
        <v>14.299999999999999</v>
      </c>
      <c r="HM531" s="158"/>
      <c r="HN531" s="159" t="s">
        <v>134</v>
      </c>
      <c r="HO531" s="160"/>
      <c r="HP531" s="157">
        <v>14.299999999999999</v>
      </c>
      <c r="HQ531" s="158"/>
      <c r="HR531" s="159" t="s">
        <v>134</v>
      </c>
      <c r="HS531" s="160"/>
      <c r="HT531" s="157">
        <v>14.299999999999999</v>
      </c>
      <c r="HU531" s="158"/>
      <c r="HV531" s="159" t="s">
        <v>134</v>
      </c>
      <c r="HW531" s="160"/>
      <c r="HX531" s="157">
        <v>14.299999999999999</v>
      </c>
      <c r="HY531" s="158"/>
      <c r="HZ531" s="159" t="s">
        <v>134</v>
      </c>
      <c r="IA531" s="160"/>
      <c r="IB531" s="157">
        <v>14.299999999999999</v>
      </c>
      <c r="IC531" s="158"/>
      <c r="ID531" s="159" t="s">
        <v>134</v>
      </c>
      <c r="IE531" s="160"/>
      <c r="IF531" s="157">
        <v>14.299999999999999</v>
      </c>
      <c r="IG531" s="158"/>
      <c r="IH531" s="159" t="s">
        <v>134</v>
      </c>
      <c r="II531" s="160"/>
      <c r="IJ531" s="157">
        <v>14.299999999999999</v>
      </c>
      <c r="IK531" s="158"/>
      <c r="IL531" s="159" t="s">
        <v>134</v>
      </c>
      <c r="IM531" s="160"/>
      <c r="IN531" s="157">
        <v>14.299999999999999</v>
      </c>
      <c r="IO531" s="158"/>
      <c r="IP531" s="159" t="s">
        <v>134</v>
      </c>
      <c r="IQ531" s="160"/>
      <c r="IR531" s="157">
        <v>14.299999999999999</v>
      </c>
      <c r="IS531" s="158"/>
      <c r="IT531" s="159" t="s">
        <v>134</v>
      </c>
      <c r="IU531" s="160"/>
      <c r="IV531" s="157">
        <v>14.299999999999999</v>
      </c>
      <c r="IW531" s="158"/>
      <c r="IX531" s="159" t="s">
        <v>134</v>
      </c>
      <c r="IY531" s="160"/>
      <c r="IZ531" s="157">
        <v>14.299999999999999</v>
      </c>
      <c r="JA531" s="158"/>
      <c r="JB531" s="159" t="s">
        <v>134</v>
      </c>
      <c r="JC531" s="160"/>
      <c r="JD531" s="157">
        <v>14.299999999999999</v>
      </c>
      <c r="JE531" s="158"/>
      <c r="JF531" s="159" t="s">
        <v>134</v>
      </c>
      <c r="JG531" s="160"/>
      <c r="JH531" s="157">
        <v>14.299999999999999</v>
      </c>
      <c r="JI531" s="158"/>
      <c r="JJ531" s="159" t="s">
        <v>134</v>
      </c>
      <c r="JK531" s="160"/>
      <c r="JL531" s="157">
        <v>14.299999999999999</v>
      </c>
      <c r="JM531" s="158"/>
      <c r="JN531" s="159" t="s">
        <v>134</v>
      </c>
      <c r="JO531" s="160"/>
      <c r="JP531" s="157">
        <v>14.299999999999999</v>
      </c>
      <c r="JQ531" s="158"/>
      <c r="JR531" s="159" t="s">
        <v>134</v>
      </c>
      <c r="JS531" s="160"/>
      <c r="JT531" s="157">
        <v>14.299999999999999</v>
      </c>
      <c r="JU531" s="158"/>
      <c r="JV531" s="159" t="s">
        <v>134</v>
      </c>
      <c r="JW531" s="160"/>
      <c r="JX531" s="157">
        <v>14.299999999999999</v>
      </c>
      <c r="JY531" s="158"/>
      <c r="JZ531" s="159" t="s">
        <v>134</v>
      </c>
      <c r="KA531" s="160"/>
      <c r="KB531" s="157">
        <v>14.299999999999999</v>
      </c>
      <c r="KC531" s="158"/>
      <c r="KD531" s="159" t="s">
        <v>134</v>
      </c>
      <c r="KE531" s="160"/>
      <c r="KF531" s="157">
        <v>14.299999999999999</v>
      </c>
      <c r="KG531" s="158"/>
      <c r="KH531" s="159" t="s">
        <v>134</v>
      </c>
      <c r="KI531" s="160"/>
      <c r="KJ531" s="157">
        <v>14.299999999999999</v>
      </c>
      <c r="KK531" s="158"/>
      <c r="KL531" s="159" t="s">
        <v>134</v>
      </c>
      <c r="KM531" s="160"/>
      <c r="KN531" s="157">
        <v>14.299999999999999</v>
      </c>
      <c r="KO531" s="158"/>
      <c r="KP531" s="159" t="s">
        <v>134</v>
      </c>
      <c r="KQ531" s="160"/>
      <c r="KR531" s="157">
        <v>14.299999999999999</v>
      </c>
      <c r="KS531" s="158"/>
      <c r="KT531" s="159" t="s">
        <v>134</v>
      </c>
      <c r="KU531" s="160"/>
      <c r="KV531" s="157">
        <v>14.299999999999999</v>
      </c>
      <c r="KW531" s="158"/>
      <c r="KX531" s="159" t="s">
        <v>134</v>
      </c>
      <c r="KY531" s="160"/>
      <c r="KZ531" s="157">
        <v>14.299999999999999</v>
      </c>
      <c r="LA531" s="158"/>
      <c r="LB531" s="159" t="s">
        <v>134</v>
      </c>
      <c r="LC531" s="160"/>
      <c r="LD531" s="157">
        <v>14.299999999999999</v>
      </c>
      <c r="LE531" s="158"/>
      <c r="LF531" s="159" t="s">
        <v>134</v>
      </c>
      <c r="LG531" s="160"/>
      <c r="LH531" s="157">
        <v>14.299999999999999</v>
      </c>
      <c r="LI531" s="158"/>
      <c r="LJ531" s="159" t="s">
        <v>134</v>
      </c>
      <c r="LK531" s="160"/>
      <c r="LL531" s="157">
        <v>15.05</v>
      </c>
      <c r="LM531" s="158"/>
      <c r="LN531" s="159" t="s">
        <v>134</v>
      </c>
      <c r="LO531" s="160"/>
      <c r="LP531" s="157">
        <v>15.05</v>
      </c>
      <c r="LQ531" s="158"/>
      <c r="LR531" s="159" t="s">
        <v>134</v>
      </c>
      <c r="LS531" s="160"/>
      <c r="LT531" s="157">
        <v>15.05</v>
      </c>
      <c r="LU531" s="158"/>
      <c r="LV531" s="159" t="s">
        <v>134</v>
      </c>
      <c r="LW531" s="160"/>
      <c r="LX531" s="157">
        <v>15.05</v>
      </c>
      <c r="LY531" s="158"/>
      <c r="LZ531" s="159" t="s">
        <v>134</v>
      </c>
      <c r="MA531" s="160"/>
      <c r="MB531" s="157">
        <v>15.05</v>
      </c>
      <c r="MC531" s="158"/>
      <c r="MD531" s="159" t="s">
        <v>134</v>
      </c>
      <c r="ME531" s="160"/>
    </row>
    <row r="532" spans="2:343" ht="23.5" customHeight="1" x14ac:dyDescent="0.4">
      <c r="B532" s="204" t="s">
        <v>105</v>
      </c>
      <c r="C532" s="205"/>
      <c r="D532" s="169" t="s">
        <v>8</v>
      </c>
      <c r="E532" s="154"/>
      <c r="F532" s="178" t="s">
        <v>8</v>
      </c>
      <c r="G532" s="179"/>
      <c r="H532" s="169" t="s">
        <v>8</v>
      </c>
      <c r="I532" s="154"/>
      <c r="J532" s="178" t="s">
        <v>8</v>
      </c>
      <c r="K532" s="179"/>
      <c r="L532" s="169" t="s">
        <v>8</v>
      </c>
      <c r="M532" s="154"/>
      <c r="N532" s="178" t="s">
        <v>8</v>
      </c>
      <c r="O532" s="179"/>
      <c r="P532" s="169" t="s">
        <v>8</v>
      </c>
      <c r="Q532" s="154"/>
      <c r="R532" s="178" t="s">
        <v>8</v>
      </c>
      <c r="S532" s="179"/>
      <c r="T532" s="169" t="s">
        <v>8</v>
      </c>
      <c r="U532" s="154"/>
      <c r="V532" s="178" t="s">
        <v>8</v>
      </c>
      <c r="W532" s="179"/>
      <c r="X532" s="169" t="s">
        <v>8</v>
      </c>
      <c r="Y532" s="154"/>
      <c r="Z532" s="178" t="s">
        <v>8</v>
      </c>
      <c r="AA532" s="179"/>
      <c r="AB532" s="169" t="s">
        <v>8</v>
      </c>
      <c r="AC532" s="154"/>
      <c r="AD532" s="178" t="s">
        <v>8</v>
      </c>
      <c r="AE532" s="179"/>
      <c r="AF532" s="169" t="s">
        <v>8</v>
      </c>
      <c r="AG532" s="154"/>
      <c r="AH532" s="178" t="s">
        <v>8</v>
      </c>
      <c r="AI532" s="179"/>
      <c r="AJ532" s="169" t="s">
        <v>8</v>
      </c>
      <c r="AK532" s="154"/>
      <c r="AL532" s="178" t="s">
        <v>8</v>
      </c>
      <c r="AM532" s="179"/>
      <c r="AN532" s="169" t="s">
        <v>8</v>
      </c>
      <c r="AO532" s="154"/>
      <c r="AP532" s="178" t="s">
        <v>8</v>
      </c>
      <c r="AQ532" s="179"/>
      <c r="AR532" s="169" t="s">
        <v>8</v>
      </c>
      <c r="AS532" s="154"/>
      <c r="AT532" s="178" t="s">
        <v>8</v>
      </c>
      <c r="AU532" s="179"/>
      <c r="AV532" s="153">
        <v>0.6</v>
      </c>
      <c r="AW532" s="154"/>
      <c r="AX532" s="155" t="s">
        <v>244</v>
      </c>
      <c r="AY532" s="156"/>
      <c r="AZ532" s="153">
        <v>0.6</v>
      </c>
      <c r="BA532" s="154"/>
      <c r="BB532" s="155" t="s">
        <v>244</v>
      </c>
      <c r="BC532" s="156"/>
      <c r="BD532" s="153">
        <v>0.6</v>
      </c>
      <c r="BE532" s="154"/>
      <c r="BF532" s="155" t="s">
        <v>244</v>
      </c>
      <c r="BG532" s="156"/>
      <c r="BH532" s="153">
        <v>0.6</v>
      </c>
      <c r="BI532" s="154"/>
      <c r="BJ532" s="155" t="s">
        <v>244</v>
      </c>
      <c r="BK532" s="156"/>
      <c r="BL532" s="153">
        <v>0.6</v>
      </c>
      <c r="BM532" s="154"/>
      <c r="BN532" s="155" t="s">
        <v>244</v>
      </c>
      <c r="BO532" s="156"/>
      <c r="BP532" s="153">
        <v>0.6</v>
      </c>
      <c r="BQ532" s="154"/>
      <c r="BR532" s="155" t="s">
        <v>244</v>
      </c>
      <c r="BS532" s="156"/>
      <c r="BT532" s="153">
        <v>0.6</v>
      </c>
      <c r="BU532" s="154"/>
      <c r="BV532" s="155" t="s">
        <v>244</v>
      </c>
      <c r="BW532" s="156"/>
      <c r="BX532" s="153">
        <v>0.6</v>
      </c>
      <c r="BY532" s="154"/>
      <c r="BZ532" s="155" t="s">
        <v>244</v>
      </c>
      <c r="CA532" s="156"/>
      <c r="CB532" s="153">
        <v>0.6</v>
      </c>
      <c r="CC532" s="154"/>
      <c r="CD532" s="155" t="s">
        <v>244</v>
      </c>
      <c r="CE532" s="156"/>
      <c r="CF532" s="153">
        <v>0.6</v>
      </c>
      <c r="CG532" s="154"/>
      <c r="CH532" s="155" t="s">
        <v>244</v>
      </c>
      <c r="CI532" s="156"/>
      <c r="CJ532" s="153">
        <v>0.6</v>
      </c>
      <c r="CK532" s="154"/>
      <c r="CL532" s="155" t="s">
        <v>244</v>
      </c>
      <c r="CM532" s="156"/>
      <c r="CN532" s="153">
        <v>0.6</v>
      </c>
      <c r="CO532" s="154"/>
      <c r="CP532" s="155" t="s">
        <v>244</v>
      </c>
      <c r="CQ532" s="156"/>
      <c r="CR532" s="153">
        <v>0.6</v>
      </c>
      <c r="CS532" s="154"/>
      <c r="CT532" s="155" t="s">
        <v>244</v>
      </c>
      <c r="CU532" s="156"/>
      <c r="CV532" s="153">
        <v>0.6</v>
      </c>
      <c r="CW532" s="154"/>
      <c r="CX532" s="155" t="s">
        <v>244</v>
      </c>
      <c r="CY532" s="156"/>
      <c r="CZ532" s="153">
        <v>0.6</v>
      </c>
      <c r="DA532" s="154"/>
      <c r="DB532" s="155" t="s">
        <v>244</v>
      </c>
      <c r="DC532" s="156"/>
      <c r="DD532" s="153">
        <v>0.6</v>
      </c>
      <c r="DE532" s="154"/>
      <c r="DF532" s="155" t="s">
        <v>244</v>
      </c>
      <c r="DG532" s="156"/>
      <c r="DH532" s="153">
        <v>0.6</v>
      </c>
      <c r="DI532" s="154"/>
      <c r="DJ532" s="155" t="s">
        <v>244</v>
      </c>
      <c r="DK532" s="156"/>
      <c r="DL532" s="153">
        <v>0.6</v>
      </c>
      <c r="DM532" s="154"/>
      <c r="DN532" s="155" t="s">
        <v>244</v>
      </c>
      <c r="DO532" s="156"/>
      <c r="DP532" s="169">
        <v>1.27</v>
      </c>
      <c r="DQ532" s="154"/>
      <c r="DR532" s="155" t="s">
        <v>134</v>
      </c>
      <c r="DS532" s="156"/>
      <c r="DT532" s="169">
        <v>1.27</v>
      </c>
      <c r="DU532" s="154"/>
      <c r="DV532" s="155" t="s">
        <v>134</v>
      </c>
      <c r="DW532" s="156"/>
      <c r="DX532" s="169">
        <v>1.27</v>
      </c>
      <c r="DY532" s="154"/>
      <c r="DZ532" s="155" t="s">
        <v>134</v>
      </c>
      <c r="EA532" s="156"/>
      <c r="EB532" s="169">
        <v>1.27</v>
      </c>
      <c r="EC532" s="154"/>
      <c r="ED532" s="155" t="s">
        <v>134</v>
      </c>
      <c r="EE532" s="156"/>
      <c r="EF532" s="169">
        <v>1.27</v>
      </c>
      <c r="EG532" s="154"/>
      <c r="EH532" s="155" t="s">
        <v>134</v>
      </c>
      <c r="EI532" s="156"/>
      <c r="EJ532" s="169">
        <v>1.27</v>
      </c>
      <c r="EK532" s="154"/>
      <c r="EL532" s="155" t="s">
        <v>134</v>
      </c>
      <c r="EM532" s="156"/>
      <c r="EN532" s="169">
        <v>1.27</v>
      </c>
      <c r="EO532" s="154"/>
      <c r="EP532" s="155" t="s">
        <v>134</v>
      </c>
      <c r="EQ532" s="156"/>
      <c r="ER532" s="169">
        <v>1.27</v>
      </c>
      <c r="ES532" s="154"/>
      <c r="ET532" s="155" t="s">
        <v>134</v>
      </c>
      <c r="EU532" s="156"/>
      <c r="EV532" s="169">
        <v>1.27</v>
      </c>
      <c r="EW532" s="154"/>
      <c r="EX532" s="155" t="s">
        <v>134</v>
      </c>
      <c r="EY532" s="156"/>
      <c r="EZ532" s="169">
        <v>1.27</v>
      </c>
      <c r="FA532" s="154"/>
      <c r="FB532" s="155" t="s">
        <v>134</v>
      </c>
      <c r="FC532" s="156"/>
      <c r="FD532" s="169">
        <v>1.27</v>
      </c>
      <c r="FE532" s="154"/>
      <c r="FF532" s="155" t="s">
        <v>134</v>
      </c>
      <c r="FG532" s="156"/>
      <c r="FH532" s="169">
        <v>1.27</v>
      </c>
      <c r="FI532" s="154"/>
      <c r="FJ532" s="155" t="s">
        <v>134</v>
      </c>
      <c r="FK532" s="156"/>
      <c r="FL532" s="169">
        <v>1.27</v>
      </c>
      <c r="FM532" s="154"/>
      <c r="FN532" s="155" t="s">
        <v>134</v>
      </c>
      <c r="FO532" s="156"/>
      <c r="FP532" s="169">
        <v>1.22</v>
      </c>
      <c r="FQ532" s="154"/>
      <c r="FR532" s="155" t="s">
        <v>134</v>
      </c>
      <c r="FS532" s="156"/>
      <c r="FT532" s="169">
        <v>1.22</v>
      </c>
      <c r="FU532" s="154"/>
      <c r="FV532" s="155" t="s">
        <v>134</v>
      </c>
      <c r="FW532" s="156"/>
      <c r="FX532" s="169">
        <v>1.22</v>
      </c>
      <c r="FY532" s="154"/>
      <c r="FZ532" s="155" t="s">
        <v>134</v>
      </c>
      <c r="GA532" s="156"/>
      <c r="GB532" s="169">
        <v>1.22</v>
      </c>
      <c r="GC532" s="154"/>
      <c r="GD532" s="155" t="s">
        <v>134</v>
      </c>
      <c r="GE532" s="156"/>
      <c r="GF532" s="169">
        <v>1.22</v>
      </c>
      <c r="GG532" s="154"/>
      <c r="GH532" s="155" t="s">
        <v>134</v>
      </c>
      <c r="GI532" s="156"/>
      <c r="GJ532" s="169">
        <v>1.22</v>
      </c>
      <c r="GK532" s="154"/>
      <c r="GL532" s="155" t="s">
        <v>134</v>
      </c>
      <c r="GM532" s="156"/>
      <c r="GN532" s="169">
        <v>1.22</v>
      </c>
      <c r="GO532" s="154"/>
      <c r="GP532" s="155" t="s">
        <v>134</v>
      </c>
      <c r="GQ532" s="156"/>
      <c r="GR532" s="169">
        <v>1.22</v>
      </c>
      <c r="GS532" s="154"/>
      <c r="GT532" s="155" t="s">
        <v>134</v>
      </c>
      <c r="GU532" s="156"/>
      <c r="GV532" s="169">
        <v>1.22</v>
      </c>
      <c r="GW532" s="154"/>
      <c r="GX532" s="155" t="s">
        <v>134</v>
      </c>
      <c r="GY532" s="156"/>
      <c r="GZ532" s="169">
        <v>1.22</v>
      </c>
      <c r="HA532" s="154"/>
      <c r="HB532" s="155" t="s">
        <v>134</v>
      </c>
      <c r="HC532" s="156"/>
      <c r="HD532" s="169">
        <v>1.22</v>
      </c>
      <c r="HE532" s="154"/>
      <c r="HF532" s="155" t="s">
        <v>134</v>
      </c>
      <c r="HG532" s="156"/>
      <c r="HH532" s="169">
        <v>1.22</v>
      </c>
      <c r="HI532" s="154"/>
      <c r="HJ532" s="155" t="s">
        <v>134</v>
      </c>
      <c r="HK532" s="156"/>
      <c r="HL532" s="169">
        <v>1.22</v>
      </c>
      <c r="HM532" s="154"/>
      <c r="HN532" s="155" t="s">
        <v>134</v>
      </c>
      <c r="HO532" s="156"/>
      <c r="HP532" s="169">
        <v>1.22</v>
      </c>
      <c r="HQ532" s="154"/>
      <c r="HR532" s="155" t="s">
        <v>134</v>
      </c>
      <c r="HS532" s="156"/>
      <c r="HT532" s="169">
        <v>1.22</v>
      </c>
      <c r="HU532" s="154"/>
      <c r="HV532" s="155" t="s">
        <v>134</v>
      </c>
      <c r="HW532" s="156"/>
      <c r="HX532" s="169">
        <v>1.22</v>
      </c>
      <c r="HY532" s="154"/>
      <c r="HZ532" s="155" t="s">
        <v>134</v>
      </c>
      <c r="IA532" s="156"/>
      <c r="IB532" s="169">
        <v>1.22</v>
      </c>
      <c r="IC532" s="154"/>
      <c r="ID532" s="155" t="s">
        <v>134</v>
      </c>
      <c r="IE532" s="156"/>
      <c r="IF532" s="169">
        <v>1.22</v>
      </c>
      <c r="IG532" s="154"/>
      <c r="IH532" s="155" t="s">
        <v>134</v>
      </c>
      <c r="II532" s="156"/>
      <c r="IJ532" s="169">
        <v>1.22</v>
      </c>
      <c r="IK532" s="154"/>
      <c r="IL532" s="155" t="s">
        <v>134</v>
      </c>
      <c r="IM532" s="156"/>
      <c r="IN532" s="169">
        <v>1.22</v>
      </c>
      <c r="IO532" s="154"/>
      <c r="IP532" s="155" t="s">
        <v>134</v>
      </c>
      <c r="IQ532" s="156"/>
      <c r="IR532" s="169">
        <v>1.22</v>
      </c>
      <c r="IS532" s="154"/>
      <c r="IT532" s="155" t="s">
        <v>134</v>
      </c>
      <c r="IU532" s="156"/>
      <c r="IV532" s="169">
        <v>1.22</v>
      </c>
      <c r="IW532" s="154"/>
      <c r="IX532" s="155" t="s">
        <v>134</v>
      </c>
      <c r="IY532" s="156"/>
      <c r="IZ532" s="169">
        <v>1.22</v>
      </c>
      <c r="JA532" s="154"/>
      <c r="JB532" s="155" t="s">
        <v>134</v>
      </c>
      <c r="JC532" s="156"/>
      <c r="JD532" s="169">
        <v>1.22</v>
      </c>
      <c r="JE532" s="154"/>
      <c r="JF532" s="155" t="s">
        <v>134</v>
      </c>
      <c r="JG532" s="156"/>
      <c r="JH532" s="153">
        <v>0.6</v>
      </c>
      <c r="JI532" s="154"/>
      <c r="JJ532" s="155" t="s">
        <v>244</v>
      </c>
      <c r="JK532" s="156"/>
      <c r="JL532" s="153">
        <v>0.6</v>
      </c>
      <c r="JM532" s="154"/>
      <c r="JN532" s="155" t="s">
        <v>244</v>
      </c>
      <c r="JO532" s="156"/>
      <c r="JP532" s="153">
        <v>0.6</v>
      </c>
      <c r="JQ532" s="154"/>
      <c r="JR532" s="155" t="s">
        <v>244</v>
      </c>
      <c r="JS532" s="156"/>
      <c r="JT532" s="169">
        <v>2</v>
      </c>
      <c r="JU532" s="154"/>
      <c r="JV532" s="155" t="s">
        <v>134</v>
      </c>
      <c r="JW532" s="156"/>
      <c r="JX532" s="169">
        <v>2</v>
      </c>
      <c r="JY532" s="154"/>
      <c r="JZ532" s="155" t="s">
        <v>134</v>
      </c>
      <c r="KA532" s="156"/>
      <c r="KB532" s="169">
        <v>2</v>
      </c>
      <c r="KC532" s="154"/>
      <c r="KD532" s="155" t="s">
        <v>134</v>
      </c>
      <c r="KE532" s="156"/>
      <c r="KF532" s="169">
        <v>2</v>
      </c>
      <c r="KG532" s="154"/>
      <c r="KH532" s="155" t="s">
        <v>134</v>
      </c>
      <c r="KI532" s="156"/>
      <c r="KJ532" s="169">
        <v>2</v>
      </c>
      <c r="KK532" s="154"/>
      <c r="KL532" s="155" t="s">
        <v>134</v>
      </c>
      <c r="KM532" s="156"/>
      <c r="KN532" s="169">
        <v>2</v>
      </c>
      <c r="KO532" s="154"/>
      <c r="KP532" s="155" t="s">
        <v>134</v>
      </c>
      <c r="KQ532" s="156"/>
      <c r="KR532" s="169">
        <v>2</v>
      </c>
      <c r="KS532" s="154"/>
      <c r="KT532" s="155" t="s">
        <v>134</v>
      </c>
      <c r="KU532" s="156"/>
      <c r="KV532" s="169">
        <v>2</v>
      </c>
      <c r="KW532" s="154"/>
      <c r="KX532" s="155" t="s">
        <v>134</v>
      </c>
      <c r="KY532" s="156"/>
      <c r="KZ532" s="169">
        <v>2</v>
      </c>
      <c r="LA532" s="154"/>
      <c r="LB532" s="155" t="s">
        <v>134</v>
      </c>
      <c r="LC532" s="156"/>
      <c r="LD532" s="169">
        <v>2</v>
      </c>
      <c r="LE532" s="154"/>
      <c r="LF532" s="155" t="s">
        <v>134</v>
      </c>
      <c r="LG532" s="156"/>
      <c r="LH532" s="169">
        <v>2</v>
      </c>
      <c r="LI532" s="154"/>
      <c r="LJ532" s="155" t="s">
        <v>134</v>
      </c>
      <c r="LK532" s="156"/>
      <c r="LL532" s="169">
        <v>2</v>
      </c>
      <c r="LM532" s="154"/>
      <c r="LN532" s="155" t="s">
        <v>134</v>
      </c>
      <c r="LO532" s="156"/>
      <c r="LP532" s="169">
        <v>2</v>
      </c>
      <c r="LQ532" s="154"/>
      <c r="LR532" s="155" t="s">
        <v>134</v>
      </c>
      <c r="LS532" s="156"/>
      <c r="LT532" s="169">
        <v>2</v>
      </c>
      <c r="LU532" s="154"/>
      <c r="LV532" s="155" t="s">
        <v>134</v>
      </c>
      <c r="LW532" s="156"/>
      <c r="LX532" s="169">
        <v>2</v>
      </c>
      <c r="LY532" s="154"/>
      <c r="LZ532" s="155" t="s">
        <v>134</v>
      </c>
      <c r="MA532" s="156"/>
      <c r="MB532" s="169">
        <v>2</v>
      </c>
      <c r="MC532" s="154"/>
      <c r="MD532" s="155" t="s">
        <v>134</v>
      </c>
      <c r="ME532" s="156"/>
    </row>
    <row r="533" spans="2:343" ht="23.5" customHeight="1" x14ac:dyDescent="0.4">
      <c r="B533" s="206"/>
      <c r="C533" s="207"/>
      <c r="D533" s="170"/>
      <c r="E533" s="158"/>
      <c r="F533" s="180"/>
      <c r="G533" s="181"/>
      <c r="H533" s="170"/>
      <c r="I533" s="158"/>
      <c r="J533" s="180"/>
      <c r="K533" s="181"/>
      <c r="L533" s="170"/>
      <c r="M533" s="158"/>
      <c r="N533" s="180"/>
      <c r="O533" s="181"/>
      <c r="P533" s="170"/>
      <c r="Q533" s="158"/>
      <c r="R533" s="180"/>
      <c r="S533" s="181"/>
      <c r="T533" s="170"/>
      <c r="U533" s="158"/>
      <c r="V533" s="180"/>
      <c r="W533" s="181"/>
      <c r="X533" s="170"/>
      <c r="Y533" s="158"/>
      <c r="Z533" s="180"/>
      <c r="AA533" s="181"/>
      <c r="AB533" s="170"/>
      <c r="AC533" s="158"/>
      <c r="AD533" s="180"/>
      <c r="AE533" s="181"/>
      <c r="AF533" s="170"/>
      <c r="AG533" s="158"/>
      <c r="AH533" s="180"/>
      <c r="AI533" s="181"/>
      <c r="AJ533" s="170"/>
      <c r="AK533" s="158"/>
      <c r="AL533" s="180"/>
      <c r="AM533" s="181"/>
      <c r="AN533" s="170"/>
      <c r="AO533" s="158"/>
      <c r="AP533" s="180"/>
      <c r="AQ533" s="181"/>
      <c r="AR533" s="170"/>
      <c r="AS533" s="158"/>
      <c r="AT533" s="180"/>
      <c r="AU533" s="181"/>
      <c r="AV533" s="157">
        <f t="shared" ref="AV533" si="205">6.15</f>
        <v>6.15</v>
      </c>
      <c r="AW533" s="158"/>
      <c r="AX533" s="159" t="s">
        <v>134</v>
      </c>
      <c r="AY533" s="160"/>
      <c r="AZ533" s="157">
        <f t="shared" ref="AZ533" si="206">6.15</f>
        <v>6.15</v>
      </c>
      <c r="BA533" s="158"/>
      <c r="BB533" s="159" t="s">
        <v>134</v>
      </c>
      <c r="BC533" s="160"/>
      <c r="BD533" s="157">
        <f t="shared" ref="BD533" si="207">6.15</f>
        <v>6.15</v>
      </c>
      <c r="BE533" s="158"/>
      <c r="BF533" s="159" t="s">
        <v>134</v>
      </c>
      <c r="BG533" s="160"/>
      <c r="BH533" s="157">
        <f t="shared" ref="BH533" si="208">6.15</f>
        <v>6.15</v>
      </c>
      <c r="BI533" s="158"/>
      <c r="BJ533" s="159" t="s">
        <v>134</v>
      </c>
      <c r="BK533" s="160"/>
      <c r="BL533" s="157">
        <f t="shared" ref="BL533" si="209">6.15</f>
        <v>6.15</v>
      </c>
      <c r="BM533" s="158"/>
      <c r="BN533" s="159" t="s">
        <v>134</v>
      </c>
      <c r="BO533" s="160"/>
      <c r="BP533" s="157">
        <v>6.1000000000000005</v>
      </c>
      <c r="BQ533" s="158"/>
      <c r="BR533" s="159" t="s">
        <v>134</v>
      </c>
      <c r="BS533" s="160"/>
      <c r="BT533" s="157">
        <v>6.1000000000000005</v>
      </c>
      <c r="BU533" s="158"/>
      <c r="BV533" s="159" t="s">
        <v>134</v>
      </c>
      <c r="BW533" s="160"/>
      <c r="BX533" s="157">
        <v>6.1000000000000005</v>
      </c>
      <c r="BY533" s="158"/>
      <c r="BZ533" s="159" t="s">
        <v>134</v>
      </c>
      <c r="CA533" s="160"/>
      <c r="CB533" s="157">
        <v>6.1000000000000005</v>
      </c>
      <c r="CC533" s="158"/>
      <c r="CD533" s="159" t="s">
        <v>134</v>
      </c>
      <c r="CE533" s="160"/>
      <c r="CF533" s="157">
        <v>6.1000000000000005</v>
      </c>
      <c r="CG533" s="158"/>
      <c r="CH533" s="159" t="s">
        <v>134</v>
      </c>
      <c r="CI533" s="160"/>
      <c r="CJ533" s="157">
        <v>6.1000000000000005</v>
      </c>
      <c r="CK533" s="158"/>
      <c r="CL533" s="159" t="s">
        <v>134</v>
      </c>
      <c r="CM533" s="160"/>
      <c r="CN533" s="157">
        <v>6.1000000000000005</v>
      </c>
      <c r="CO533" s="158"/>
      <c r="CP533" s="159" t="s">
        <v>134</v>
      </c>
      <c r="CQ533" s="160"/>
      <c r="CR533" s="157">
        <v>6.1000000000000005</v>
      </c>
      <c r="CS533" s="158"/>
      <c r="CT533" s="159" t="s">
        <v>134</v>
      </c>
      <c r="CU533" s="160"/>
      <c r="CV533" s="157">
        <v>6.1000000000000005</v>
      </c>
      <c r="CW533" s="158"/>
      <c r="CX533" s="159" t="s">
        <v>134</v>
      </c>
      <c r="CY533" s="160"/>
      <c r="CZ533" s="157">
        <v>10.220000000000001</v>
      </c>
      <c r="DA533" s="158"/>
      <c r="DB533" s="159" t="s">
        <v>134</v>
      </c>
      <c r="DC533" s="160"/>
      <c r="DD533" s="157">
        <v>10.220000000000001</v>
      </c>
      <c r="DE533" s="158"/>
      <c r="DF533" s="159" t="s">
        <v>134</v>
      </c>
      <c r="DG533" s="160"/>
      <c r="DH533" s="157">
        <v>10.220000000000001</v>
      </c>
      <c r="DI533" s="158"/>
      <c r="DJ533" s="159" t="s">
        <v>134</v>
      </c>
      <c r="DK533" s="160"/>
      <c r="DL533" s="157">
        <v>10.220000000000001</v>
      </c>
      <c r="DM533" s="158"/>
      <c r="DN533" s="159" t="s">
        <v>134</v>
      </c>
      <c r="DO533" s="160"/>
      <c r="DP533" s="170">
        <v>10.220000000000001</v>
      </c>
      <c r="DQ533" s="158"/>
      <c r="DR533" s="159" t="s">
        <v>134</v>
      </c>
      <c r="DS533" s="160"/>
      <c r="DT533" s="170">
        <v>10.220000000000001</v>
      </c>
      <c r="DU533" s="158"/>
      <c r="DV533" s="159" t="s">
        <v>134</v>
      </c>
      <c r="DW533" s="160"/>
      <c r="DX533" s="170">
        <v>10.220000000000001</v>
      </c>
      <c r="DY533" s="158"/>
      <c r="DZ533" s="159" t="s">
        <v>134</v>
      </c>
      <c r="EA533" s="160"/>
      <c r="EB533" s="170">
        <v>10.220000000000001</v>
      </c>
      <c r="EC533" s="158"/>
      <c r="ED533" s="159" t="s">
        <v>134</v>
      </c>
      <c r="EE533" s="160"/>
      <c r="EF533" s="170">
        <v>10.220000000000001</v>
      </c>
      <c r="EG533" s="158"/>
      <c r="EH533" s="159" t="s">
        <v>134</v>
      </c>
      <c r="EI533" s="160"/>
      <c r="EJ533" s="170">
        <v>10.220000000000001</v>
      </c>
      <c r="EK533" s="158"/>
      <c r="EL533" s="159" t="s">
        <v>134</v>
      </c>
      <c r="EM533" s="160"/>
      <c r="EN533" s="170">
        <v>10.220000000000001</v>
      </c>
      <c r="EO533" s="158"/>
      <c r="EP533" s="159" t="s">
        <v>134</v>
      </c>
      <c r="EQ533" s="160"/>
      <c r="ER533" s="170">
        <v>10.220000000000001</v>
      </c>
      <c r="ES533" s="158"/>
      <c r="ET533" s="159" t="s">
        <v>134</v>
      </c>
      <c r="EU533" s="160"/>
      <c r="EV533" s="170">
        <v>10.220000000000001</v>
      </c>
      <c r="EW533" s="158"/>
      <c r="EX533" s="159" t="s">
        <v>134</v>
      </c>
      <c r="EY533" s="160"/>
      <c r="EZ533" s="170">
        <v>10.220000000000001</v>
      </c>
      <c r="FA533" s="158"/>
      <c r="FB533" s="159" t="s">
        <v>134</v>
      </c>
      <c r="FC533" s="160"/>
      <c r="FD533" s="170">
        <v>10.220000000000001</v>
      </c>
      <c r="FE533" s="158"/>
      <c r="FF533" s="159" t="s">
        <v>134</v>
      </c>
      <c r="FG533" s="160"/>
      <c r="FH533" s="170">
        <v>10.220000000000001</v>
      </c>
      <c r="FI533" s="158"/>
      <c r="FJ533" s="159" t="s">
        <v>134</v>
      </c>
      <c r="FK533" s="160"/>
      <c r="FL533" s="170">
        <v>10.220000000000001</v>
      </c>
      <c r="FM533" s="158"/>
      <c r="FN533" s="159" t="s">
        <v>134</v>
      </c>
      <c r="FO533" s="160"/>
      <c r="FP533" s="170">
        <v>10.17</v>
      </c>
      <c r="FQ533" s="158"/>
      <c r="FR533" s="159" t="s">
        <v>134</v>
      </c>
      <c r="FS533" s="160"/>
      <c r="FT533" s="170">
        <v>10.17</v>
      </c>
      <c r="FU533" s="158"/>
      <c r="FV533" s="159" t="s">
        <v>134</v>
      </c>
      <c r="FW533" s="160"/>
      <c r="FX533" s="170">
        <v>10.17</v>
      </c>
      <c r="FY533" s="158"/>
      <c r="FZ533" s="159" t="s">
        <v>134</v>
      </c>
      <c r="GA533" s="160"/>
      <c r="GB533" s="170">
        <v>10.17</v>
      </c>
      <c r="GC533" s="158"/>
      <c r="GD533" s="159" t="s">
        <v>134</v>
      </c>
      <c r="GE533" s="160"/>
      <c r="GF533" s="170">
        <v>10.17</v>
      </c>
      <c r="GG533" s="158"/>
      <c r="GH533" s="159" t="s">
        <v>134</v>
      </c>
      <c r="GI533" s="160"/>
      <c r="GJ533" s="170">
        <v>10.17</v>
      </c>
      <c r="GK533" s="158"/>
      <c r="GL533" s="159" t="s">
        <v>134</v>
      </c>
      <c r="GM533" s="160"/>
      <c r="GN533" s="170">
        <v>10.17</v>
      </c>
      <c r="GO533" s="158"/>
      <c r="GP533" s="159" t="s">
        <v>134</v>
      </c>
      <c r="GQ533" s="160"/>
      <c r="GR533" s="170">
        <v>10.17</v>
      </c>
      <c r="GS533" s="158"/>
      <c r="GT533" s="159" t="s">
        <v>134</v>
      </c>
      <c r="GU533" s="160"/>
      <c r="GV533" s="170">
        <v>10.17</v>
      </c>
      <c r="GW533" s="158"/>
      <c r="GX533" s="159" t="s">
        <v>134</v>
      </c>
      <c r="GY533" s="160"/>
      <c r="GZ533" s="170">
        <v>10.17</v>
      </c>
      <c r="HA533" s="158"/>
      <c r="HB533" s="159" t="s">
        <v>134</v>
      </c>
      <c r="HC533" s="160"/>
      <c r="HD533" s="170">
        <v>10.17</v>
      </c>
      <c r="HE533" s="158"/>
      <c r="HF533" s="159" t="s">
        <v>134</v>
      </c>
      <c r="HG533" s="160"/>
      <c r="HH533" s="170">
        <v>10.17</v>
      </c>
      <c r="HI533" s="158"/>
      <c r="HJ533" s="159" t="s">
        <v>134</v>
      </c>
      <c r="HK533" s="160"/>
      <c r="HL533" s="170">
        <v>10.17</v>
      </c>
      <c r="HM533" s="158"/>
      <c r="HN533" s="159" t="s">
        <v>134</v>
      </c>
      <c r="HO533" s="160"/>
      <c r="HP533" s="170">
        <v>10.17</v>
      </c>
      <c r="HQ533" s="158"/>
      <c r="HR533" s="159" t="s">
        <v>134</v>
      </c>
      <c r="HS533" s="160"/>
      <c r="HT533" s="170">
        <v>10.17</v>
      </c>
      <c r="HU533" s="158"/>
      <c r="HV533" s="159" t="s">
        <v>134</v>
      </c>
      <c r="HW533" s="160"/>
      <c r="HX533" s="170">
        <v>10.17</v>
      </c>
      <c r="HY533" s="158"/>
      <c r="HZ533" s="159" t="s">
        <v>134</v>
      </c>
      <c r="IA533" s="160"/>
      <c r="IB533" s="170">
        <v>10.17</v>
      </c>
      <c r="IC533" s="158"/>
      <c r="ID533" s="159" t="s">
        <v>134</v>
      </c>
      <c r="IE533" s="160"/>
      <c r="IF533" s="170">
        <v>10.17</v>
      </c>
      <c r="IG533" s="158"/>
      <c r="IH533" s="159" t="s">
        <v>134</v>
      </c>
      <c r="II533" s="160"/>
      <c r="IJ533" s="170">
        <v>10.17</v>
      </c>
      <c r="IK533" s="158"/>
      <c r="IL533" s="159" t="s">
        <v>134</v>
      </c>
      <c r="IM533" s="160"/>
      <c r="IN533" s="170">
        <v>10.17</v>
      </c>
      <c r="IO533" s="158"/>
      <c r="IP533" s="159" t="s">
        <v>134</v>
      </c>
      <c r="IQ533" s="160"/>
      <c r="IR533" s="170">
        <v>10.17</v>
      </c>
      <c r="IS533" s="158"/>
      <c r="IT533" s="159" t="s">
        <v>134</v>
      </c>
      <c r="IU533" s="160"/>
      <c r="IV533" s="170">
        <v>10.17</v>
      </c>
      <c r="IW533" s="158"/>
      <c r="IX533" s="159" t="s">
        <v>134</v>
      </c>
      <c r="IY533" s="160"/>
      <c r="IZ533" s="170">
        <v>10.17</v>
      </c>
      <c r="JA533" s="158"/>
      <c r="JB533" s="159" t="s">
        <v>134</v>
      </c>
      <c r="JC533" s="160"/>
      <c r="JD533" s="170">
        <v>10.17</v>
      </c>
      <c r="JE533" s="158"/>
      <c r="JF533" s="159" t="s">
        <v>134</v>
      </c>
      <c r="JG533" s="160"/>
      <c r="JH533" s="157">
        <v>14.299999999999999</v>
      </c>
      <c r="JI533" s="158"/>
      <c r="JJ533" s="159" t="s">
        <v>134</v>
      </c>
      <c r="JK533" s="160"/>
      <c r="JL533" s="157">
        <v>14.299999999999999</v>
      </c>
      <c r="JM533" s="158"/>
      <c r="JN533" s="159" t="s">
        <v>134</v>
      </c>
      <c r="JO533" s="160"/>
      <c r="JP533" s="157">
        <v>14.299999999999999</v>
      </c>
      <c r="JQ533" s="158"/>
      <c r="JR533" s="159" t="s">
        <v>134</v>
      </c>
      <c r="JS533" s="160"/>
      <c r="JT533" s="170">
        <v>10.17</v>
      </c>
      <c r="JU533" s="158"/>
      <c r="JV533" s="159" t="s">
        <v>134</v>
      </c>
      <c r="JW533" s="160"/>
      <c r="JX533" s="170">
        <v>10.17</v>
      </c>
      <c r="JY533" s="158"/>
      <c r="JZ533" s="159" t="s">
        <v>134</v>
      </c>
      <c r="KA533" s="160"/>
      <c r="KB533" s="170">
        <v>10.17</v>
      </c>
      <c r="KC533" s="158"/>
      <c r="KD533" s="159" t="s">
        <v>134</v>
      </c>
      <c r="KE533" s="160"/>
      <c r="KF533" s="170">
        <v>10.17</v>
      </c>
      <c r="KG533" s="158"/>
      <c r="KH533" s="159" t="s">
        <v>134</v>
      </c>
      <c r="KI533" s="160"/>
      <c r="KJ533" s="170">
        <v>10.17</v>
      </c>
      <c r="KK533" s="158"/>
      <c r="KL533" s="159" t="s">
        <v>134</v>
      </c>
      <c r="KM533" s="160"/>
      <c r="KN533" s="170">
        <v>10.17</v>
      </c>
      <c r="KO533" s="158"/>
      <c r="KP533" s="159" t="s">
        <v>134</v>
      </c>
      <c r="KQ533" s="160"/>
      <c r="KR533" s="170">
        <v>10.17</v>
      </c>
      <c r="KS533" s="158"/>
      <c r="KT533" s="159" t="s">
        <v>134</v>
      </c>
      <c r="KU533" s="160"/>
      <c r="KV533" s="170">
        <v>10.17</v>
      </c>
      <c r="KW533" s="158"/>
      <c r="KX533" s="159" t="s">
        <v>134</v>
      </c>
      <c r="KY533" s="160"/>
      <c r="KZ533" s="170">
        <v>10.17</v>
      </c>
      <c r="LA533" s="158"/>
      <c r="LB533" s="159" t="s">
        <v>134</v>
      </c>
      <c r="LC533" s="160"/>
      <c r="LD533" s="170">
        <v>10.17</v>
      </c>
      <c r="LE533" s="158"/>
      <c r="LF533" s="159" t="s">
        <v>134</v>
      </c>
      <c r="LG533" s="160"/>
      <c r="LH533" s="170">
        <v>10.17</v>
      </c>
      <c r="LI533" s="158"/>
      <c r="LJ533" s="159" t="s">
        <v>134</v>
      </c>
      <c r="LK533" s="160"/>
      <c r="LL533" s="170">
        <v>10.17</v>
      </c>
      <c r="LM533" s="158"/>
      <c r="LN533" s="159" t="s">
        <v>134</v>
      </c>
      <c r="LO533" s="160"/>
      <c r="LP533" s="170">
        <v>10.17</v>
      </c>
      <c r="LQ533" s="158"/>
      <c r="LR533" s="159" t="s">
        <v>134</v>
      </c>
      <c r="LS533" s="160"/>
      <c r="LT533" s="170">
        <v>10.17</v>
      </c>
      <c r="LU533" s="158"/>
      <c r="LV533" s="159" t="s">
        <v>134</v>
      </c>
      <c r="LW533" s="160"/>
      <c r="LX533" s="170">
        <v>10.17</v>
      </c>
      <c r="LY533" s="158"/>
      <c r="LZ533" s="159" t="s">
        <v>134</v>
      </c>
      <c r="MA533" s="160"/>
      <c r="MB533" s="170">
        <v>10.17</v>
      </c>
      <c r="MC533" s="158"/>
      <c r="MD533" s="159" t="s">
        <v>134</v>
      </c>
      <c r="ME533" s="160"/>
    </row>
    <row r="534" spans="2:343" ht="23.5" customHeight="1" x14ac:dyDescent="0.4">
      <c r="B534" s="204" t="s">
        <v>228</v>
      </c>
      <c r="C534" s="205"/>
      <c r="D534" s="169" t="s">
        <v>8</v>
      </c>
      <c r="E534" s="154"/>
      <c r="F534" s="178" t="s">
        <v>8</v>
      </c>
      <c r="G534" s="179"/>
      <c r="H534" s="169" t="s">
        <v>8</v>
      </c>
      <c r="I534" s="154"/>
      <c r="J534" s="178" t="s">
        <v>8</v>
      </c>
      <c r="K534" s="179"/>
      <c r="L534" s="169" t="s">
        <v>8</v>
      </c>
      <c r="M534" s="154"/>
      <c r="N534" s="178" t="s">
        <v>8</v>
      </c>
      <c r="O534" s="179"/>
      <c r="P534" s="169" t="s">
        <v>8</v>
      </c>
      <c r="Q534" s="154"/>
      <c r="R534" s="178" t="s">
        <v>8</v>
      </c>
      <c r="S534" s="179"/>
      <c r="T534" s="169" t="s">
        <v>8</v>
      </c>
      <c r="U534" s="154"/>
      <c r="V534" s="178" t="s">
        <v>8</v>
      </c>
      <c r="W534" s="179"/>
      <c r="X534" s="169" t="s">
        <v>8</v>
      </c>
      <c r="Y534" s="154"/>
      <c r="Z534" s="178" t="s">
        <v>8</v>
      </c>
      <c r="AA534" s="179"/>
      <c r="AB534" s="169" t="s">
        <v>8</v>
      </c>
      <c r="AC534" s="154"/>
      <c r="AD534" s="178" t="s">
        <v>8</v>
      </c>
      <c r="AE534" s="179"/>
      <c r="AF534" s="169" t="s">
        <v>8</v>
      </c>
      <c r="AG534" s="154"/>
      <c r="AH534" s="178" t="s">
        <v>8</v>
      </c>
      <c r="AI534" s="179"/>
      <c r="AJ534" s="169" t="s">
        <v>8</v>
      </c>
      <c r="AK534" s="154"/>
      <c r="AL534" s="178" t="s">
        <v>8</v>
      </c>
      <c r="AM534" s="179"/>
      <c r="AN534" s="169" t="s">
        <v>8</v>
      </c>
      <c r="AO534" s="154"/>
      <c r="AP534" s="178" t="s">
        <v>8</v>
      </c>
      <c r="AQ534" s="179"/>
      <c r="AR534" s="169" t="s">
        <v>8</v>
      </c>
      <c r="AS534" s="154"/>
      <c r="AT534" s="178" t="s">
        <v>8</v>
      </c>
      <c r="AU534" s="179"/>
      <c r="AV534" s="153">
        <v>0.6</v>
      </c>
      <c r="AW534" s="154"/>
      <c r="AX534" s="155" t="s">
        <v>244</v>
      </c>
      <c r="AY534" s="156"/>
      <c r="AZ534" s="153">
        <v>0.6</v>
      </c>
      <c r="BA534" s="154"/>
      <c r="BB534" s="155" t="s">
        <v>244</v>
      </c>
      <c r="BC534" s="156"/>
      <c r="BD534" s="153">
        <v>0.6</v>
      </c>
      <c r="BE534" s="154"/>
      <c r="BF534" s="155" t="s">
        <v>244</v>
      </c>
      <c r="BG534" s="156"/>
      <c r="BH534" s="153">
        <v>0.6</v>
      </c>
      <c r="BI534" s="154"/>
      <c r="BJ534" s="155" t="s">
        <v>244</v>
      </c>
      <c r="BK534" s="156"/>
      <c r="BL534" s="153">
        <v>0.6</v>
      </c>
      <c r="BM534" s="154"/>
      <c r="BN534" s="155" t="s">
        <v>244</v>
      </c>
      <c r="BO534" s="156"/>
      <c r="BP534" s="153">
        <v>0.6</v>
      </c>
      <c r="BQ534" s="154"/>
      <c r="BR534" s="155" t="s">
        <v>244</v>
      </c>
      <c r="BS534" s="156"/>
      <c r="BT534" s="153">
        <v>0.6</v>
      </c>
      <c r="BU534" s="154"/>
      <c r="BV534" s="155" t="s">
        <v>244</v>
      </c>
      <c r="BW534" s="156"/>
      <c r="BX534" s="153">
        <v>0.6</v>
      </c>
      <c r="BY534" s="154"/>
      <c r="BZ534" s="155" t="s">
        <v>244</v>
      </c>
      <c r="CA534" s="156"/>
      <c r="CB534" s="153">
        <v>0.6</v>
      </c>
      <c r="CC534" s="154"/>
      <c r="CD534" s="155" t="s">
        <v>244</v>
      </c>
      <c r="CE534" s="156"/>
      <c r="CF534" s="153">
        <v>0.6</v>
      </c>
      <c r="CG534" s="154"/>
      <c r="CH534" s="155" t="s">
        <v>244</v>
      </c>
      <c r="CI534" s="156"/>
      <c r="CJ534" s="153">
        <v>0.6</v>
      </c>
      <c r="CK534" s="154"/>
      <c r="CL534" s="155" t="s">
        <v>244</v>
      </c>
      <c r="CM534" s="156"/>
      <c r="CN534" s="153">
        <v>0.6</v>
      </c>
      <c r="CO534" s="154"/>
      <c r="CP534" s="155" t="s">
        <v>244</v>
      </c>
      <c r="CQ534" s="156"/>
      <c r="CR534" s="153">
        <v>0.6</v>
      </c>
      <c r="CS534" s="154"/>
      <c r="CT534" s="155" t="s">
        <v>244</v>
      </c>
      <c r="CU534" s="156"/>
      <c r="CV534" s="153">
        <v>0.6</v>
      </c>
      <c r="CW534" s="154"/>
      <c r="CX534" s="155" t="s">
        <v>244</v>
      </c>
      <c r="CY534" s="156"/>
      <c r="CZ534" s="153">
        <v>0.6</v>
      </c>
      <c r="DA534" s="154"/>
      <c r="DB534" s="155" t="s">
        <v>244</v>
      </c>
      <c r="DC534" s="156"/>
      <c r="DD534" s="153">
        <v>0.6</v>
      </c>
      <c r="DE534" s="154"/>
      <c r="DF534" s="155" t="s">
        <v>244</v>
      </c>
      <c r="DG534" s="156"/>
      <c r="DH534" s="153">
        <v>0.6</v>
      </c>
      <c r="DI534" s="154"/>
      <c r="DJ534" s="155" t="s">
        <v>244</v>
      </c>
      <c r="DK534" s="156"/>
      <c r="DL534" s="153">
        <v>0.6</v>
      </c>
      <c r="DM534" s="154"/>
      <c r="DN534" s="155" t="s">
        <v>244</v>
      </c>
      <c r="DO534" s="156"/>
      <c r="DP534" s="153">
        <v>0.6</v>
      </c>
      <c r="DQ534" s="154"/>
      <c r="DR534" s="155" t="s">
        <v>244</v>
      </c>
      <c r="DS534" s="156"/>
      <c r="DT534" s="153">
        <v>0.6</v>
      </c>
      <c r="DU534" s="154"/>
      <c r="DV534" s="155" t="s">
        <v>244</v>
      </c>
      <c r="DW534" s="156"/>
      <c r="DX534" s="153">
        <v>0.6</v>
      </c>
      <c r="DY534" s="154"/>
      <c r="DZ534" s="155" t="s">
        <v>244</v>
      </c>
      <c r="EA534" s="156"/>
      <c r="EB534" s="153">
        <v>0.6</v>
      </c>
      <c r="EC534" s="154"/>
      <c r="ED534" s="155" t="s">
        <v>244</v>
      </c>
      <c r="EE534" s="156"/>
      <c r="EF534" s="153">
        <v>0.6</v>
      </c>
      <c r="EG534" s="154"/>
      <c r="EH534" s="155" t="s">
        <v>244</v>
      </c>
      <c r="EI534" s="156"/>
      <c r="EJ534" s="153">
        <v>0.6</v>
      </c>
      <c r="EK534" s="154"/>
      <c r="EL534" s="155" t="s">
        <v>244</v>
      </c>
      <c r="EM534" s="156"/>
      <c r="EN534" s="153">
        <v>0.6</v>
      </c>
      <c r="EO534" s="154"/>
      <c r="EP534" s="155" t="s">
        <v>244</v>
      </c>
      <c r="EQ534" s="156"/>
      <c r="ER534" s="153">
        <v>0.6</v>
      </c>
      <c r="ES534" s="154"/>
      <c r="ET534" s="155" t="s">
        <v>244</v>
      </c>
      <c r="EU534" s="156"/>
      <c r="EV534" s="153">
        <v>0.6</v>
      </c>
      <c r="EW534" s="154"/>
      <c r="EX534" s="155" t="s">
        <v>244</v>
      </c>
      <c r="EY534" s="156"/>
      <c r="EZ534" s="153">
        <v>0.6</v>
      </c>
      <c r="FA534" s="154"/>
      <c r="FB534" s="155" t="s">
        <v>244</v>
      </c>
      <c r="FC534" s="156"/>
      <c r="FD534" s="153">
        <v>0.6</v>
      </c>
      <c r="FE534" s="154"/>
      <c r="FF534" s="155" t="s">
        <v>244</v>
      </c>
      <c r="FG534" s="156"/>
      <c r="FH534" s="153">
        <v>0.6</v>
      </c>
      <c r="FI534" s="154"/>
      <c r="FJ534" s="155" t="s">
        <v>244</v>
      </c>
      <c r="FK534" s="156"/>
      <c r="FL534" s="153">
        <v>0.6</v>
      </c>
      <c r="FM534" s="154"/>
      <c r="FN534" s="155" t="s">
        <v>244</v>
      </c>
      <c r="FO534" s="156"/>
      <c r="FP534" s="153">
        <v>0.6</v>
      </c>
      <c r="FQ534" s="154"/>
      <c r="FR534" s="155" t="s">
        <v>244</v>
      </c>
      <c r="FS534" s="156"/>
      <c r="FT534" s="153">
        <v>0.6</v>
      </c>
      <c r="FU534" s="154"/>
      <c r="FV534" s="155" t="s">
        <v>244</v>
      </c>
      <c r="FW534" s="156"/>
      <c r="FX534" s="153">
        <v>0.6</v>
      </c>
      <c r="FY534" s="154"/>
      <c r="FZ534" s="155" t="s">
        <v>244</v>
      </c>
      <c r="GA534" s="156"/>
      <c r="GB534" s="169">
        <v>3.94</v>
      </c>
      <c r="GC534" s="154"/>
      <c r="GD534" s="155" t="s">
        <v>134</v>
      </c>
      <c r="GE534" s="156"/>
      <c r="GF534" s="169">
        <v>3.94</v>
      </c>
      <c r="GG534" s="154"/>
      <c r="GH534" s="155" t="s">
        <v>134</v>
      </c>
      <c r="GI534" s="156"/>
      <c r="GJ534" s="169">
        <v>3.94</v>
      </c>
      <c r="GK534" s="154"/>
      <c r="GL534" s="155" t="s">
        <v>134</v>
      </c>
      <c r="GM534" s="156"/>
      <c r="GN534" s="169">
        <v>3.94</v>
      </c>
      <c r="GO534" s="154"/>
      <c r="GP534" s="155" t="s">
        <v>134</v>
      </c>
      <c r="GQ534" s="156"/>
      <c r="GR534" s="169">
        <v>3.94</v>
      </c>
      <c r="GS534" s="154"/>
      <c r="GT534" s="155" t="s">
        <v>134</v>
      </c>
      <c r="GU534" s="156"/>
      <c r="GV534" s="169">
        <v>3.94</v>
      </c>
      <c r="GW534" s="154"/>
      <c r="GX534" s="155" t="s">
        <v>134</v>
      </c>
      <c r="GY534" s="156"/>
      <c r="GZ534" s="169">
        <v>3.94</v>
      </c>
      <c r="HA534" s="154"/>
      <c r="HB534" s="155" t="s">
        <v>134</v>
      </c>
      <c r="HC534" s="156"/>
      <c r="HD534" s="169">
        <v>3.94</v>
      </c>
      <c r="HE534" s="154"/>
      <c r="HF534" s="155" t="s">
        <v>134</v>
      </c>
      <c r="HG534" s="156"/>
      <c r="HH534" s="169">
        <v>3.94</v>
      </c>
      <c r="HI534" s="154"/>
      <c r="HJ534" s="155" t="s">
        <v>134</v>
      </c>
      <c r="HK534" s="156"/>
      <c r="HL534" s="169">
        <v>3.94</v>
      </c>
      <c r="HM534" s="154"/>
      <c r="HN534" s="155" t="s">
        <v>134</v>
      </c>
      <c r="HO534" s="156"/>
      <c r="HP534" s="169">
        <v>3.94</v>
      </c>
      <c r="HQ534" s="154"/>
      <c r="HR534" s="155" t="s">
        <v>134</v>
      </c>
      <c r="HS534" s="156"/>
      <c r="HT534" s="169">
        <v>3.94</v>
      </c>
      <c r="HU534" s="154"/>
      <c r="HV534" s="155" t="s">
        <v>134</v>
      </c>
      <c r="HW534" s="156"/>
      <c r="HX534" s="169">
        <v>3.94</v>
      </c>
      <c r="HY534" s="154"/>
      <c r="HZ534" s="155" t="s">
        <v>134</v>
      </c>
      <c r="IA534" s="156"/>
      <c r="IB534" s="169">
        <v>3.94</v>
      </c>
      <c r="IC534" s="154"/>
      <c r="ID534" s="155" t="s">
        <v>134</v>
      </c>
      <c r="IE534" s="156"/>
      <c r="IF534" s="169">
        <v>3.94</v>
      </c>
      <c r="IG534" s="154"/>
      <c r="IH534" s="155" t="s">
        <v>134</v>
      </c>
      <c r="II534" s="156"/>
      <c r="IJ534" s="169">
        <v>3.94</v>
      </c>
      <c r="IK534" s="154"/>
      <c r="IL534" s="155" t="s">
        <v>134</v>
      </c>
      <c r="IM534" s="156"/>
      <c r="IN534" s="169">
        <v>3.94</v>
      </c>
      <c r="IO534" s="154"/>
      <c r="IP534" s="155" t="s">
        <v>134</v>
      </c>
      <c r="IQ534" s="156"/>
      <c r="IR534" s="169">
        <v>3.94</v>
      </c>
      <c r="IS534" s="154"/>
      <c r="IT534" s="155" t="s">
        <v>134</v>
      </c>
      <c r="IU534" s="156"/>
      <c r="IV534" s="169">
        <v>3.94</v>
      </c>
      <c r="IW534" s="154"/>
      <c r="IX534" s="155" t="s">
        <v>134</v>
      </c>
      <c r="IY534" s="156"/>
      <c r="IZ534" s="169">
        <v>3.94</v>
      </c>
      <c r="JA534" s="154"/>
      <c r="JB534" s="155" t="s">
        <v>134</v>
      </c>
      <c r="JC534" s="156"/>
      <c r="JD534" s="169">
        <v>3.94</v>
      </c>
      <c r="JE534" s="154"/>
      <c r="JF534" s="155" t="s">
        <v>134</v>
      </c>
      <c r="JG534" s="156"/>
      <c r="JH534" s="169">
        <v>3.94</v>
      </c>
      <c r="JI534" s="154"/>
      <c r="JJ534" s="155" t="s">
        <v>134</v>
      </c>
      <c r="JK534" s="156"/>
      <c r="JL534" s="169">
        <v>3.94</v>
      </c>
      <c r="JM534" s="154"/>
      <c r="JN534" s="155" t="s">
        <v>134</v>
      </c>
      <c r="JO534" s="156"/>
      <c r="JP534" s="169">
        <v>3.94</v>
      </c>
      <c r="JQ534" s="154"/>
      <c r="JR534" s="155" t="s">
        <v>134</v>
      </c>
      <c r="JS534" s="156"/>
      <c r="JT534" s="169">
        <v>3.94</v>
      </c>
      <c r="JU534" s="154"/>
      <c r="JV534" s="155" t="s">
        <v>134</v>
      </c>
      <c r="JW534" s="156"/>
      <c r="JX534" s="169">
        <v>3.94</v>
      </c>
      <c r="JY534" s="154"/>
      <c r="JZ534" s="155" t="s">
        <v>134</v>
      </c>
      <c r="KA534" s="156"/>
      <c r="KB534" s="169">
        <v>3.94</v>
      </c>
      <c r="KC534" s="154"/>
      <c r="KD534" s="155" t="s">
        <v>134</v>
      </c>
      <c r="KE534" s="156"/>
      <c r="KF534" s="169">
        <v>3.94</v>
      </c>
      <c r="KG534" s="154"/>
      <c r="KH534" s="155" t="s">
        <v>134</v>
      </c>
      <c r="KI534" s="156"/>
      <c r="KJ534" s="169">
        <v>3.94</v>
      </c>
      <c r="KK534" s="154"/>
      <c r="KL534" s="155" t="s">
        <v>134</v>
      </c>
      <c r="KM534" s="156"/>
      <c r="KN534" s="169">
        <v>3.94</v>
      </c>
      <c r="KO534" s="154"/>
      <c r="KP534" s="155" t="s">
        <v>134</v>
      </c>
      <c r="KQ534" s="156"/>
      <c r="KR534" s="169">
        <v>3.94</v>
      </c>
      <c r="KS534" s="154"/>
      <c r="KT534" s="155" t="s">
        <v>134</v>
      </c>
      <c r="KU534" s="156"/>
      <c r="KV534" s="169">
        <v>3.94</v>
      </c>
      <c r="KW534" s="154"/>
      <c r="KX534" s="155" t="s">
        <v>134</v>
      </c>
      <c r="KY534" s="156"/>
      <c r="KZ534" s="169">
        <v>3.94</v>
      </c>
      <c r="LA534" s="154"/>
      <c r="LB534" s="155" t="s">
        <v>134</v>
      </c>
      <c r="LC534" s="156"/>
      <c r="LD534" s="169">
        <v>3.94</v>
      </c>
      <c r="LE534" s="154"/>
      <c r="LF534" s="155" t="s">
        <v>134</v>
      </c>
      <c r="LG534" s="156"/>
      <c r="LH534" s="169">
        <v>3.94</v>
      </c>
      <c r="LI534" s="154"/>
      <c r="LJ534" s="155" t="s">
        <v>134</v>
      </c>
      <c r="LK534" s="156"/>
      <c r="LL534" s="169">
        <v>3.94</v>
      </c>
      <c r="LM534" s="154"/>
      <c r="LN534" s="155" t="s">
        <v>134</v>
      </c>
      <c r="LO534" s="156"/>
      <c r="LP534" s="169">
        <v>3.94</v>
      </c>
      <c r="LQ534" s="154"/>
      <c r="LR534" s="155" t="s">
        <v>134</v>
      </c>
      <c r="LS534" s="156"/>
      <c r="LT534" s="169">
        <v>3.94</v>
      </c>
      <c r="LU534" s="154"/>
      <c r="LV534" s="155" t="s">
        <v>134</v>
      </c>
      <c r="LW534" s="156"/>
      <c r="LX534" s="169">
        <v>3.94</v>
      </c>
      <c r="LY534" s="154"/>
      <c r="LZ534" s="155" t="s">
        <v>134</v>
      </c>
      <c r="MA534" s="156"/>
      <c r="MB534" s="169">
        <v>3.94</v>
      </c>
      <c r="MC534" s="154"/>
      <c r="MD534" s="155" t="s">
        <v>134</v>
      </c>
      <c r="ME534" s="156"/>
    </row>
    <row r="535" spans="2:343" ht="23.5" customHeight="1" x14ac:dyDescent="0.4">
      <c r="B535" s="206"/>
      <c r="C535" s="207"/>
      <c r="D535" s="170"/>
      <c r="E535" s="158"/>
      <c r="F535" s="180"/>
      <c r="G535" s="181"/>
      <c r="H535" s="170"/>
      <c r="I535" s="158"/>
      <c r="J535" s="180"/>
      <c r="K535" s="181"/>
      <c r="L535" s="170"/>
      <c r="M535" s="158"/>
      <c r="N535" s="180"/>
      <c r="O535" s="181"/>
      <c r="P535" s="170"/>
      <c r="Q535" s="158"/>
      <c r="R535" s="180"/>
      <c r="S535" s="181"/>
      <c r="T535" s="170"/>
      <c r="U535" s="158"/>
      <c r="V535" s="180"/>
      <c r="W535" s="181"/>
      <c r="X535" s="170"/>
      <c r="Y535" s="158"/>
      <c r="Z535" s="180"/>
      <c r="AA535" s="181"/>
      <c r="AB535" s="170"/>
      <c r="AC535" s="158"/>
      <c r="AD535" s="180"/>
      <c r="AE535" s="181"/>
      <c r="AF535" s="170"/>
      <c r="AG535" s="158"/>
      <c r="AH535" s="180"/>
      <c r="AI535" s="181"/>
      <c r="AJ535" s="170"/>
      <c r="AK535" s="158"/>
      <c r="AL535" s="180"/>
      <c r="AM535" s="181"/>
      <c r="AN535" s="170"/>
      <c r="AO535" s="158"/>
      <c r="AP535" s="180"/>
      <c r="AQ535" s="181"/>
      <c r="AR535" s="170"/>
      <c r="AS535" s="158"/>
      <c r="AT535" s="180"/>
      <c r="AU535" s="181"/>
      <c r="AV535" s="157">
        <f t="shared" ref="AV535" si="210">6.15</f>
        <v>6.15</v>
      </c>
      <c r="AW535" s="158"/>
      <c r="AX535" s="159" t="s">
        <v>134</v>
      </c>
      <c r="AY535" s="160"/>
      <c r="AZ535" s="157">
        <f t="shared" ref="AZ535" si="211">6.15</f>
        <v>6.15</v>
      </c>
      <c r="BA535" s="158"/>
      <c r="BB535" s="159" t="s">
        <v>134</v>
      </c>
      <c r="BC535" s="160"/>
      <c r="BD535" s="157">
        <f t="shared" ref="BD535" si="212">6.15</f>
        <v>6.15</v>
      </c>
      <c r="BE535" s="158"/>
      <c r="BF535" s="159" t="s">
        <v>134</v>
      </c>
      <c r="BG535" s="160"/>
      <c r="BH535" s="157">
        <f t="shared" ref="BH535" si="213">6.15</f>
        <v>6.15</v>
      </c>
      <c r="BI535" s="158"/>
      <c r="BJ535" s="159" t="s">
        <v>134</v>
      </c>
      <c r="BK535" s="160"/>
      <c r="BL535" s="157">
        <f t="shared" ref="BL535" si="214">6.15</f>
        <v>6.15</v>
      </c>
      <c r="BM535" s="158"/>
      <c r="BN535" s="159" t="s">
        <v>134</v>
      </c>
      <c r="BO535" s="160"/>
      <c r="BP535" s="157">
        <v>6.1000000000000005</v>
      </c>
      <c r="BQ535" s="158"/>
      <c r="BR535" s="159" t="s">
        <v>134</v>
      </c>
      <c r="BS535" s="160"/>
      <c r="BT535" s="157">
        <v>6.1000000000000005</v>
      </c>
      <c r="BU535" s="158"/>
      <c r="BV535" s="159" t="s">
        <v>134</v>
      </c>
      <c r="BW535" s="160"/>
      <c r="BX535" s="157">
        <v>6.1000000000000005</v>
      </c>
      <c r="BY535" s="158"/>
      <c r="BZ535" s="159" t="s">
        <v>134</v>
      </c>
      <c r="CA535" s="160"/>
      <c r="CB535" s="157">
        <v>6.1000000000000005</v>
      </c>
      <c r="CC535" s="158"/>
      <c r="CD535" s="159" t="s">
        <v>134</v>
      </c>
      <c r="CE535" s="160"/>
      <c r="CF535" s="157">
        <v>6.1000000000000005</v>
      </c>
      <c r="CG535" s="158"/>
      <c r="CH535" s="159" t="s">
        <v>134</v>
      </c>
      <c r="CI535" s="160"/>
      <c r="CJ535" s="157">
        <v>6.1000000000000005</v>
      </c>
      <c r="CK535" s="158"/>
      <c r="CL535" s="159" t="s">
        <v>134</v>
      </c>
      <c r="CM535" s="160"/>
      <c r="CN535" s="157">
        <v>6.1000000000000005</v>
      </c>
      <c r="CO535" s="158"/>
      <c r="CP535" s="159" t="s">
        <v>134</v>
      </c>
      <c r="CQ535" s="160"/>
      <c r="CR535" s="157">
        <v>6.1000000000000005</v>
      </c>
      <c r="CS535" s="158"/>
      <c r="CT535" s="159" t="s">
        <v>134</v>
      </c>
      <c r="CU535" s="160"/>
      <c r="CV535" s="157">
        <v>6.1000000000000005</v>
      </c>
      <c r="CW535" s="158"/>
      <c r="CX535" s="159" t="s">
        <v>134</v>
      </c>
      <c r="CY535" s="160"/>
      <c r="CZ535" s="157">
        <v>10.220000000000001</v>
      </c>
      <c r="DA535" s="158"/>
      <c r="DB535" s="159" t="s">
        <v>134</v>
      </c>
      <c r="DC535" s="160"/>
      <c r="DD535" s="157">
        <v>10.220000000000001</v>
      </c>
      <c r="DE535" s="158"/>
      <c r="DF535" s="159" t="s">
        <v>134</v>
      </c>
      <c r="DG535" s="160"/>
      <c r="DH535" s="157">
        <v>10.220000000000001</v>
      </c>
      <c r="DI535" s="158"/>
      <c r="DJ535" s="159" t="s">
        <v>134</v>
      </c>
      <c r="DK535" s="160"/>
      <c r="DL535" s="157">
        <v>10.220000000000001</v>
      </c>
      <c r="DM535" s="158"/>
      <c r="DN535" s="159" t="s">
        <v>134</v>
      </c>
      <c r="DO535" s="160"/>
      <c r="DP535" s="157">
        <v>10.220000000000001</v>
      </c>
      <c r="DQ535" s="158"/>
      <c r="DR535" s="159" t="s">
        <v>134</v>
      </c>
      <c r="DS535" s="160"/>
      <c r="DT535" s="157">
        <v>10.220000000000001</v>
      </c>
      <c r="DU535" s="158"/>
      <c r="DV535" s="159" t="s">
        <v>134</v>
      </c>
      <c r="DW535" s="160"/>
      <c r="DX535" s="157">
        <v>10.220000000000001</v>
      </c>
      <c r="DY535" s="158"/>
      <c r="DZ535" s="159" t="s">
        <v>134</v>
      </c>
      <c r="EA535" s="160"/>
      <c r="EB535" s="157">
        <v>10.220000000000001</v>
      </c>
      <c r="EC535" s="158"/>
      <c r="ED535" s="159" t="s">
        <v>134</v>
      </c>
      <c r="EE535" s="160"/>
      <c r="EF535" s="157">
        <v>10.220000000000001</v>
      </c>
      <c r="EG535" s="158"/>
      <c r="EH535" s="159" t="s">
        <v>134</v>
      </c>
      <c r="EI535" s="160"/>
      <c r="EJ535" s="157">
        <v>10.220000000000001</v>
      </c>
      <c r="EK535" s="158"/>
      <c r="EL535" s="159" t="s">
        <v>134</v>
      </c>
      <c r="EM535" s="160"/>
      <c r="EN535" s="157">
        <v>10.220000000000001</v>
      </c>
      <c r="EO535" s="158"/>
      <c r="EP535" s="159" t="s">
        <v>134</v>
      </c>
      <c r="EQ535" s="160"/>
      <c r="ER535" s="157">
        <v>10.220000000000001</v>
      </c>
      <c r="ES535" s="158"/>
      <c r="ET535" s="159" t="s">
        <v>134</v>
      </c>
      <c r="EU535" s="160"/>
      <c r="EV535" s="157">
        <v>10.220000000000001</v>
      </c>
      <c r="EW535" s="158"/>
      <c r="EX535" s="159" t="s">
        <v>134</v>
      </c>
      <c r="EY535" s="160"/>
      <c r="EZ535" s="157">
        <v>10.220000000000001</v>
      </c>
      <c r="FA535" s="158"/>
      <c r="FB535" s="159" t="s">
        <v>134</v>
      </c>
      <c r="FC535" s="160"/>
      <c r="FD535" s="157">
        <v>14.35</v>
      </c>
      <c r="FE535" s="158"/>
      <c r="FF535" s="159" t="s">
        <v>134</v>
      </c>
      <c r="FG535" s="160"/>
      <c r="FH535" s="157">
        <v>14.35</v>
      </c>
      <c r="FI535" s="158"/>
      <c r="FJ535" s="159" t="s">
        <v>134</v>
      </c>
      <c r="FK535" s="160"/>
      <c r="FL535" s="157">
        <v>14.35</v>
      </c>
      <c r="FM535" s="158"/>
      <c r="FN535" s="159" t="s">
        <v>134</v>
      </c>
      <c r="FO535" s="160"/>
      <c r="FP535" s="157">
        <v>14.299999999999999</v>
      </c>
      <c r="FQ535" s="158"/>
      <c r="FR535" s="159" t="s">
        <v>134</v>
      </c>
      <c r="FS535" s="160"/>
      <c r="FT535" s="157">
        <v>14.299999999999999</v>
      </c>
      <c r="FU535" s="158"/>
      <c r="FV535" s="159" t="s">
        <v>134</v>
      </c>
      <c r="FW535" s="160"/>
      <c r="FX535" s="157">
        <v>14.299999999999999</v>
      </c>
      <c r="FY535" s="158"/>
      <c r="FZ535" s="159" t="s">
        <v>134</v>
      </c>
      <c r="GA535" s="160"/>
      <c r="GB535" s="170"/>
      <c r="GC535" s="158"/>
      <c r="GD535" s="159" t="s">
        <v>134</v>
      </c>
      <c r="GE535" s="160"/>
      <c r="GF535" s="170"/>
      <c r="GG535" s="158"/>
      <c r="GH535" s="159" t="s">
        <v>134</v>
      </c>
      <c r="GI535" s="160"/>
      <c r="GJ535" s="170"/>
      <c r="GK535" s="158"/>
      <c r="GL535" s="159" t="s">
        <v>134</v>
      </c>
      <c r="GM535" s="160"/>
      <c r="GN535" s="170"/>
      <c r="GO535" s="158"/>
      <c r="GP535" s="159" t="s">
        <v>134</v>
      </c>
      <c r="GQ535" s="160"/>
      <c r="GR535" s="170"/>
      <c r="GS535" s="158"/>
      <c r="GT535" s="159" t="s">
        <v>134</v>
      </c>
      <c r="GU535" s="160"/>
      <c r="GV535" s="170"/>
      <c r="GW535" s="158"/>
      <c r="GX535" s="159" t="s">
        <v>134</v>
      </c>
      <c r="GY535" s="160"/>
      <c r="GZ535" s="170"/>
      <c r="HA535" s="158"/>
      <c r="HB535" s="159" t="s">
        <v>134</v>
      </c>
      <c r="HC535" s="160"/>
      <c r="HD535" s="170"/>
      <c r="HE535" s="158"/>
      <c r="HF535" s="159" t="s">
        <v>134</v>
      </c>
      <c r="HG535" s="160"/>
      <c r="HH535" s="170"/>
      <c r="HI535" s="158"/>
      <c r="HJ535" s="159" t="s">
        <v>134</v>
      </c>
      <c r="HK535" s="160"/>
      <c r="HL535" s="170"/>
      <c r="HM535" s="158"/>
      <c r="HN535" s="159" t="s">
        <v>134</v>
      </c>
      <c r="HO535" s="160"/>
      <c r="HP535" s="170"/>
      <c r="HQ535" s="158"/>
      <c r="HR535" s="159" t="s">
        <v>134</v>
      </c>
      <c r="HS535" s="160"/>
      <c r="HT535" s="170"/>
      <c r="HU535" s="158"/>
      <c r="HV535" s="159" t="s">
        <v>134</v>
      </c>
      <c r="HW535" s="160"/>
      <c r="HX535" s="170"/>
      <c r="HY535" s="158"/>
      <c r="HZ535" s="159" t="s">
        <v>134</v>
      </c>
      <c r="IA535" s="160"/>
      <c r="IB535" s="170"/>
      <c r="IC535" s="158"/>
      <c r="ID535" s="159" t="s">
        <v>134</v>
      </c>
      <c r="IE535" s="160"/>
      <c r="IF535" s="170"/>
      <c r="IG535" s="158"/>
      <c r="IH535" s="159" t="s">
        <v>134</v>
      </c>
      <c r="II535" s="160"/>
      <c r="IJ535" s="170"/>
      <c r="IK535" s="158"/>
      <c r="IL535" s="159" t="s">
        <v>134</v>
      </c>
      <c r="IM535" s="160"/>
      <c r="IN535" s="170"/>
      <c r="IO535" s="158"/>
      <c r="IP535" s="159" t="s">
        <v>134</v>
      </c>
      <c r="IQ535" s="160"/>
      <c r="IR535" s="170"/>
      <c r="IS535" s="158"/>
      <c r="IT535" s="159" t="s">
        <v>134</v>
      </c>
      <c r="IU535" s="160"/>
      <c r="IV535" s="170"/>
      <c r="IW535" s="158"/>
      <c r="IX535" s="159" t="s">
        <v>134</v>
      </c>
      <c r="IY535" s="160"/>
      <c r="IZ535" s="170"/>
      <c r="JA535" s="158"/>
      <c r="JB535" s="159" t="s">
        <v>134</v>
      </c>
      <c r="JC535" s="160"/>
      <c r="JD535" s="170"/>
      <c r="JE535" s="158"/>
      <c r="JF535" s="159" t="s">
        <v>134</v>
      </c>
      <c r="JG535" s="160"/>
      <c r="JH535" s="170"/>
      <c r="JI535" s="158"/>
      <c r="JJ535" s="159" t="s">
        <v>134</v>
      </c>
      <c r="JK535" s="160"/>
      <c r="JL535" s="170"/>
      <c r="JM535" s="158"/>
      <c r="JN535" s="159" t="s">
        <v>134</v>
      </c>
      <c r="JO535" s="160"/>
      <c r="JP535" s="170"/>
      <c r="JQ535" s="158"/>
      <c r="JR535" s="159" t="s">
        <v>134</v>
      </c>
      <c r="JS535" s="160"/>
      <c r="JT535" s="170"/>
      <c r="JU535" s="158"/>
      <c r="JV535" s="159" t="s">
        <v>134</v>
      </c>
      <c r="JW535" s="160"/>
      <c r="JX535" s="170"/>
      <c r="JY535" s="158"/>
      <c r="JZ535" s="159" t="s">
        <v>134</v>
      </c>
      <c r="KA535" s="160"/>
      <c r="KB535" s="170"/>
      <c r="KC535" s="158"/>
      <c r="KD535" s="159" t="s">
        <v>134</v>
      </c>
      <c r="KE535" s="160"/>
      <c r="KF535" s="170"/>
      <c r="KG535" s="158"/>
      <c r="KH535" s="159" t="s">
        <v>134</v>
      </c>
      <c r="KI535" s="160"/>
      <c r="KJ535" s="170"/>
      <c r="KK535" s="158"/>
      <c r="KL535" s="159" t="s">
        <v>134</v>
      </c>
      <c r="KM535" s="160"/>
      <c r="KN535" s="170"/>
      <c r="KO535" s="158"/>
      <c r="KP535" s="159" t="s">
        <v>134</v>
      </c>
      <c r="KQ535" s="160"/>
      <c r="KR535" s="170"/>
      <c r="KS535" s="158"/>
      <c r="KT535" s="159" t="s">
        <v>134</v>
      </c>
      <c r="KU535" s="160"/>
      <c r="KV535" s="170"/>
      <c r="KW535" s="158"/>
      <c r="KX535" s="159" t="s">
        <v>134</v>
      </c>
      <c r="KY535" s="160"/>
      <c r="KZ535" s="170"/>
      <c r="LA535" s="158"/>
      <c r="LB535" s="159" t="s">
        <v>134</v>
      </c>
      <c r="LC535" s="160"/>
      <c r="LD535" s="170"/>
      <c r="LE535" s="158"/>
      <c r="LF535" s="159" t="s">
        <v>134</v>
      </c>
      <c r="LG535" s="160"/>
      <c r="LH535" s="170"/>
      <c r="LI535" s="158"/>
      <c r="LJ535" s="159" t="s">
        <v>134</v>
      </c>
      <c r="LK535" s="160"/>
      <c r="LL535" s="170"/>
      <c r="LM535" s="158"/>
      <c r="LN535" s="159" t="s">
        <v>134</v>
      </c>
      <c r="LO535" s="160"/>
      <c r="LP535" s="170"/>
      <c r="LQ535" s="158"/>
      <c r="LR535" s="159" t="s">
        <v>134</v>
      </c>
      <c r="LS535" s="160"/>
      <c r="LT535" s="170"/>
      <c r="LU535" s="158"/>
      <c r="LV535" s="159" t="s">
        <v>134</v>
      </c>
      <c r="LW535" s="160"/>
      <c r="LX535" s="170"/>
      <c r="LY535" s="158"/>
      <c r="LZ535" s="159" t="s">
        <v>134</v>
      </c>
      <c r="MA535" s="160"/>
      <c r="MB535" s="170"/>
      <c r="MC535" s="158"/>
      <c r="MD535" s="159" t="s">
        <v>134</v>
      </c>
      <c r="ME535" s="160"/>
    </row>
    <row r="536" spans="2:343" ht="23.5" customHeight="1" x14ac:dyDescent="0.4">
      <c r="B536" s="204" t="s">
        <v>229</v>
      </c>
      <c r="C536" s="205"/>
      <c r="D536" s="169" t="s">
        <v>8</v>
      </c>
      <c r="E536" s="154"/>
      <c r="F536" s="178" t="s">
        <v>8</v>
      </c>
      <c r="G536" s="179"/>
      <c r="H536" s="169" t="s">
        <v>8</v>
      </c>
      <c r="I536" s="154"/>
      <c r="J536" s="178" t="s">
        <v>8</v>
      </c>
      <c r="K536" s="179"/>
      <c r="L536" s="169" t="s">
        <v>8</v>
      </c>
      <c r="M536" s="154"/>
      <c r="N536" s="178" t="s">
        <v>8</v>
      </c>
      <c r="O536" s="179"/>
      <c r="P536" s="169" t="s">
        <v>8</v>
      </c>
      <c r="Q536" s="154"/>
      <c r="R536" s="178" t="s">
        <v>8</v>
      </c>
      <c r="S536" s="179"/>
      <c r="T536" s="169" t="s">
        <v>8</v>
      </c>
      <c r="U536" s="154"/>
      <c r="V536" s="178" t="s">
        <v>8</v>
      </c>
      <c r="W536" s="179"/>
      <c r="X536" s="169" t="s">
        <v>8</v>
      </c>
      <c r="Y536" s="154"/>
      <c r="Z536" s="178" t="s">
        <v>8</v>
      </c>
      <c r="AA536" s="179"/>
      <c r="AB536" s="169" t="s">
        <v>8</v>
      </c>
      <c r="AC536" s="154"/>
      <c r="AD536" s="178" t="s">
        <v>8</v>
      </c>
      <c r="AE536" s="179"/>
      <c r="AF536" s="169" t="s">
        <v>8</v>
      </c>
      <c r="AG536" s="154"/>
      <c r="AH536" s="178" t="s">
        <v>8</v>
      </c>
      <c r="AI536" s="179"/>
      <c r="AJ536" s="169" t="s">
        <v>8</v>
      </c>
      <c r="AK536" s="154"/>
      <c r="AL536" s="178" t="s">
        <v>8</v>
      </c>
      <c r="AM536" s="179"/>
      <c r="AN536" s="169" t="s">
        <v>8</v>
      </c>
      <c r="AO536" s="154"/>
      <c r="AP536" s="178" t="s">
        <v>8</v>
      </c>
      <c r="AQ536" s="179"/>
      <c r="AR536" s="169" t="s">
        <v>8</v>
      </c>
      <c r="AS536" s="154"/>
      <c r="AT536" s="178" t="s">
        <v>8</v>
      </c>
      <c r="AU536" s="179"/>
      <c r="AV536" s="153">
        <v>0.6</v>
      </c>
      <c r="AW536" s="154"/>
      <c r="AX536" s="155" t="s">
        <v>244</v>
      </c>
      <c r="AY536" s="156"/>
      <c r="AZ536" s="153">
        <v>0.6</v>
      </c>
      <c r="BA536" s="154"/>
      <c r="BB536" s="155" t="s">
        <v>244</v>
      </c>
      <c r="BC536" s="156"/>
      <c r="BD536" s="153">
        <v>0.6</v>
      </c>
      <c r="BE536" s="154"/>
      <c r="BF536" s="155" t="s">
        <v>244</v>
      </c>
      <c r="BG536" s="156"/>
      <c r="BH536" s="153">
        <v>0.6</v>
      </c>
      <c r="BI536" s="154"/>
      <c r="BJ536" s="155" t="s">
        <v>244</v>
      </c>
      <c r="BK536" s="156"/>
      <c r="BL536" s="153">
        <v>0.6</v>
      </c>
      <c r="BM536" s="154"/>
      <c r="BN536" s="155" t="s">
        <v>244</v>
      </c>
      <c r="BO536" s="156"/>
      <c r="BP536" s="153">
        <v>0.6</v>
      </c>
      <c r="BQ536" s="154"/>
      <c r="BR536" s="155" t="s">
        <v>244</v>
      </c>
      <c r="BS536" s="156"/>
      <c r="BT536" s="153">
        <v>0.6</v>
      </c>
      <c r="BU536" s="154"/>
      <c r="BV536" s="155" t="s">
        <v>244</v>
      </c>
      <c r="BW536" s="156"/>
      <c r="BX536" s="153">
        <v>0.6</v>
      </c>
      <c r="BY536" s="154"/>
      <c r="BZ536" s="155" t="s">
        <v>244</v>
      </c>
      <c r="CA536" s="156"/>
      <c r="CB536" s="153">
        <v>0.6</v>
      </c>
      <c r="CC536" s="154"/>
      <c r="CD536" s="155" t="s">
        <v>244</v>
      </c>
      <c r="CE536" s="156"/>
      <c r="CF536" s="153">
        <v>0.6</v>
      </c>
      <c r="CG536" s="154"/>
      <c r="CH536" s="155" t="s">
        <v>244</v>
      </c>
      <c r="CI536" s="156"/>
      <c r="CJ536" s="153">
        <v>0.6</v>
      </c>
      <c r="CK536" s="154"/>
      <c r="CL536" s="155" t="s">
        <v>244</v>
      </c>
      <c r="CM536" s="156"/>
      <c r="CN536" s="153">
        <v>0.6</v>
      </c>
      <c r="CO536" s="154"/>
      <c r="CP536" s="155" t="s">
        <v>244</v>
      </c>
      <c r="CQ536" s="156"/>
      <c r="CR536" s="153">
        <v>0.6</v>
      </c>
      <c r="CS536" s="154"/>
      <c r="CT536" s="155" t="s">
        <v>244</v>
      </c>
      <c r="CU536" s="156"/>
      <c r="CV536" s="153">
        <v>0.6</v>
      </c>
      <c r="CW536" s="154"/>
      <c r="CX536" s="155" t="s">
        <v>244</v>
      </c>
      <c r="CY536" s="156"/>
      <c r="CZ536" s="153">
        <v>0.6</v>
      </c>
      <c r="DA536" s="154"/>
      <c r="DB536" s="155" t="s">
        <v>244</v>
      </c>
      <c r="DC536" s="156"/>
      <c r="DD536" s="153">
        <v>0.6</v>
      </c>
      <c r="DE536" s="154"/>
      <c r="DF536" s="155" t="s">
        <v>244</v>
      </c>
      <c r="DG536" s="156"/>
      <c r="DH536" s="153">
        <v>0.6</v>
      </c>
      <c r="DI536" s="154"/>
      <c r="DJ536" s="155" t="s">
        <v>244</v>
      </c>
      <c r="DK536" s="156"/>
      <c r="DL536" s="153">
        <v>0.6</v>
      </c>
      <c r="DM536" s="154"/>
      <c r="DN536" s="155" t="s">
        <v>244</v>
      </c>
      <c r="DO536" s="156"/>
      <c r="DP536" s="153">
        <v>0.6</v>
      </c>
      <c r="DQ536" s="154"/>
      <c r="DR536" s="155" t="s">
        <v>244</v>
      </c>
      <c r="DS536" s="156"/>
      <c r="DT536" s="153">
        <v>0.6</v>
      </c>
      <c r="DU536" s="154"/>
      <c r="DV536" s="155" t="s">
        <v>244</v>
      </c>
      <c r="DW536" s="156"/>
      <c r="DX536" s="153">
        <v>0.6</v>
      </c>
      <c r="DY536" s="154"/>
      <c r="DZ536" s="155" t="s">
        <v>244</v>
      </c>
      <c r="EA536" s="156"/>
      <c r="EB536" s="153">
        <v>0.6</v>
      </c>
      <c r="EC536" s="154"/>
      <c r="ED536" s="155" t="s">
        <v>244</v>
      </c>
      <c r="EE536" s="156"/>
      <c r="EF536" s="153">
        <v>0.6</v>
      </c>
      <c r="EG536" s="154"/>
      <c r="EH536" s="155" t="s">
        <v>244</v>
      </c>
      <c r="EI536" s="156"/>
      <c r="EJ536" s="153">
        <v>0.6</v>
      </c>
      <c r="EK536" s="154"/>
      <c r="EL536" s="155" t="s">
        <v>244</v>
      </c>
      <c r="EM536" s="156"/>
      <c r="EN536" s="153">
        <v>0.6</v>
      </c>
      <c r="EO536" s="154"/>
      <c r="EP536" s="155" t="s">
        <v>244</v>
      </c>
      <c r="EQ536" s="156"/>
      <c r="ER536" s="153">
        <v>0.6</v>
      </c>
      <c r="ES536" s="154"/>
      <c r="ET536" s="155" t="s">
        <v>244</v>
      </c>
      <c r="EU536" s="156"/>
      <c r="EV536" s="153">
        <v>0.6</v>
      </c>
      <c r="EW536" s="154"/>
      <c r="EX536" s="155" t="s">
        <v>244</v>
      </c>
      <c r="EY536" s="156"/>
      <c r="EZ536" s="153">
        <v>0.6</v>
      </c>
      <c r="FA536" s="154"/>
      <c r="FB536" s="155" t="s">
        <v>244</v>
      </c>
      <c r="FC536" s="156"/>
      <c r="FD536" s="153">
        <v>0.6</v>
      </c>
      <c r="FE536" s="154"/>
      <c r="FF536" s="155" t="s">
        <v>244</v>
      </c>
      <c r="FG536" s="156"/>
      <c r="FH536" s="153">
        <v>0.6</v>
      </c>
      <c r="FI536" s="154"/>
      <c r="FJ536" s="155" t="s">
        <v>244</v>
      </c>
      <c r="FK536" s="156"/>
      <c r="FL536" s="153">
        <v>0.6</v>
      </c>
      <c r="FM536" s="154"/>
      <c r="FN536" s="155" t="s">
        <v>244</v>
      </c>
      <c r="FO536" s="156"/>
      <c r="FP536" s="153">
        <v>0.6</v>
      </c>
      <c r="FQ536" s="154"/>
      <c r="FR536" s="155" t="s">
        <v>244</v>
      </c>
      <c r="FS536" s="156"/>
      <c r="FT536" s="153">
        <v>0.6</v>
      </c>
      <c r="FU536" s="154"/>
      <c r="FV536" s="155" t="s">
        <v>244</v>
      </c>
      <c r="FW536" s="156"/>
      <c r="FX536" s="153">
        <v>0.6</v>
      </c>
      <c r="FY536" s="154"/>
      <c r="FZ536" s="155" t="s">
        <v>244</v>
      </c>
      <c r="GA536" s="156"/>
      <c r="GB536" s="153">
        <v>0.6</v>
      </c>
      <c r="GC536" s="154"/>
      <c r="GD536" s="155" t="s">
        <v>244</v>
      </c>
      <c r="GE536" s="156"/>
      <c r="GF536" s="153">
        <v>0.6</v>
      </c>
      <c r="GG536" s="154"/>
      <c r="GH536" s="155" t="s">
        <v>244</v>
      </c>
      <c r="GI536" s="156"/>
      <c r="GJ536" s="153">
        <v>0.6</v>
      </c>
      <c r="GK536" s="154"/>
      <c r="GL536" s="155" t="s">
        <v>244</v>
      </c>
      <c r="GM536" s="156"/>
      <c r="GN536" s="153">
        <v>0.6</v>
      </c>
      <c r="GO536" s="154"/>
      <c r="GP536" s="155" t="s">
        <v>244</v>
      </c>
      <c r="GQ536" s="156"/>
      <c r="GR536" s="153">
        <v>0.6</v>
      </c>
      <c r="GS536" s="154"/>
      <c r="GT536" s="155" t="s">
        <v>244</v>
      </c>
      <c r="GU536" s="156"/>
      <c r="GV536" s="153">
        <v>0.6</v>
      </c>
      <c r="GW536" s="154"/>
      <c r="GX536" s="155" t="s">
        <v>244</v>
      </c>
      <c r="GY536" s="156"/>
      <c r="GZ536" s="153">
        <v>0.6</v>
      </c>
      <c r="HA536" s="154"/>
      <c r="HB536" s="155" t="s">
        <v>244</v>
      </c>
      <c r="HC536" s="156"/>
      <c r="HD536" s="153">
        <v>0.6</v>
      </c>
      <c r="HE536" s="154"/>
      <c r="HF536" s="155" t="s">
        <v>244</v>
      </c>
      <c r="HG536" s="156"/>
      <c r="HH536" s="153">
        <v>0.6</v>
      </c>
      <c r="HI536" s="154"/>
      <c r="HJ536" s="155" t="s">
        <v>244</v>
      </c>
      <c r="HK536" s="156"/>
      <c r="HL536" s="153">
        <v>0.6</v>
      </c>
      <c r="HM536" s="154"/>
      <c r="HN536" s="155" t="s">
        <v>244</v>
      </c>
      <c r="HO536" s="156"/>
      <c r="HP536" s="153">
        <v>0.6</v>
      </c>
      <c r="HQ536" s="154"/>
      <c r="HR536" s="155" t="s">
        <v>244</v>
      </c>
      <c r="HS536" s="156"/>
      <c r="HT536" s="153">
        <v>0.6</v>
      </c>
      <c r="HU536" s="154"/>
      <c r="HV536" s="155" t="s">
        <v>244</v>
      </c>
      <c r="HW536" s="156"/>
      <c r="HX536" s="153">
        <v>0.6</v>
      </c>
      <c r="HY536" s="154"/>
      <c r="HZ536" s="155" t="s">
        <v>244</v>
      </c>
      <c r="IA536" s="156"/>
      <c r="IB536" s="153">
        <v>0.6</v>
      </c>
      <c r="IC536" s="154"/>
      <c r="ID536" s="155" t="s">
        <v>244</v>
      </c>
      <c r="IE536" s="156"/>
      <c r="IF536" s="153">
        <v>0.6</v>
      </c>
      <c r="IG536" s="154"/>
      <c r="IH536" s="155" t="s">
        <v>244</v>
      </c>
      <c r="II536" s="156"/>
      <c r="IJ536" s="153">
        <v>0.6</v>
      </c>
      <c r="IK536" s="154"/>
      <c r="IL536" s="155" t="s">
        <v>244</v>
      </c>
      <c r="IM536" s="156"/>
      <c r="IN536" s="153">
        <v>0.6</v>
      </c>
      <c r="IO536" s="154"/>
      <c r="IP536" s="155" t="s">
        <v>244</v>
      </c>
      <c r="IQ536" s="156"/>
      <c r="IR536" s="153">
        <v>0.6</v>
      </c>
      <c r="IS536" s="154"/>
      <c r="IT536" s="155" t="s">
        <v>244</v>
      </c>
      <c r="IU536" s="156"/>
      <c r="IV536" s="153">
        <v>0.6</v>
      </c>
      <c r="IW536" s="154"/>
      <c r="IX536" s="155" t="s">
        <v>244</v>
      </c>
      <c r="IY536" s="156"/>
      <c r="IZ536" s="153">
        <v>0.6</v>
      </c>
      <c r="JA536" s="154"/>
      <c r="JB536" s="155" t="s">
        <v>244</v>
      </c>
      <c r="JC536" s="156"/>
      <c r="JD536" s="153">
        <v>0.6</v>
      </c>
      <c r="JE536" s="154"/>
      <c r="JF536" s="155" t="s">
        <v>244</v>
      </c>
      <c r="JG536" s="156"/>
      <c r="JH536" s="153">
        <v>0.6</v>
      </c>
      <c r="JI536" s="154"/>
      <c r="JJ536" s="155" t="s">
        <v>244</v>
      </c>
      <c r="JK536" s="156"/>
      <c r="JL536" s="153">
        <v>0.6</v>
      </c>
      <c r="JM536" s="154"/>
      <c r="JN536" s="155" t="s">
        <v>244</v>
      </c>
      <c r="JO536" s="156"/>
      <c r="JP536" s="153">
        <v>0.6</v>
      </c>
      <c r="JQ536" s="154"/>
      <c r="JR536" s="155" t="s">
        <v>244</v>
      </c>
      <c r="JS536" s="156"/>
      <c r="JT536" s="153">
        <v>0.6</v>
      </c>
      <c r="JU536" s="154"/>
      <c r="JV536" s="155" t="s">
        <v>244</v>
      </c>
      <c r="JW536" s="156"/>
      <c r="JX536" s="153">
        <v>0.6</v>
      </c>
      <c r="JY536" s="154"/>
      <c r="JZ536" s="155" t="s">
        <v>244</v>
      </c>
      <c r="KA536" s="156"/>
      <c r="KB536" s="153">
        <v>0.6</v>
      </c>
      <c r="KC536" s="154"/>
      <c r="KD536" s="155" t="s">
        <v>244</v>
      </c>
      <c r="KE536" s="156"/>
      <c r="KF536" s="153">
        <v>0.6</v>
      </c>
      <c r="KG536" s="154"/>
      <c r="KH536" s="155" t="s">
        <v>244</v>
      </c>
      <c r="KI536" s="156"/>
      <c r="KJ536" s="153">
        <v>0.6</v>
      </c>
      <c r="KK536" s="154"/>
      <c r="KL536" s="155" t="s">
        <v>244</v>
      </c>
      <c r="KM536" s="156"/>
      <c r="KN536" s="153">
        <v>0.6</v>
      </c>
      <c r="KO536" s="154"/>
      <c r="KP536" s="155" t="s">
        <v>244</v>
      </c>
      <c r="KQ536" s="156"/>
      <c r="KR536" s="153">
        <v>0.6</v>
      </c>
      <c r="KS536" s="154"/>
      <c r="KT536" s="155" t="s">
        <v>244</v>
      </c>
      <c r="KU536" s="156"/>
      <c r="KV536" s="153">
        <v>0.6</v>
      </c>
      <c r="KW536" s="154"/>
      <c r="KX536" s="155" t="s">
        <v>244</v>
      </c>
      <c r="KY536" s="156"/>
      <c r="KZ536" s="153">
        <v>0.6</v>
      </c>
      <c r="LA536" s="154"/>
      <c r="LB536" s="155" t="s">
        <v>244</v>
      </c>
      <c r="LC536" s="156"/>
      <c r="LD536" s="153">
        <v>0.6</v>
      </c>
      <c r="LE536" s="154"/>
      <c r="LF536" s="155" t="s">
        <v>244</v>
      </c>
      <c r="LG536" s="156"/>
      <c r="LH536" s="153">
        <v>0.6</v>
      </c>
      <c r="LI536" s="154"/>
      <c r="LJ536" s="155" t="s">
        <v>244</v>
      </c>
      <c r="LK536" s="156"/>
      <c r="LL536" s="153">
        <v>0.63</v>
      </c>
      <c r="LM536" s="154"/>
      <c r="LN536" s="155" t="s">
        <v>244</v>
      </c>
      <c r="LO536" s="156"/>
      <c r="LP536" s="153">
        <v>0.63</v>
      </c>
      <c r="LQ536" s="154"/>
      <c r="LR536" s="155" t="s">
        <v>244</v>
      </c>
      <c r="LS536" s="156"/>
      <c r="LT536" s="153">
        <v>0.63</v>
      </c>
      <c r="LU536" s="154"/>
      <c r="LV536" s="155" t="s">
        <v>244</v>
      </c>
      <c r="LW536" s="156"/>
      <c r="LX536" s="153">
        <v>0.63</v>
      </c>
      <c r="LY536" s="154"/>
      <c r="LZ536" s="155" t="s">
        <v>244</v>
      </c>
      <c r="MA536" s="156"/>
      <c r="MB536" s="153">
        <v>0.63</v>
      </c>
      <c r="MC536" s="154"/>
      <c r="MD536" s="155" t="s">
        <v>244</v>
      </c>
      <c r="ME536" s="156"/>
    </row>
    <row r="537" spans="2:343" ht="23.5" customHeight="1" x14ac:dyDescent="0.4">
      <c r="B537" s="206"/>
      <c r="C537" s="207"/>
      <c r="D537" s="170"/>
      <c r="E537" s="158"/>
      <c r="F537" s="180"/>
      <c r="G537" s="181"/>
      <c r="H537" s="170"/>
      <c r="I537" s="158"/>
      <c r="J537" s="180"/>
      <c r="K537" s="181"/>
      <c r="L537" s="170"/>
      <c r="M537" s="158"/>
      <c r="N537" s="180"/>
      <c r="O537" s="181"/>
      <c r="P537" s="170"/>
      <c r="Q537" s="158"/>
      <c r="R537" s="180"/>
      <c r="S537" s="181"/>
      <c r="T537" s="170"/>
      <c r="U537" s="158"/>
      <c r="V537" s="180"/>
      <c r="W537" s="181"/>
      <c r="X537" s="170"/>
      <c r="Y537" s="158"/>
      <c r="Z537" s="180"/>
      <c r="AA537" s="181"/>
      <c r="AB537" s="170"/>
      <c r="AC537" s="158"/>
      <c r="AD537" s="180"/>
      <c r="AE537" s="181"/>
      <c r="AF537" s="170"/>
      <c r="AG537" s="158"/>
      <c r="AH537" s="180"/>
      <c r="AI537" s="181"/>
      <c r="AJ537" s="170"/>
      <c r="AK537" s="158"/>
      <c r="AL537" s="180"/>
      <c r="AM537" s="181"/>
      <c r="AN537" s="170"/>
      <c r="AO537" s="158"/>
      <c r="AP537" s="180"/>
      <c r="AQ537" s="181"/>
      <c r="AR537" s="170"/>
      <c r="AS537" s="158"/>
      <c r="AT537" s="180"/>
      <c r="AU537" s="181"/>
      <c r="AV537" s="157">
        <f t="shared" ref="AV537" si="215">6.15</f>
        <v>6.15</v>
      </c>
      <c r="AW537" s="158"/>
      <c r="AX537" s="159" t="s">
        <v>134</v>
      </c>
      <c r="AY537" s="160"/>
      <c r="AZ537" s="157">
        <f t="shared" ref="AZ537" si="216">6.15</f>
        <v>6.15</v>
      </c>
      <c r="BA537" s="158"/>
      <c r="BB537" s="159" t="s">
        <v>134</v>
      </c>
      <c r="BC537" s="160"/>
      <c r="BD537" s="157">
        <f t="shared" ref="BD537" si="217">6.15</f>
        <v>6.15</v>
      </c>
      <c r="BE537" s="158"/>
      <c r="BF537" s="159" t="s">
        <v>134</v>
      </c>
      <c r="BG537" s="160"/>
      <c r="BH537" s="157">
        <f t="shared" ref="BH537" si="218">6.15</f>
        <v>6.15</v>
      </c>
      <c r="BI537" s="158"/>
      <c r="BJ537" s="159" t="s">
        <v>134</v>
      </c>
      <c r="BK537" s="160"/>
      <c r="BL537" s="157">
        <f t="shared" ref="BL537" si="219">6.15</f>
        <v>6.15</v>
      </c>
      <c r="BM537" s="158"/>
      <c r="BN537" s="159" t="s">
        <v>134</v>
      </c>
      <c r="BO537" s="160"/>
      <c r="BP537" s="157">
        <v>6.1000000000000005</v>
      </c>
      <c r="BQ537" s="158"/>
      <c r="BR537" s="159" t="s">
        <v>134</v>
      </c>
      <c r="BS537" s="160"/>
      <c r="BT537" s="157">
        <v>6.1000000000000005</v>
      </c>
      <c r="BU537" s="158"/>
      <c r="BV537" s="159" t="s">
        <v>134</v>
      </c>
      <c r="BW537" s="160"/>
      <c r="BX537" s="157">
        <v>6.1000000000000005</v>
      </c>
      <c r="BY537" s="158"/>
      <c r="BZ537" s="159" t="s">
        <v>134</v>
      </c>
      <c r="CA537" s="160"/>
      <c r="CB537" s="157">
        <v>6.1000000000000005</v>
      </c>
      <c r="CC537" s="158"/>
      <c r="CD537" s="159" t="s">
        <v>134</v>
      </c>
      <c r="CE537" s="160"/>
      <c r="CF537" s="157">
        <v>6.1000000000000005</v>
      </c>
      <c r="CG537" s="158"/>
      <c r="CH537" s="159" t="s">
        <v>134</v>
      </c>
      <c r="CI537" s="160"/>
      <c r="CJ537" s="157">
        <v>6.1000000000000005</v>
      </c>
      <c r="CK537" s="158"/>
      <c r="CL537" s="159" t="s">
        <v>134</v>
      </c>
      <c r="CM537" s="160"/>
      <c r="CN537" s="157">
        <v>6.1000000000000005</v>
      </c>
      <c r="CO537" s="158"/>
      <c r="CP537" s="159" t="s">
        <v>134</v>
      </c>
      <c r="CQ537" s="160"/>
      <c r="CR537" s="157">
        <v>6.1000000000000005</v>
      </c>
      <c r="CS537" s="158"/>
      <c r="CT537" s="159" t="s">
        <v>134</v>
      </c>
      <c r="CU537" s="160"/>
      <c r="CV537" s="157">
        <v>6.1000000000000005</v>
      </c>
      <c r="CW537" s="158"/>
      <c r="CX537" s="159" t="s">
        <v>134</v>
      </c>
      <c r="CY537" s="160"/>
      <c r="CZ537" s="157">
        <v>10.220000000000001</v>
      </c>
      <c r="DA537" s="158"/>
      <c r="DB537" s="159" t="s">
        <v>134</v>
      </c>
      <c r="DC537" s="160"/>
      <c r="DD537" s="157">
        <v>10.220000000000001</v>
      </c>
      <c r="DE537" s="158"/>
      <c r="DF537" s="159" t="s">
        <v>134</v>
      </c>
      <c r="DG537" s="160"/>
      <c r="DH537" s="157">
        <v>10.220000000000001</v>
      </c>
      <c r="DI537" s="158"/>
      <c r="DJ537" s="159" t="s">
        <v>134</v>
      </c>
      <c r="DK537" s="160"/>
      <c r="DL537" s="157">
        <v>10.220000000000001</v>
      </c>
      <c r="DM537" s="158"/>
      <c r="DN537" s="159" t="s">
        <v>134</v>
      </c>
      <c r="DO537" s="160"/>
      <c r="DP537" s="157">
        <v>10.220000000000001</v>
      </c>
      <c r="DQ537" s="158"/>
      <c r="DR537" s="159" t="s">
        <v>134</v>
      </c>
      <c r="DS537" s="160"/>
      <c r="DT537" s="157">
        <v>10.220000000000001</v>
      </c>
      <c r="DU537" s="158"/>
      <c r="DV537" s="159" t="s">
        <v>134</v>
      </c>
      <c r="DW537" s="160"/>
      <c r="DX537" s="157">
        <v>10.220000000000001</v>
      </c>
      <c r="DY537" s="158"/>
      <c r="DZ537" s="159" t="s">
        <v>134</v>
      </c>
      <c r="EA537" s="160"/>
      <c r="EB537" s="157">
        <v>10.220000000000001</v>
      </c>
      <c r="EC537" s="158"/>
      <c r="ED537" s="159" t="s">
        <v>134</v>
      </c>
      <c r="EE537" s="160"/>
      <c r="EF537" s="157">
        <v>10.220000000000001</v>
      </c>
      <c r="EG537" s="158"/>
      <c r="EH537" s="159" t="s">
        <v>134</v>
      </c>
      <c r="EI537" s="160"/>
      <c r="EJ537" s="157">
        <v>10.220000000000001</v>
      </c>
      <c r="EK537" s="158"/>
      <c r="EL537" s="159" t="s">
        <v>134</v>
      </c>
      <c r="EM537" s="160"/>
      <c r="EN537" s="157">
        <v>10.220000000000001</v>
      </c>
      <c r="EO537" s="158"/>
      <c r="EP537" s="159" t="s">
        <v>134</v>
      </c>
      <c r="EQ537" s="160"/>
      <c r="ER537" s="157">
        <v>10.220000000000001</v>
      </c>
      <c r="ES537" s="158"/>
      <c r="ET537" s="159" t="s">
        <v>134</v>
      </c>
      <c r="EU537" s="160"/>
      <c r="EV537" s="157">
        <v>10.220000000000001</v>
      </c>
      <c r="EW537" s="158"/>
      <c r="EX537" s="159" t="s">
        <v>134</v>
      </c>
      <c r="EY537" s="160"/>
      <c r="EZ537" s="157">
        <v>10.220000000000001</v>
      </c>
      <c r="FA537" s="158"/>
      <c r="FB537" s="159" t="s">
        <v>134</v>
      </c>
      <c r="FC537" s="160"/>
      <c r="FD537" s="157">
        <v>14.35</v>
      </c>
      <c r="FE537" s="158"/>
      <c r="FF537" s="159" t="s">
        <v>134</v>
      </c>
      <c r="FG537" s="160"/>
      <c r="FH537" s="157">
        <v>14.35</v>
      </c>
      <c r="FI537" s="158"/>
      <c r="FJ537" s="159" t="s">
        <v>134</v>
      </c>
      <c r="FK537" s="160"/>
      <c r="FL537" s="157">
        <v>14.35</v>
      </c>
      <c r="FM537" s="158"/>
      <c r="FN537" s="159" t="s">
        <v>134</v>
      </c>
      <c r="FO537" s="160"/>
      <c r="FP537" s="157">
        <v>14.299999999999999</v>
      </c>
      <c r="FQ537" s="158"/>
      <c r="FR537" s="159" t="s">
        <v>134</v>
      </c>
      <c r="FS537" s="160"/>
      <c r="FT537" s="157">
        <v>14.299999999999999</v>
      </c>
      <c r="FU537" s="158"/>
      <c r="FV537" s="159" t="s">
        <v>134</v>
      </c>
      <c r="FW537" s="160"/>
      <c r="FX537" s="157">
        <v>14.299999999999999</v>
      </c>
      <c r="FY537" s="158"/>
      <c r="FZ537" s="159" t="s">
        <v>134</v>
      </c>
      <c r="GA537" s="160"/>
      <c r="GB537" s="157">
        <v>14.299999999999999</v>
      </c>
      <c r="GC537" s="158"/>
      <c r="GD537" s="159" t="s">
        <v>134</v>
      </c>
      <c r="GE537" s="160"/>
      <c r="GF537" s="157">
        <v>14.299999999999999</v>
      </c>
      <c r="GG537" s="158"/>
      <c r="GH537" s="159" t="s">
        <v>134</v>
      </c>
      <c r="GI537" s="160"/>
      <c r="GJ537" s="157">
        <v>14.299999999999999</v>
      </c>
      <c r="GK537" s="158"/>
      <c r="GL537" s="159" t="s">
        <v>134</v>
      </c>
      <c r="GM537" s="160"/>
      <c r="GN537" s="157">
        <v>14.299999999999999</v>
      </c>
      <c r="GO537" s="158"/>
      <c r="GP537" s="159" t="s">
        <v>134</v>
      </c>
      <c r="GQ537" s="160"/>
      <c r="GR537" s="157">
        <v>14.299999999999999</v>
      </c>
      <c r="GS537" s="158"/>
      <c r="GT537" s="159" t="s">
        <v>134</v>
      </c>
      <c r="GU537" s="160"/>
      <c r="GV537" s="157">
        <v>14.299999999999999</v>
      </c>
      <c r="GW537" s="158"/>
      <c r="GX537" s="159" t="s">
        <v>134</v>
      </c>
      <c r="GY537" s="160"/>
      <c r="GZ537" s="157">
        <v>14.299999999999999</v>
      </c>
      <c r="HA537" s="158"/>
      <c r="HB537" s="159" t="s">
        <v>134</v>
      </c>
      <c r="HC537" s="160"/>
      <c r="HD537" s="157">
        <v>14.299999999999999</v>
      </c>
      <c r="HE537" s="158"/>
      <c r="HF537" s="159" t="s">
        <v>134</v>
      </c>
      <c r="HG537" s="160"/>
      <c r="HH537" s="157">
        <v>14.299999999999999</v>
      </c>
      <c r="HI537" s="158"/>
      <c r="HJ537" s="159" t="s">
        <v>134</v>
      </c>
      <c r="HK537" s="160"/>
      <c r="HL537" s="157">
        <v>14.299999999999999</v>
      </c>
      <c r="HM537" s="158"/>
      <c r="HN537" s="159" t="s">
        <v>134</v>
      </c>
      <c r="HO537" s="160"/>
      <c r="HP537" s="157">
        <v>14.299999999999999</v>
      </c>
      <c r="HQ537" s="158"/>
      <c r="HR537" s="159" t="s">
        <v>134</v>
      </c>
      <c r="HS537" s="160"/>
      <c r="HT537" s="157">
        <v>14.299999999999999</v>
      </c>
      <c r="HU537" s="158"/>
      <c r="HV537" s="159" t="s">
        <v>134</v>
      </c>
      <c r="HW537" s="160"/>
      <c r="HX537" s="157">
        <v>14.299999999999999</v>
      </c>
      <c r="HY537" s="158"/>
      <c r="HZ537" s="159" t="s">
        <v>134</v>
      </c>
      <c r="IA537" s="160"/>
      <c r="IB537" s="157">
        <v>14.299999999999999</v>
      </c>
      <c r="IC537" s="158"/>
      <c r="ID537" s="159" t="s">
        <v>134</v>
      </c>
      <c r="IE537" s="160"/>
      <c r="IF537" s="157">
        <v>14.299999999999999</v>
      </c>
      <c r="IG537" s="158"/>
      <c r="IH537" s="159" t="s">
        <v>134</v>
      </c>
      <c r="II537" s="160"/>
      <c r="IJ537" s="157">
        <v>14.299999999999999</v>
      </c>
      <c r="IK537" s="158"/>
      <c r="IL537" s="159" t="s">
        <v>134</v>
      </c>
      <c r="IM537" s="160"/>
      <c r="IN537" s="157">
        <v>14.299999999999999</v>
      </c>
      <c r="IO537" s="158"/>
      <c r="IP537" s="159" t="s">
        <v>134</v>
      </c>
      <c r="IQ537" s="160"/>
      <c r="IR537" s="157">
        <v>14.299999999999999</v>
      </c>
      <c r="IS537" s="158"/>
      <c r="IT537" s="159" t="s">
        <v>134</v>
      </c>
      <c r="IU537" s="160"/>
      <c r="IV537" s="157">
        <v>14.299999999999999</v>
      </c>
      <c r="IW537" s="158"/>
      <c r="IX537" s="159" t="s">
        <v>134</v>
      </c>
      <c r="IY537" s="160"/>
      <c r="IZ537" s="157">
        <v>14.299999999999999</v>
      </c>
      <c r="JA537" s="158"/>
      <c r="JB537" s="159" t="s">
        <v>134</v>
      </c>
      <c r="JC537" s="160"/>
      <c r="JD537" s="157">
        <v>14.299999999999999</v>
      </c>
      <c r="JE537" s="158"/>
      <c r="JF537" s="159" t="s">
        <v>134</v>
      </c>
      <c r="JG537" s="160"/>
      <c r="JH537" s="157">
        <v>14.299999999999999</v>
      </c>
      <c r="JI537" s="158"/>
      <c r="JJ537" s="159" t="s">
        <v>134</v>
      </c>
      <c r="JK537" s="160"/>
      <c r="JL537" s="157">
        <v>14.299999999999999</v>
      </c>
      <c r="JM537" s="158"/>
      <c r="JN537" s="159" t="s">
        <v>134</v>
      </c>
      <c r="JO537" s="160"/>
      <c r="JP537" s="157">
        <v>14.299999999999999</v>
      </c>
      <c r="JQ537" s="158"/>
      <c r="JR537" s="159" t="s">
        <v>134</v>
      </c>
      <c r="JS537" s="160"/>
      <c r="JT537" s="157">
        <v>14.299999999999999</v>
      </c>
      <c r="JU537" s="158"/>
      <c r="JV537" s="159" t="s">
        <v>134</v>
      </c>
      <c r="JW537" s="160"/>
      <c r="JX537" s="157">
        <v>14.299999999999999</v>
      </c>
      <c r="JY537" s="158"/>
      <c r="JZ537" s="159" t="s">
        <v>134</v>
      </c>
      <c r="KA537" s="160"/>
      <c r="KB537" s="157">
        <v>14.299999999999999</v>
      </c>
      <c r="KC537" s="158"/>
      <c r="KD537" s="159" t="s">
        <v>134</v>
      </c>
      <c r="KE537" s="160"/>
      <c r="KF537" s="157">
        <v>14.299999999999999</v>
      </c>
      <c r="KG537" s="158"/>
      <c r="KH537" s="159" t="s">
        <v>134</v>
      </c>
      <c r="KI537" s="160"/>
      <c r="KJ537" s="157">
        <v>14.299999999999999</v>
      </c>
      <c r="KK537" s="158"/>
      <c r="KL537" s="159" t="s">
        <v>134</v>
      </c>
      <c r="KM537" s="160"/>
      <c r="KN537" s="157">
        <v>14.299999999999999</v>
      </c>
      <c r="KO537" s="158"/>
      <c r="KP537" s="159" t="s">
        <v>134</v>
      </c>
      <c r="KQ537" s="160"/>
      <c r="KR537" s="157">
        <v>14.299999999999999</v>
      </c>
      <c r="KS537" s="158"/>
      <c r="KT537" s="159" t="s">
        <v>134</v>
      </c>
      <c r="KU537" s="160"/>
      <c r="KV537" s="157">
        <v>14.299999999999999</v>
      </c>
      <c r="KW537" s="158"/>
      <c r="KX537" s="159" t="s">
        <v>134</v>
      </c>
      <c r="KY537" s="160"/>
      <c r="KZ537" s="157">
        <v>14.299999999999999</v>
      </c>
      <c r="LA537" s="158"/>
      <c r="LB537" s="159" t="s">
        <v>134</v>
      </c>
      <c r="LC537" s="160"/>
      <c r="LD537" s="157">
        <v>14.299999999999999</v>
      </c>
      <c r="LE537" s="158"/>
      <c r="LF537" s="159" t="s">
        <v>134</v>
      </c>
      <c r="LG537" s="160"/>
      <c r="LH537" s="157">
        <v>14.299999999999999</v>
      </c>
      <c r="LI537" s="158"/>
      <c r="LJ537" s="159" t="s">
        <v>134</v>
      </c>
      <c r="LK537" s="160"/>
      <c r="LL537" s="157">
        <v>15.05</v>
      </c>
      <c r="LM537" s="158"/>
      <c r="LN537" s="159" t="s">
        <v>134</v>
      </c>
      <c r="LO537" s="160"/>
      <c r="LP537" s="157">
        <v>15.05</v>
      </c>
      <c r="LQ537" s="158"/>
      <c r="LR537" s="159" t="s">
        <v>134</v>
      </c>
      <c r="LS537" s="160"/>
      <c r="LT537" s="157">
        <v>15.05</v>
      </c>
      <c r="LU537" s="158"/>
      <c r="LV537" s="159" t="s">
        <v>134</v>
      </c>
      <c r="LW537" s="160"/>
      <c r="LX537" s="157">
        <v>15.05</v>
      </c>
      <c r="LY537" s="158"/>
      <c r="LZ537" s="159" t="s">
        <v>134</v>
      </c>
      <c r="MA537" s="160"/>
      <c r="MB537" s="157">
        <v>15.05</v>
      </c>
      <c r="MC537" s="158"/>
      <c r="MD537" s="159" t="s">
        <v>134</v>
      </c>
      <c r="ME537" s="160"/>
    </row>
    <row r="538" spans="2:343" ht="23.5" customHeight="1" x14ac:dyDescent="0.4">
      <c r="B538" s="204" t="s">
        <v>230</v>
      </c>
      <c r="C538" s="205"/>
      <c r="D538" s="169" t="s">
        <v>8</v>
      </c>
      <c r="E538" s="154"/>
      <c r="F538" s="178" t="s">
        <v>8</v>
      </c>
      <c r="G538" s="179"/>
      <c r="H538" s="169" t="s">
        <v>8</v>
      </c>
      <c r="I538" s="154"/>
      <c r="J538" s="178" t="s">
        <v>8</v>
      </c>
      <c r="K538" s="179"/>
      <c r="L538" s="169" t="s">
        <v>8</v>
      </c>
      <c r="M538" s="154"/>
      <c r="N538" s="178" t="s">
        <v>8</v>
      </c>
      <c r="O538" s="179"/>
      <c r="P538" s="169" t="s">
        <v>8</v>
      </c>
      <c r="Q538" s="154"/>
      <c r="R538" s="178" t="s">
        <v>8</v>
      </c>
      <c r="S538" s="179"/>
      <c r="T538" s="169" t="s">
        <v>8</v>
      </c>
      <c r="U538" s="154"/>
      <c r="V538" s="178" t="s">
        <v>8</v>
      </c>
      <c r="W538" s="179"/>
      <c r="X538" s="169" t="s">
        <v>8</v>
      </c>
      <c r="Y538" s="154"/>
      <c r="Z538" s="178" t="s">
        <v>8</v>
      </c>
      <c r="AA538" s="179"/>
      <c r="AB538" s="169" t="s">
        <v>8</v>
      </c>
      <c r="AC538" s="154"/>
      <c r="AD538" s="178" t="s">
        <v>8</v>
      </c>
      <c r="AE538" s="179"/>
      <c r="AF538" s="169" t="s">
        <v>8</v>
      </c>
      <c r="AG538" s="154"/>
      <c r="AH538" s="178" t="s">
        <v>8</v>
      </c>
      <c r="AI538" s="179"/>
      <c r="AJ538" s="169" t="s">
        <v>8</v>
      </c>
      <c r="AK538" s="154"/>
      <c r="AL538" s="178" t="s">
        <v>8</v>
      </c>
      <c r="AM538" s="179"/>
      <c r="AN538" s="169" t="s">
        <v>8</v>
      </c>
      <c r="AO538" s="154"/>
      <c r="AP538" s="178" t="s">
        <v>8</v>
      </c>
      <c r="AQ538" s="179"/>
      <c r="AR538" s="169" t="s">
        <v>8</v>
      </c>
      <c r="AS538" s="154"/>
      <c r="AT538" s="178" t="s">
        <v>8</v>
      </c>
      <c r="AU538" s="179"/>
      <c r="AV538" s="153">
        <v>0.6</v>
      </c>
      <c r="AW538" s="154"/>
      <c r="AX538" s="155" t="s">
        <v>244</v>
      </c>
      <c r="AY538" s="156"/>
      <c r="AZ538" s="153">
        <v>0.6</v>
      </c>
      <c r="BA538" s="154"/>
      <c r="BB538" s="155" t="s">
        <v>244</v>
      </c>
      <c r="BC538" s="156"/>
      <c r="BD538" s="153">
        <v>0.6</v>
      </c>
      <c r="BE538" s="154"/>
      <c r="BF538" s="155" t="s">
        <v>244</v>
      </c>
      <c r="BG538" s="156"/>
      <c r="BH538" s="153">
        <v>0.6</v>
      </c>
      <c r="BI538" s="154"/>
      <c r="BJ538" s="155" t="s">
        <v>244</v>
      </c>
      <c r="BK538" s="156"/>
      <c r="BL538" s="153">
        <v>0.6</v>
      </c>
      <c r="BM538" s="154"/>
      <c r="BN538" s="155" t="s">
        <v>244</v>
      </c>
      <c r="BO538" s="156"/>
      <c r="BP538" s="153">
        <v>0.6</v>
      </c>
      <c r="BQ538" s="154"/>
      <c r="BR538" s="155" t="s">
        <v>244</v>
      </c>
      <c r="BS538" s="156"/>
      <c r="BT538" s="153">
        <v>0.6</v>
      </c>
      <c r="BU538" s="154"/>
      <c r="BV538" s="155" t="s">
        <v>244</v>
      </c>
      <c r="BW538" s="156"/>
      <c r="BX538" s="153">
        <v>0.6</v>
      </c>
      <c r="BY538" s="154"/>
      <c r="BZ538" s="155" t="s">
        <v>244</v>
      </c>
      <c r="CA538" s="156"/>
      <c r="CB538" s="153">
        <v>0.6</v>
      </c>
      <c r="CC538" s="154"/>
      <c r="CD538" s="155" t="s">
        <v>244</v>
      </c>
      <c r="CE538" s="156"/>
      <c r="CF538" s="153">
        <v>0.6</v>
      </c>
      <c r="CG538" s="154"/>
      <c r="CH538" s="155" t="s">
        <v>244</v>
      </c>
      <c r="CI538" s="156"/>
      <c r="CJ538" s="153">
        <v>0.6</v>
      </c>
      <c r="CK538" s="154"/>
      <c r="CL538" s="155" t="s">
        <v>244</v>
      </c>
      <c r="CM538" s="156"/>
      <c r="CN538" s="153">
        <v>0.6</v>
      </c>
      <c r="CO538" s="154"/>
      <c r="CP538" s="155" t="s">
        <v>244</v>
      </c>
      <c r="CQ538" s="156"/>
      <c r="CR538" s="153">
        <v>0.6</v>
      </c>
      <c r="CS538" s="154"/>
      <c r="CT538" s="155" t="s">
        <v>244</v>
      </c>
      <c r="CU538" s="156"/>
      <c r="CV538" s="153">
        <v>0.6</v>
      </c>
      <c r="CW538" s="154"/>
      <c r="CX538" s="155" t="s">
        <v>244</v>
      </c>
      <c r="CY538" s="156"/>
      <c r="CZ538" s="153">
        <v>0.6</v>
      </c>
      <c r="DA538" s="154"/>
      <c r="DB538" s="155" t="s">
        <v>244</v>
      </c>
      <c r="DC538" s="156"/>
      <c r="DD538" s="169">
        <v>2.1</v>
      </c>
      <c r="DE538" s="154"/>
      <c r="DF538" s="155" t="s">
        <v>134</v>
      </c>
      <c r="DG538" s="156"/>
      <c r="DH538" s="169">
        <v>2.1</v>
      </c>
      <c r="DI538" s="154"/>
      <c r="DJ538" s="155" t="s">
        <v>134</v>
      </c>
      <c r="DK538" s="156"/>
      <c r="DL538" s="169">
        <v>2.1</v>
      </c>
      <c r="DM538" s="154"/>
      <c r="DN538" s="155" t="s">
        <v>134</v>
      </c>
      <c r="DO538" s="156"/>
      <c r="DP538" s="169">
        <v>2.1</v>
      </c>
      <c r="DQ538" s="154"/>
      <c r="DR538" s="155" t="s">
        <v>134</v>
      </c>
      <c r="DS538" s="156"/>
      <c r="DT538" s="169">
        <v>2.1</v>
      </c>
      <c r="DU538" s="154"/>
      <c r="DV538" s="155" t="s">
        <v>134</v>
      </c>
      <c r="DW538" s="156"/>
      <c r="DX538" s="169">
        <v>2.1</v>
      </c>
      <c r="DY538" s="154"/>
      <c r="DZ538" s="155" t="s">
        <v>134</v>
      </c>
      <c r="EA538" s="156"/>
      <c r="EB538" s="169">
        <v>2.1</v>
      </c>
      <c r="EC538" s="154"/>
      <c r="ED538" s="155" t="s">
        <v>134</v>
      </c>
      <c r="EE538" s="156"/>
      <c r="EF538" s="169">
        <v>2.1</v>
      </c>
      <c r="EG538" s="154"/>
      <c r="EH538" s="155" t="s">
        <v>134</v>
      </c>
      <c r="EI538" s="156"/>
      <c r="EJ538" s="169">
        <v>2.1</v>
      </c>
      <c r="EK538" s="154"/>
      <c r="EL538" s="155" t="s">
        <v>134</v>
      </c>
      <c r="EM538" s="156"/>
      <c r="EN538" s="169">
        <v>2.1</v>
      </c>
      <c r="EO538" s="154"/>
      <c r="EP538" s="155" t="s">
        <v>134</v>
      </c>
      <c r="EQ538" s="156"/>
      <c r="ER538" s="169">
        <v>2.1</v>
      </c>
      <c r="ES538" s="154"/>
      <c r="ET538" s="155" t="s">
        <v>134</v>
      </c>
      <c r="EU538" s="156"/>
      <c r="EV538" s="169">
        <v>2.1</v>
      </c>
      <c r="EW538" s="154"/>
      <c r="EX538" s="155" t="s">
        <v>134</v>
      </c>
      <c r="EY538" s="156"/>
      <c r="EZ538" s="169">
        <v>2.1</v>
      </c>
      <c r="FA538" s="154"/>
      <c r="FB538" s="155" t="s">
        <v>134</v>
      </c>
      <c r="FC538" s="156"/>
      <c r="FD538" s="169">
        <v>2.1</v>
      </c>
      <c r="FE538" s="154"/>
      <c r="FF538" s="155" t="s">
        <v>134</v>
      </c>
      <c r="FG538" s="156"/>
      <c r="FH538" s="169">
        <v>2.1</v>
      </c>
      <c r="FI538" s="154"/>
      <c r="FJ538" s="155" t="s">
        <v>134</v>
      </c>
      <c r="FK538" s="156"/>
      <c r="FL538" s="169">
        <v>2.1</v>
      </c>
      <c r="FM538" s="154"/>
      <c r="FN538" s="155" t="s">
        <v>134</v>
      </c>
      <c r="FO538" s="156"/>
      <c r="FP538" s="169">
        <v>2.0500000000000003</v>
      </c>
      <c r="FQ538" s="154"/>
      <c r="FR538" s="155" t="s">
        <v>134</v>
      </c>
      <c r="FS538" s="156"/>
      <c r="FT538" s="169">
        <v>2.0500000000000003</v>
      </c>
      <c r="FU538" s="154"/>
      <c r="FV538" s="155" t="s">
        <v>134</v>
      </c>
      <c r="FW538" s="156"/>
      <c r="FX538" s="169">
        <v>2.78</v>
      </c>
      <c r="FY538" s="154"/>
      <c r="FZ538" s="155" t="s">
        <v>134</v>
      </c>
      <c r="GA538" s="156"/>
      <c r="GB538" s="169">
        <v>2.78</v>
      </c>
      <c r="GC538" s="154"/>
      <c r="GD538" s="155" t="s">
        <v>134</v>
      </c>
      <c r="GE538" s="156"/>
      <c r="GF538" s="169">
        <v>2.78</v>
      </c>
      <c r="GG538" s="154"/>
      <c r="GH538" s="155" t="s">
        <v>134</v>
      </c>
      <c r="GI538" s="156"/>
      <c r="GJ538" s="169">
        <v>2.78</v>
      </c>
      <c r="GK538" s="154"/>
      <c r="GL538" s="155" t="s">
        <v>134</v>
      </c>
      <c r="GM538" s="156"/>
      <c r="GN538" s="169">
        <v>2.78</v>
      </c>
      <c r="GO538" s="154"/>
      <c r="GP538" s="155" t="s">
        <v>134</v>
      </c>
      <c r="GQ538" s="156"/>
      <c r="GR538" s="169">
        <v>2.78</v>
      </c>
      <c r="GS538" s="154"/>
      <c r="GT538" s="155" t="s">
        <v>134</v>
      </c>
      <c r="GU538" s="156"/>
      <c r="GV538" s="169">
        <v>2.78</v>
      </c>
      <c r="GW538" s="154"/>
      <c r="GX538" s="155" t="s">
        <v>134</v>
      </c>
      <c r="GY538" s="156"/>
      <c r="GZ538" s="169">
        <v>2.78</v>
      </c>
      <c r="HA538" s="154"/>
      <c r="HB538" s="155" t="s">
        <v>134</v>
      </c>
      <c r="HC538" s="156"/>
      <c r="HD538" s="169">
        <v>2.78</v>
      </c>
      <c r="HE538" s="154"/>
      <c r="HF538" s="155" t="s">
        <v>134</v>
      </c>
      <c r="HG538" s="156"/>
      <c r="HH538" s="169">
        <v>2.78</v>
      </c>
      <c r="HI538" s="154"/>
      <c r="HJ538" s="155" t="s">
        <v>134</v>
      </c>
      <c r="HK538" s="156"/>
      <c r="HL538" s="169">
        <v>2.78</v>
      </c>
      <c r="HM538" s="154"/>
      <c r="HN538" s="155" t="s">
        <v>134</v>
      </c>
      <c r="HO538" s="156"/>
      <c r="HP538" s="169">
        <v>2.78</v>
      </c>
      <c r="HQ538" s="154"/>
      <c r="HR538" s="155" t="s">
        <v>134</v>
      </c>
      <c r="HS538" s="156"/>
      <c r="HT538" s="169">
        <v>2.78</v>
      </c>
      <c r="HU538" s="154"/>
      <c r="HV538" s="155" t="s">
        <v>134</v>
      </c>
      <c r="HW538" s="156"/>
      <c r="HX538" s="169">
        <v>2.78</v>
      </c>
      <c r="HY538" s="154"/>
      <c r="HZ538" s="155" t="s">
        <v>134</v>
      </c>
      <c r="IA538" s="156"/>
      <c r="IB538" s="169">
        <v>2.78</v>
      </c>
      <c r="IC538" s="154"/>
      <c r="ID538" s="155" t="s">
        <v>134</v>
      </c>
      <c r="IE538" s="156"/>
      <c r="IF538" s="169">
        <v>2.78</v>
      </c>
      <c r="IG538" s="154"/>
      <c r="IH538" s="155" t="s">
        <v>134</v>
      </c>
      <c r="II538" s="156"/>
      <c r="IJ538" s="169">
        <v>2.78</v>
      </c>
      <c r="IK538" s="154"/>
      <c r="IL538" s="155" t="s">
        <v>134</v>
      </c>
      <c r="IM538" s="156"/>
      <c r="IN538" s="169">
        <v>2.78</v>
      </c>
      <c r="IO538" s="154"/>
      <c r="IP538" s="155" t="s">
        <v>134</v>
      </c>
      <c r="IQ538" s="156"/>
      <c r="IR538" s="169">
        <v>2.78</v>
      </c>
      <c r="IS538" s="154"/>
      <c r="IT538" s="155" t="s">
        <v>134</v>
      </c>
      <c r="IU538" s="156"/>
      <c r="IV538" s="169">
        <v>2.78</v>
      </c>
      <c r="IW538" s="154"/>
      <c r="IX538" s="155" t="s">
        <v>134</v>
      </c>
      <c r="IY538" s="156"/>
      <c r="IZ538" s="169">
        <v>2.78</v>
      </c>
      <c r="JA538" s="154"/>
      <c r="JB538" s="155" t="s">
        <v>134</v>
      </c>
      <c r="JC538" s="156"/>
      <c r="JD538" s="169">
        <v>2.78</v>
      </c>
      <c r="JE538" s="154"/>
      <c r="JF538" s="155" t="s">
        <v>134</v>
      </c>
      <c r="JG538" s="156"/>
      <c r="JH538" s="169">
        <v>2.78</v>
      </c>
      <c r="JI538" s="154"/>
      <c r="JJ538" s="155" t="s">
        <v>134</v>
      </c>
      <c r="JK538" s="156"/>
      <c r="JL538" s="169">
        <v>2.78</v>
      </c>
      <c r="JM538" s="154"/>
      <c r="JN538" s="155" t="s">
        <v>134</v>
      </c>
      <c r="JO538" s="156"/>
      <c r="JP538" s="169">
        <v>2.78</v>
      </c>
      <c r="JQ538" s="154"/>
      <c r="JR538" s="155" t="s">
        <v>134</v>
      </c>
      <c r="JS538" s="156"/>
      <c r="JT538" s="169">
        <v>2.78</v>
      </c>
      <c r="JU538" s="154"/>
      <c r="JV538" s="155" t="s">
        <v>134</v>
      </c>
      <c r="JW538" s="156"/>
      <c r="JX538" s="169">
        <v>2.78</v>
      </c>
      <c r="JY538" s="154"/>
      <c r="JZ538" s="155" t="s">
        <v>134</v>
      </c>
      <c r="KA538" s="156"/>
      <c r="KB538" s="169">
        <v>2.78</v>
      </c>
      <c r="KC538" s="154"/>
      <c r="KD538" s="155" t="s">
        <v>134</v>
      </c>
      <c r="KE538" s="156"/>
      <c r="KF538" s="169">
        <v>2.78</v>
      </c>
      <c r="KG538" s="154"/>
      <c r="KH538" s="155" t="s">
        <v>134</v>
      </c>
      <c r="KI538" s="156"/>
      <c r="KJ538" s="169">
        <v>2.78</v>
      </c>
      <c r="KK538" s="154"/>
      <c r="KL538" s="155" t="s">
        <v>134</v>
      </c>
      <c r="KM538" s="156"/>
      <c r="KN538" s="169">
        <v>2.78</v>
      </c>
      <c r="KO538" s="154"/>
      <c r="KP538" s="155" t="s">
        <v>134</v>
      </c>
      <c r="KQ538" s="156"/>
      <c r="KR538" s="169">
        <v>2.78</v>
      </c>
      <c r="KS538" s="154"/>
      <c r="KT538" s="155" t="s">
        <v>134</v>
      </c>
      <c r="KU538" s="156"/>
      <c r="KV538" s="169">
        <v>2.78</v>
      </c>
      <c r="KW538" s="154"/>
      <c r="KX538" s="155" t="s">
        <v>134</v>
      </c>
      <c r="KY538" s="156"/>
      <c r="KZ538" s="169">
        <v>2.78</v>
      </c>
      <c r="LA538" s="154"/>
      <c r="LB538" s="155" t="s">
        <v>134</v>
      </c>
      <c r="LC538" s="156"/>
      <c r="LD538" s="169">
        <v>2.78</v>
      </c>
      <c r="LE538" s="154"/>
      <c r="LF538" s="155" t="s">
        <v>134</v>
      </c>
      <c r="LG538" s="156"/>
      <c r="LH538" s="169">
        <v>2.78</v>
      </c>
      <c r="LI538" s="154"/>
      <c r="LJ538" s="155" t="s">
        <v>134</v>
      </c>
      <c r="LK538" s="156"/>
      <c r="LL538" s="169">
        <v>2.78</v>
      </c>
      <c r="LM538" s="154"/>
      <c r="LN538" s="155" t="s">
        <v>134</v>
      </c>
      <c r="LO538" s="156"/>
      <c r="LP538" s="169">
        <v>2.78</v>
      </c>
      <c r="LQ538" s="154"/>
      <c r="LR538" s="155" t="s">
        <v>134</v>
      </c>
      <c r="LS538" s="156"/>
      <c r="LT538" s="169">
        <v>2.78</v>
      </c>
      <c r="LU538" s="154"/>
      <c r="LV538" s="155" t="s">
        <v>134</v>
      </c>
      <c r="LW538" s="156"/>
      <c r="LX538" s="169">
        <v>2.78</v>
      </c>
      <c r="LY538" s="154"/>
      <c r="LZ538" s="155" t="s">
        <v>134</v>
      </c>
      <c r="MA538" s="156"/>
      <c r="MB538" s="169">
        <v>2.78</v>
      </c>
      <c r="MC538" s="154"/>
      <c r="MD538" s="155" t="s">
        <v>134</v>
      </c>
      <c r="ME538" s="156"/>
    </row>
    <row r="539" spans="2:343" ht="23.5" customHeight="1" x14ac:dyDescent="0.4">
      <c r="B539" s="206"/>
      <c r="C539" s="207"/>
      <c r="D539" s="170"/>
      <c r="E539" s="158"/>
      <c r="F539" s="180"/>
      <c r="G539" s="181"/>
      <c r="H539" s="170"/>
      <c r="I539" s="158"/>
      <c r="J539" s="180"/>
      <c r="K539" s="181"/>
      <c r="L539" s="170"/>
      <c r="M539" s="158"/>
      <c r="N539" s="180"/>
      <c r="O539" s="181"/>
      <c r="P539" s="170"/>
      <c r="Q539" s="158"/>
      <c r="R539" s="180"/>
      <c r="S539" s="181"/>
      <c r="T539" s="170"/>
      <c r="U539" s="158"/>
      <c r="V539" s="180"/>
      <c r="W539" s="181"/>
      <c r="X539" s="170"/>
      <c r="Y539" s="158"/>
      <c r="Z539" s="180"/>
      <c r="AA539" s="181"/>
      <c r="AB539" s="170"/>
      <c r="AC539" s="158"/>
      <c r="AD539" s="180"/>
      <c r="AE539" s="181"/>
      <c r="AF539" s="170"/>
      <c r="AG539" s="158"/>
      <c r="AH539" s="180"/>
      <c r="AI539" s="181"/>
      <c r="AJ539" s="170"/>
      <c r="AK539" s="158"/>
      <c r="AL539" s="180"/>
      <c r="AM539" s="181"/>
      <c r="AN539" s="170"/>
      <c r="AO539" s="158"/>
      <c r="AP539" s="180"/>
      <c r="AQ539" s="181"/>
      <c r="AR539" s="170"/>
      <c r="AS539" s="158"/>
      <c r="AT539" s="180"/>
      <c r="AU539" s="181"/>
      <c r="AV539" s="157">
        <f t="shared" ref="AV539" si="220">6.15</f>
        <v>6.15</v>
      </c>
      <c r="AW539" s="158"/>
      <c r="AX539" s="159" t="s">
        <v>134</v>
      </c>
      <c r="AY539" s="160"/>
      <c r="AZ539" s="157">
        <f t="shared" ref="AZ539" si="221">6.15</f>
        <v>6.15</v>
      </c>
      <c r="BA539" s="158"/>
      <c r="BB539" s="159" t="s">
        <v>134</v>
      </c>
      <c r="BC539" s="160"/>
      <c r="BD539" s="157">
        <f t="shared" ref="BD539" si="222">6.15</f>
        <v>6.15</v>
      </c>
      <c r="BE539" s="158"/>
      <c r="BF539" s="159" t="s">
        <v>134</v>
      </c>
      <c r="BG539" s="160"/>
      <c r="BH539" s="157">
        <f t="shared" ref="BH539" si="223">6.15</f>
        <v>6.15</v>
      </c>
      <c r="BI539" s="158"/>
      <c r="BJ539" s="159" t="s">
        <v>134</v>
      </c>
      <c r="BK539" s="160"/>
      <c r="BL539" s="157">
        <f t="shared" ref="BL539" si="224">6.15</f>
        <v>6.15</v>
      </c>
      <c r="BM539" s="158"/>
      <c r="BN539" s="159" t="s">
        <v>134</v>
      </c>
      <c r="BO539" s="160"/>
      <c r="BP539" s="157">
        <v>6.1000000000000005</v>
      </c>
      <c r="BQ539" s="158"/>
      <c r="BR539" s="159" t="s">
        <v>134</v>
      </c>
      <c r="BS539" s="160"/>
      <c r="BT539" s="157">
        <v>6.1000000000000005</v>
      </c>
      <c r="BU539" s="158"/>
      <c r="BV539" s="159" t="s">
        <v>134</v>
      </c>
      <c r="BW539" s="160"/>
      <c r="BX539" s="157">
        <v>6.1000000000000005</v>
      </c>
      <c r="BY539" s="158"/>
      <c r="BZ539" s="159" t="s">
        <v>134</v>
      </c>
      <c r="CA539" s="160"/>
      <c r="CB539" s="157">
        <v>6.1000000000000005</v>
      </c>
      <c r="CC539" s="158"/>
      <c r="CD539" s="159" t="s">
        <v>134</v>
      </c>
      <c r="CE539" s="160"/>
      <c r="CF539" s="157">
        <v>6.1000000000000005</v>
      </c>
      <c r="CG539" s="158"/>
      <c r="CH539" s="159" t="s">
        <v>134</v>
      </c>
      <c r="CI539" s="160"/>
      <c r="CJ539" s="157">
        <v>6.1000000000000005</v>
      </c>
      <c r="CK539" s="158"/>
      <c r="CL539" s="159" t="s">
        <v>134</v>
      </c>
      <c r="CM539" s="160"/>
      <c r="CN539" s="157">
        <v>6.1000000000000005</v>
      </c>
      <c r="CO539" s="158"/>
      <c r="CP539" s="159" t="s">
        <v>134</v>
      </c>
      <c r="CQ539" s="160"/>
      <c r="CR539" s="157">
        <v>6.1000000000000005</v>
      </c>
      <c r="CS539" s="158"/>
      <c r="CT539" s="159" t="s">
        <v>134</v>
      </c>
      <c r="CU539" s="160"/>
      <c r="CV539" s="157">
        <v>6.1000000000000005</v>
      </c>
      <c r="CW539" s="158"/>
      <c r="CX539" s="159" t="s">
        <v>134</v>
      </c>
      <c r="CY539" s="160"/>
      <c r="CZ539" s="157">
        <v>10.220000000000001</v>
      </c>
      <c r="DA539" s="158"/>
      <c r="DB539" s="159" t="s">
        <v>134</v>
      </c>
      <c r="DC539" s="160"/>
      <c r="DD539" s="170">
        <v>-0.05</v>
      </c>
      <c r="DE539" s="158"/>
      <c r="DF539" s="159"/>
      <c r="DG539" s="160"/>
      <c r="DH539" s="170">
        <v>-0.05</v>
      </c>
      <c r="DI539" s="158"/>
      <c r="DJ539" s="159"/>
      <c r="DK539" s="160"/>
      <c r="DL539" s="170">
        <v>-0.05</v>
      </c>
      <c r="DM539" s="158"/>
      <c r="DN539" s="159"/>
      <c r="DO539" s="160"/>
      <c r="DP539" s="170">
        <v>-0.05</v>
      </c>
      <c r="DQ539" s="158"/>
      <c r="DR539" s="159"/>
      <c r="DS539" s="160"/>
      <c r="DT539" s="170">
        <v>-0.05</v>
      </c>
      <c r="DU539" s="158"/>
      <c r="DV539" s="159"/>
      <c r="DW539" s="160"/>
      <c r="DX539" s="170">
        <v>-0.05</v>
      </c>
      <c r="DY539" s="158"/>
      <c r="DZ539" s="159"/>
      <c r="EA539" s="160"/>
      <c r="EB539" s="170">
        <v>-0.05</v>
      </c>
      <c r="EC539" s="158"/>
      <c r="ED539" s="159"/>
      <c r="EE539" s="160"/>
      <c r="EF539" s="170">
        <v>-0.05</v>
      </c>
      <c r="EG539" s="158"/>
      <c r="EH539" s="159"/>
      <c r="EI539" s="160"/>
      <c r="EJ539" s="170">
        <v>-0.05</v>
      </c>
      <c r="EK539" s="158"/>
      <c r="EL539" s="159"/>
      <c r="EM539" s="160"/>
      <c r="EN539" s="170">
        <v>-0.05</v>
      </c>
      <c r="EO539" s="158"/>
      <c r="EP539" s="159"/>
      <c r="EQ539" s="160"/>
      <c r="ER539" s="170">
        <v>-0.05</v>
      </c>
      <c r="ES539" s="158"/>
      <c r="ET539" s="159"/>
      <c r="EU539" s="160"/>
      <c r="EV539" s="170">
        <v>-0.05</v>
      </c>
      <c r="EW539" s="158"/>
      <c r="EX539" s="159"/>
      <c r="EY539" s="160"/>
      <c r="EZ539" s="170">
        <v>-0.05</v>
      </c>
      <c r="FA539" s="158"/>
      <c r="FB539" s="159"/>
      <c r="FC539" s="160"/>
      <c r="FD539" s="170">
        <v>-0.05</v>
      </c>
      <c r="FE539" s="158"/>
      <c r="FF539" s="159"/>
      <c r="FG539" s="160"/>
      <c r="FH539" s="170">
        <v>-0.05</v>
      </c>
      <c r="FI539" s="158"/>
      <c r="FJ539" s="159"/>
      <c r="FK539" s="160"/>
      <c r="FL539" s="170">
        <v>-0.05</v>
      </c>
      <c r="FM539" s="158"/>
      <c r="FN539" s="159"/>
      <c r="FO539" s="160"/>
      <c r="FP539" s="170">
        <v>-0.1</v>
      </c>
      <c r="FQ539" s="158"/>
      <c r="FR539" s="159"/>
      <c r="FS539" s="160"/>
      <c r="FT539" s="170">
        <v>-0.1</v>
      </c>
      <c r="FU539" s="158"/>
      <c r="FV539" s="159"/>
      <c r="FW539" s="160"/>
      <c r="FX539" s="170">
        <v>-0.1</v>
      </c>
      <c r="FY539" s="158"/>
      <c r="FZ539" s="159"/>
      <c r="GA539" s="160"/>
      <c r="GB539" s="170">
        <v>-0.1</v>
      </c>
      <c r="GC539" s="158"/>
      <c r="GD539" s="159"/>
      <c r="GE539" s="160"/>
      <c r="GF539" s="170">
        <v>-0.1</v>
      </c>
      <c r="GG539" s="158"/>
      <c r="GH539" s="159"/>
      <c r="GI539" s="160"/>
      <c r="GJ539" s="170">
        <v>-0.1</v>
      </c>
      <c r="GK539" s="158"/>
      <c r="GL539" s="159"/>
      <c r="GM539" s="160"/>
      <c r="GN539" s="170">
        <v>-0.1</v>
      </c>
      <c r="GO539" s="158"/>
      <c r="GP539" s="159"/>
      <c r="GQ539" s="160"/>
      <c r="GR539" s="170">
        <v>-0.1</v>
      </c>
      <c r="GS539" s="158"/>
      <c r="GT539" s="159"/>
      <c r="GU539" s="160"/>
      <c r="GV539" s="170">
        <v>-0.1</v>
      </c>
      <c r="GW539" s="158"/>
      <c r="GX539" s="159"/>
      <c r="GY539" s="160"/>
      <c r="GZ539" s="170">
        <v>-0.1</v>
      </c>
      <c r="HA539" s="158"/>
      <c r="HB539" s="159"/>
      <c r="HC539" s="160"/>
      <c r="HD539" s="170">
        <v>-0.1</v>
      </c>
      <c r="HE539" s="158"/>
      <c r="HF539" s="159"/>
      <c r="HG539" s="160"/>
      <c r="HH539" s="170">
        <v>-0.1</v>
      </c>
      <c r="HI539" s="158"/>
      <c r="HJ539" s="159"/>
      <c r="HK539" s="160"/>
      <c r="HL539" s="170">
        <v>-0.1</v>
      </c>
      <c r="HM539" s="158"/>
      <c r="HN539" s="159"/>
      <c r="HO539" s="160"/>
      <c r="HP539" s="170">
        <v>-0.1</v>
      </c>
      <c r="HQ539" s="158"/>
      <c r="HR539" s="159"/>
      <c r="HS539" s="160"/>
      <c r="HT539" s="170">
        <v>-0.1</v>
      </c>
      <c r="HU539" s="158"/>
      <c r="HV539" s="159"/>
      <c r="HW539" s="160"/>
      <c r="HX539" s="170">
        <v>-0.1</v>
      </c>
      <c r="HY539" s="158"/>
      <c r="HZ539" s="159"/>
      <c r="IA539" s="160"/>
      <c r="IB539" s="170">
        <v>-0.1</v>
      </c>
      <c r="IC539" s="158"/>
      <c r="ID539" s="159"/>
      <c r="IE539" s="160"/>
      <c r="IF539" s="170">
        <v>-0.1</v>
      </c>
      <c r="IG539" s="158"/>
      <c r="IH539" s="159"/>
      <c r="II539" s="160"/>
      <c r="IJ539" s="170">
        <v>-0.1</v>
      </c>
      <c r="IK539" s="158"/>
      <c r="IL539" s="159"/>
      <c r="IM539" s="160"/>
      <c r="IN539" s="170">
        <v>-0.1</v>
      </c>
      <c r="IO539" s="158"/>
      <c r="IP539" s="159"/>
      <c r="IQ539" s="160"/>
      <c r="IR539" s="170">
        <v>-0.1</v>
      </c>
      <c r="IS539" s="158"/>
      <c r="IT539" s="159"/>
      <c r="IU539" s="160"/>
      <c r="IV539" s="170">
        <v>-0.1</v>
      </c>
      <c r="IW539" s="158"/>
      <c r="IX539" s="159"/>
      <c r="IY539" s="160"/>
      <c r="IZ539" s="170">
        <v>-0.1</v>
      </c>
      <c r="JA539" s="158"/>
      <c r="JB539" s="159"/>
      <c r="JC539" s="160"/>
      <c r="JD539" s="170">
        <v>-0.1</v>
      </c>
      <c r="JE539" s="158"/>
      <c r="JF539" s="159"/>
      <c r="JG539" s="160"/>
      <c r="JH539" s="170">
        <v>-0.1</v>
      </c>
      <c r="JI539" s="158"/>
      <c r="JJ539" s="159"/>
      <c r="JK539" s="160"/>
      <c r="JL539" s="170">
        <v>-0.1</v>
      </c>
      <c r="JM539" s="158"/>
      <c r="JN539" s="159"/>
      <c r="JO539" s="160"/>
      <c r="JP539" s="170">
        <v>-0.1</v>
      </c>
      <c r="JQ539" s="158"/>
      <c r="JR539" s="159"/>
      <c r="JS539" s="160"/>
      <c r="JT539" s="170">
        <v>-0.1</v>
      </c>
      <c r="JU539" s="158"/>
      <c r="JV539" s="159"/>
      <c r="JW539" s="160"/>
      <c r="JX539" s="170">
        <v>-0.1</v>
      </c>
      <c r="JY539" s="158"/>
      <c r="JZ539" s="159"/>
      <c r="KA539" s="160"/>
      <c r="KB539" s="170">
        <v>-0.1</v>
      </c>
      <c r="KC539" s="158"/>
      <c r="KD539" s="159"/>
      <c r="KE539" s="160"/>
      <c r="KF539" s="170">
        <v>-0.1</v>
      </c>
      <c r="KG539" s="158"/>
      <c r="KH539" s="159"/>
      <c r="KI539" s="160"/>
      <c r="KJ539" s="170">
        <v>-0.1</v>
      </c>
      <c r="KK539" s="158"/>
      <c r="KL539" s="159"/>
      <c r="KM539" s="160"/>
      <c r="KN539" s="170">
        <v>-0.1</v>
      </c>
      <c r="KO539" s="158"/>
      <c r="KP539" s="159"/>
      <c r="KQ539" s="160"/>
      <c r="KR539" s="170">
        <v>-0.1</v>
      </c>
      <c r="KS539" s="158"/>
      <c r="KT539" s="159"/>
      <c r="KU539" s="160"/>
      <c r="KV539" s="170">
        <v>-0.1</v>
      </c>
      <c r="KW539" s="158"/>
      <c r="KX539" s="159"/>
      <c r="KY539" s="160"/>
      <c r="KZ539" s="170">
        <v>-0.1</v>
      </c>
      <c r="LA539" s="158"/>
      <c r="LB539" s="159"/>
      <c r="LC539" s="160"/>
      <c r="LD539" s="170">
        <v>-0.1</v>
      </c>
      <c r="LE539" s="158"/>
      <c r="LF539" s="159"/>
      <c r="LG539" s="160"/>
      <c r="LH539" s="170">
        <v>-0.1</v>
      </c>
      <c r="LI539" s="158"/>
      <c r="LJ539" s="159"/>
      <c r="LK539" s="160"/>
      <c r="LL539" s="170">
        <v>-0.1</v>
      </c>
      <c r="LM539" s="158"/>
      <c r="LN539" s="159"/>
      <c r="LO539" s="160"/>
      <c r="LP539" s="170">
        <v>-0.1</v>
      </c>
      <c r="LQ539" s="158"/>
      <c r="LR539" s="159"/>
      <c r="LS539" s="160"/>
      <c r="LT539" s="170">
        <v>-0.1</v>
      </c>
      <c r="LU539" s="158"/>
      <c r="LV539" s="159"/>
      <c r="LW539" s="160"/>
      <c r="LX539" s="170">
        <v>-0.1</v>
      </c>
      <c r="LY539" s="158"/>
      <c r="LZ539" s="159"/>
      <c r="MA539" s="160"/>
      <c r="MB539" s="170">
        <v>-0.1</v>
      </c>
      <c r="MC539" s="158"/>
      <c r="MD539" s="159"/>
      <c r="ME539" s="160"/>
    </row>
    <row r="540" spans="2:343" ht="23.5" customHeight="1" x14ac:dyDescent="0.4">
      <c r="B540" s="204" t="s">
        <v>107</v>
      </c>
      <c r="C540" s="205"/>
      <c r="D540" s="169" t="s">
        <v>8</v>
      </c>
      <c r="E540" s="154"/>
      <c r="F540" s="178" t="s">
        <v>8</v>
      </c>
      <c r="G540" s="179"/>
      <c r="H540" s="169" t="s">
        <v>8</v>
      </c>
      <c r="I540" s="154"/>
      <c r="J540" s="178" t="s">
        <v>8</v>
      </c>
      <c r="K540" s="179"/>
      <c r="L540" s="169" t="s">
        <v>8</v>
      </c>
      <c r="M540" s="154"/>
      <c r="N540" s="178" t="s">
        <v>8</v>
      </c>
      <c r="O540" s="179"/>
      <c r="P540" s="169" t="s">
        <v>8</v>
      </c>
      <c r="Q540" s="154"/>
      <c r="R540" s="178" t="s">
        <v>8</v>
      </c>
      <c r="S540" s="179"/>
      <c r="T540" s="169" t="s">
        <v>8</v>
      </c>
      <c r="U540" s="154"/>
      <c r="V540" s="178" t="s">
        <v>8</v>
      </c>
      <c r="W540" s="179"/>
      <c r="X540" s="169" t="s">
        <v>8</v>
      </c>
      <c r="Y540" s="154"/>
      <c r="Z540" s="178" t="s">
        <v>8</v>
      </c>
      <c r="AA540" s="179"/>
      <c r="AB540" s="169" t="s">
        <v>8</v>
      </c>
      <c r="AC540" s="154"/>
      <c r="AD540" s="178" t="s">
        <v>8</v>
      </c>
      <c r="AE540" s="179"/>
      <c r="AF540" s="169" t="s">
        <v>8</v>
      </c>
      <c r="AG540" s="154"/>
      <c r="AH540" s="178" t="s">
        <v>8</v>
      </c>
      <c r="AI540" s="179"/>
      <c r="AJ540" s="169" t="s">
        <v>8</v>
      </c>
      <c r="AK540" s="154"/>
      <c r="AL540" s="178" t="s">
        <v>8</v>
      </c>
      <c r="AM540" s="179"/>
      <c r="AN540" s="169" t="s">
        <v>8</v>
      </c>
      <c r="AO540" s="154"/>
      <c r="AP540" s="178" t="s">
        <v>8</v>
      </c>
      <c r="AQ540" s="179"/>
      <c r="AR540" s="169" t="s">
        <v>8</v>
      </c>
      <c r="AS540" s="154"/>
      <c r="AT540" s="178" t="s">
        <v>8</v>
      </c>
      <c r="AU540" s="179"/>
      <c r="AV540" s="153">
        <v>0.6</v>
      </c>
      <c r="AW540" s="154"/>
      <c r="AX540" s="155" t="s">
        <v>244</v>
      </c>
      <c r="AY540" s="156"/>
      <c r="AZ540" s="153">
        <v>0.6</v>
      </c>
      <c r="BA540" s="154"/>
      <c r="BB540" s="155" t="s">
        <v>244</v>
      </c>
      <c r="BC540" s="156"/>
      <c r="BD540" s="153">
        <v>0.6</v>
      </c>
      <c r="BE540" s="154"/>
      <c r="BF540" s="155" t="s">
        <v>244</v>
      </c>
      <c r="BG540" s="156"/>
      <c r="BH540" s="153">
        <v>0.6</v>
      </c>
      <c r="BI540" s="154"/>
      <c r="BJ540" s="155" t="s">
        <v>244</v>
      </c>
      <c r="BK540" s="156"/>
      <c r="BL540" s="153">
        <v>0.6</v>
      </c>
      <c r="BM540" s="154"/>
      <c r="BN540" s="155" t="s">
        <v>244</v>
      </c>
      <c r="BO540" s="156"/>
      <c r="BP540" s="153">
        <v>0.6</v>
      </c>
      <c r="BQ540" s="154"/>
      <c r="BR540" s="155" t="s">
        <v>244</v>
      </c>
      <c r="BS540" s="156"/>
      <c r="BT540" s="153">
        <v>0.6</v>
      </c>
      <c r="BU540" s="154"/>
      <c r="BV540" s="155" t="s">
        <v>244</v>
      </c>
      <c r="BW540" s="156"/>
      <c r="BX540" s="153">
        <v>0.6</v>
      </c>
      <c r="BY540" s="154"/>
      <c r="BZ540" s="155" t="s">
        <v>244</v>
      </c>
      <c r="CA540" s="156"/>
      <c r="CB540" s="153">
        <v>0.6</v>
      </c>
      <c r="CC540" s="154"/>
      <c r="CD540" s="155" t="s">
        <v>244</v>
      </c>
      <c r="CE540" s="156"/>
      <c r="CF540" s="153">
        <v>0.6</v>
      </c>
      <c r="CG540" s="154"/>
      <c r="CH540" s="155" t="s">
        <v>244</v>
      </c>
      <c r="CI540" s="156"/>
      <c r="CJ540" s="153">
        <v>0.6</v>
      </c>
      <c r="CK540" s="154"/>
      <c r="CL540" s="155" t="s">
        <v>244</v>
      </c>
      <c r="CM540" s="156"/>
      <c r="CN540" s="153">
        <v>0.6</v>
      </c>
      <c r="CO540" s="154"/>
      <c r="CP540" s="155" t="s">
        <v>244</v>
      </c>
      <c r="CQ540" s="156"/>
      <c r="CR540" s="153">
        <v>0.6</v>
      </c>
      <c r="CS540" s="154"/>
      <c r="CT540" s="155" t="s">
        <v>244</v>
      </c>
      <c r="CU540" s="156"/>
      <c r="CV540" s="153">
        <v>0.6</v>
      </c>
      <c r="CW540" s="154"/>
      <c r="CX540" s="155" t="s">
        <v>244</v>
      </c>
      <c r="CY540" s="156"/>
      <c r="CZ540" s="153">
        <v>0.6</v>
      </c>
      <c r="DA540" s="154"/>
      <c r="DB540" s="155" t="s">
        <v>244</v>
      </c>
      <c r="DC540" s="156"/>
      <c r="DD540" s="153">
        <v>0.6</v>
      </c>
      <c r="DE540" s="154"/>
      <c r="DF540" s="155" t="s">
        <v>244</v>
      </c>
      <c r="DG540" s="156"/>
      <c r="DH540" s="153">
        <v>0.6</v>
      </c>
      <c r="DI540" s="154"/>
      <c r="DJ540" s="155" t="s">
        <v>244</v>
      </c>
      <c r="DK540" s="156"/>
      <c r="DL540" s="153">
        <v>0.6</v>
      </c>
      <c r="DM540" s="154"/>
      <c r="DN540" s="155" t="s">
        <v>244</v>
      </c>
      <c r="DO540" s="156"/>
      <c r="DP540" s="153">
        <v>0.6</v>
      </c>
      <c r="DQ540" s="154"/>
      <c r="DR540" s="155" t="s">
        <v>244</v>
      </c>
      <c r="DS540" s="156"/>
      <c r="DT540" s="153">
        <v>0.6</v>
      </c>
      <c r="DU540" s="154"/>
      <c r="DV540" s="155" t="s">
        <v>244</v>
      </c>
      <c r="DW540" s="156"/>
      <c r="DX540" s="153">
        <v>0.6</v>
      </c>
      <c r="DY540" s="154"/>
      <c r="DZ540" s="155" t="s">
        <v>244</v>
      </c>
      <c r="EA540" s="156"/>
      <c r="EB540" s="153">
        <v>0.6</v>
      </c>
      <c r="EC540" s="154"/>
      <c r="ED540" s="155" t="s">
        <v>244</v>
      </c>
      <c r="EE540" s="156"/>
      <c r="EF540" s="153">
        <v>0.6</v>
      </c>
      <c r="EG540" s="154"/>
      <c r="EH540" s="155" t="s">
        <v>244</v>
      </c>
      <c r="EI540" s="156"/>
      <c r="EJ540" s="153">
        <v>0.6</v>
      </c>
      <c r="EK540" s="154"/>
      <c r="EL540" s="155" t="s">
        <v>244</v>
      </c>
      <c r="EM540" s="156"/>
      <c r="EN540" s="153">
        <v>0.6</v>
      </c>
      <c r="EO540" s="154"/>
      <c r="EP540" s="155" t="s">
        <v>244</v>
      </c>
      <c r="EQ540" s="156"/>
      <c r="ER540" s="153">
        <v>0.6</v>
      </c>
      <c r="ES540" s="154"/>
      <c r="ET540" s="155" t="s">
        <v>244</v>
      </c>
      <c r="EU540" s="156"/>
      <c r="EV540" s="153">
        <v>0.6</v>
      </c>
      <c r="EW540" s="154"/>
      <c r="EX540" s="155" t="s">
        <v>244</v>
      </c>
      <c r="EY540" s="156"/>
      <c r="EZ540" s="153">
        <v>0.6</v>
      </c>
      <c r="FA540" s="154"/>
      <c r="FB540" s="155" t="s">
        <v>244</v>
      </c>
      <c r="FC540" s="156"/>
      <c r="FD540" s="153">
        <v>0.6</v>
      </c>
      <c r="FE540" s="154"/>
      <c r="FF540" s="155" t="s">
        <v>244</v>
      </c>
      <c r="FG540" s="156"/>
      <c r="FH540" s="153">
        <v>0.6</v>
      </c>
      <c r="FI540" s="154"/>
      <c r="FJ540" s="155" t="s">
        <v>244</v>
      </c>
      <c r="FK540" s="156"/>
      <c r="FL540" s="153">
        <v>0.6</v>
      </c>
      <c r="FM540" s="154"/>
      <c r="FN540" s="155" t="s">
        <v>244</v>
      </c>
      <c r="FO540" s="156"/>
      <c r="FP540" s="153">
        <v>0.6</v>
      </c>
      <c r="FQ540" s="154"/>
      <c r="FR540" s="155" t="s">
        <v>244</v>
      </c>
      <c r="FS540" s="156"/>
      <c r="FT540" s="153">
        <v>0.6</v>
      </c>
      <c r="FU540" s="154"/>
      <c r="FV540" s="155" t="s">
        <v>244</v>
      </c>
      <c r="FW540" s="156"/>
      <c r="FX540" s="153">
        <v>0.6</v>
      </c>
      <c r="FY540" s="154"/>
      <c r="FZ540" s="155" t="s">
        <v>244</v>
      </c>
      <c r="GA540" s="156"/>
      <c r="GB540" s="153">
        <v>0.6</v>
      </c>
      <c r="GC540" s="154"/>
      <c r="GD540" s="155" t="s">
        <v>244</v>
      </c>
      <c r="GE540" s="156"/>
      <c r="GF540" s="153">
        <v>0.6</v>
      </c>
      <c r="GG540" s="154"/>
      <c r="GH540" s="155" t="s">
        <v>244</v>
      </c>
      <c r="GI540" s="156"/>
      <c r="GJ540" s="153">
        <v>0.6</v>
      </c>
      <c r="GK540" s="154"/>
      <c r="GL540" s="155" t="s">
        <v>244</v>
      </c>
      <c r="GM540" s="156"/>
      <c r="GN540" s="153">
        <v>0.6</v>
      </c>
      <c r="GO540" s="154"/>
      <c r="GP540" s="155" t="s">
        <v>244</v>
      </c>
      <c r="GQ540" s="156"/>
      <c r="GR540" s="153">
        <v>0.6</v>
      </c>
      <c r="GS540" s="154"/>
      <c r="GT540" s="155" t="s">
        <v>244</v>
      </c>
      <c r="GU540" s="156"/>
      <c r="GV540" s="153">
        <v>0.6</v>
      </c>
      <c r="GW540" s="154"/>
      <c r="GX540" s="155" t="s">
        <v>244</v>
      </c>
      <c r="GY540" s="156"/>
      <c r="GZ540" s="153">
        <v>0.6</v>
      </c>
      <c r="HA540" s="154"/>
      <c r="HB540" s="155" t="s">
        <v>244</v>
      </c>
      <c r="HC540" s="156"/>
      <c r="HD540" s="153">
        <v>0.6</v>
      </c>
      <c r="HE540" s="154"/>
      <c r="HF540" s="155" t="s">
        <v>244</v>
      </c>
      <c r="HG540" s="156"/>
      <c r="HH540" s="153">
        <v>0.6</v>
      </c>
      <c r="HI540" s="154"/>
      <c r="HJ540" s="155" t="s">
        <v>244</v>
      </c>
      <c r="HK540" s="156"/>
      <c r="HL540" s="153">
        <v>0.6</v>
      </c>
      <c r="HM540" s="154"/>
      <c r="HN540" s="155" t="s">
        <v>244</v>
      </c>
      <c r="HO540" s="156"/>
      <c r="HP540" s="153">
        <v>0.6</v>
      </c>
      <c r="HQ540" s="154"/>
      <c r="HR540" s="155" t="s">
        <v>244</v>
      </c>
      <c r="HS540" s="156"/>
      <c r="HT540" s="153">
        <v>0.6</v>
      </c>
      <c r="HU540" s="154"/>
      <c r="HV540" s="155" t="s">
        <v>244</v>
      </c>
      <c r="HW540" s="156"/>
      <c r="HX540" s="153">
        <v>0.6</v>
      </c>
      <c r="HY540" s="154"/>
      <c r="HZ540" s="155" t="s">
        <v>244</v>
      </c>
      <c r="IA540" s="156"/>
      <c r="IB540" s="153">
        <v>0.6</v>
      </c>
      <c r="IC540" s="154"/>
      <c r="ID540" s="155" t="s">
        <v>244</v>
      </c>
      <c r="IE540" s="156"/>
      <c r="IF540" s="153">
        <v>0.6</v>
      </c>
      <c r="IG540" s="154"/>
      <c r="IH540" s="155" t="s">
        <v>244</v>
      </c>
      <c r="II540" s="156"/>
      <c r="IJ540" s="153">
        <v>0.6</v>
      </c>
      <c r="IK540" s="154"/>
      <c r="IL540" s="155" t="s">
        <v>244</v>
      </c>
      <c r="IM540" s="156"/>
      <c r="IN540" s="153">
        <v>0.6</v>
      </c>
      <c r="IO540" s="154"/>
      <c r="IP540" s="155" t="s">
        <v>244</v>
      </c>
      <c r="IQ540" s="156"/>
      <c r="IR540" s="153">
        <v>0.6</v>
      </c>
      <c r="IS540" s="154"/>
      <c r="IT540" s="155" t="s">
        <v>244</v>
      </c>
      <c r="IU540" s="156"/>
      <c r="IV540" s="153">
        <v>0.6</v>
      </c>
      <c r="IW540" s="154"/>
      <c r="IX540" s="155" t="s">
        <v>244</v>
      </c>
      <c r="IY540" s="156"/>
      <c r="IZ540" s="153">
        <v>0.6</v>
      </c>
      <c r="JA540" s="154"/>
      <c r="JB540" s="155" t="s">
        <v>244</v>
      </c>
      <c r="JC540" s="156"/>
      <c r="JD540" s="153">
        <v>0.6</v>
      </c>
      <c r="JE540" s="154"/>
      <c r="JF540" s="155" t="s">
        <v>244</v>
      </c>
      <c r="JG540" s="156"/>
      <c r="JH540" s="153">
        <v>0.6</v>
      </c>
      <c r="JI540" s="154"/>
      <c r="JJ540" s="155" t="s">
        <v>244</v>
      </c>
      <c r="JK540" s="156"/>
      <c r="JL540" s="153">
        <v>0.6</v>
      </c>
      <c r="JM540" s="154"/>
      <c r="JN540" s="155" t="s">
        <v>244</v>
      </c>
      <c r="JO540" s="156"/>
      <c r="JP540" s="153">
        <v>0.6</v>
      </c>
      <c r="JQ540" s="154"/>
      <c r="JR540" s="155" t="s">
        <v>244</v>
      </c>
      <c r="JS540" s="156"/>
      <c r="JT540" s="153">
        <v>0.6</v>
      </c>
      <c r="JU540" s="154"/>
      <c r="JV540" s="155" t="s">
        <v>244</v>
      </c>
      <c r="JW540" s="156"/>
      <c r="JX540" s="153">
        <v>0.6</v>
      </c>
      <c r="JY540" s="154"/>
      <c r="JZ540" s="155" t="s">
        <v>244</v>
      </c>
      <c r="KA540" s="156"/>
      <c r="KB540" s="153">
        <v>0.6</v>
      </c>
      <c r="KC540" s="154"/>
      <c r="KD540" s="155" t="s">
        <v>244</v>
      </c>
      <c r="KE540" s="156"/>
      <c r="KF540" s="153">
        <v>0.6</v>
      </c>
      <c r="KG540" s="154"/>
      <c r="KH540" s="155" t="s">
        <v>244</v>
      </c>
      <c r="KI540" s="156"/>
      <c r="KJ540" s="153">
        <v>0.6</v>
      </c>
      <c r="KK540" s="154"/>
      <c r="KL540" s="155" t="s">
        <v>244</v>
      </c>
      <c r="KM540" s="156"/>
      <c r="KN540" s="153">
        <v>0.6</v>
      </c>
      <c r="KO540" s="154"/>
      <c r="KP540" s="155" t="s">
        <v>244</v>
      </c>
      <c r="KQ540" s="156"/>
      <c r="KR540" s="153">
        <v>0.6</v>
      </c>
      <c r="KS540" s="154"/>
      <c r="KT540" s="155" t="s">
        <v>244</v>
      </c>
      <c r="KU540" s="156"/>
      <c r="KV540" s="153">
        <v>0.6</v>
      </c>
      <c r="KW540" s="154"/>
      <c r="KX540" s="155" t="s">
        <v>244</v>
      </c>
      <c r="KY540" s="156"/>
      <c r="KZ540" s="153">
        <v>0.6</v>
      </c>
      <c r="LA540" s="154"/>
      <c r="LB540" s="155" t="s">
        <v>244</v>
      </c>
      <c r="LC540" s="156"/>
      <c r="LD540" s="153">
        <v>0.6</v>
      </c>
      <c r="LE540" s="154"/>
      <c r="LF540" s="155" t="s">
        <v>244</v>
      </c>
      <c r="LG540" s="156"/>
      <c r="LH540" s="153">
        <v>0.6</v>
      </c>
      <c r="LI540" s="154"/>
      <c r="LJ540" s="155" t="s">
        <v>244</v>
      </c>
      <c r="LK540" s="156"/>
      <c r="LL540" s="153">
        <v>0.63</v>
      </c>
      <c r="LM540" s="154"/>
      <c r="LN540" s="155" t="s">
        <v>244</v>
      </c>
      <c r="LO540" s="156"/>
      <c r="LP540" s="153">
        <v>0.63</v>
      </c>
      <c r="LQ540" s="154"/>
      <c r="LR540" s="155" t="s">
        <v>244</v>
      </c>
      <c r="LS540" s="156"/>
      <c r="LT540" s="153">
        <v>0.63</v>
      </c>
      <c r="LU540" s="154"/>
      <c r="LV540" s="155" t="s">
        <v>244</v>
      </c>
      <c r="LW540" s="156"/>
      <c r="LX540" s="153">
        <v>0.63</v>
      </c>
      <c r="LY540" s="154"/>
      <c r="LZ540" s="155" t="s">
        <v>244</v>
      </c>
      <c r="MA540" s="156"/>
      <c r="MB540" s="153">
        <v>0.63</v>
      </c>
      <c r="MC540" s="154"/>
      <c r="MD540" s="155" t="s">
        <v>244</v>
      </c>
      <c r="ME540" s="156"/>
    </row>
    <row r="541" spans="2:343" ht="23.5" customHeight="1" x14ac:dyDescent="0.4">
      <c r="B541" s="206"/>
      <c r="C541" s="207"/>
      <c r="D541" s="170"/>
      <c r="E541" s="158"/>
      <c r="F541" s="180"/>
      <c r="G541" s="181"/>
      <c r="H541" s="170"/>
      <c r="I541" s="158"/>
      <c r="J541" s="180"/>
      <c r="K541" s="181"/>
      <c r="L541" s="170"/>
      <c r="M541" s="158"/>
      <c r="N541" s="180"/>
      <c r="O541" s="181"/>
      <c r="P541" s="170"/>
      <c r="Q541" s="158"/>
      <c r="R541" s="180"/>
      <c r="S541" s="181"/>
      <c r="T541" s="170"/>
      <c r="U541" s="158"/>
      <c r="V541" s="180"/>
      <c r="W541" s="181"/>
      <c r="X541" s="170"/>
      <c r="Y541" s="158"/>
      <c r="Z541" s="180"/>
      <c r="AA541" s="181"/>
      <c r="AB541" s="170"/>
      <c r="AC541" s="158"/>
      <c r="AD541" s="180"/>
      <c r="AE541" s="181"/>
      <c r="AF541" s="170"/>
      <c r="AG541" s="158"/>
      <c r="AH541" s="180"/>
      <c r="AI541" s="181"/>
      <c r="AJ541" s="170"/>
      <c r="AK541" s="158"/>
      <c r="AL541" s="180"/>
      <c r="AM541" s="181"/>
      <c r="AN541" s="170"/>
      <c r="AO541" s="158"/>
      <c r="AP541" s="180"/>
      <c r="AQ541" s="181"/>
      <c r="AR541" s="170"/>
      <c r="AS541" s="158"/>
      <c r="AT541" s="180"/>
      <c r="AU541" s="181"/>
      <c r="AV541" s="157">
        <f t="shared" ref="AV541" si="225">6.15</f>
        <v>6.15</v>
      </c>
      <c r="AW541" s="158"/>
      <c r="AX541" s="159" t="s">
        <v>134</v>
      </c>
      <c r="AY541" s="160"/>
      <c r="AZ541" s="157">
        <f t="shared" ref="AZ541" si="226">6.15</f>
        <v>6.15</v>
      </c>
      <c r="BA541" s="158"/>
      <c r="BB541" s="159" t="s">
        <v>134</v>
      </c>
      <c r="BC541" s="160"/>
      <c r="BD541" s="157">
        <f t="shared" ref="BD541" si="227">6.15</f>
        <v>6.15</v>
      </c>
      <c r="BE541" s="158"/>
      <c r="BF541" s="159" t="s">
        <v>134</v>
      </c>
      <c r="BG541" s="160"/>
      <c r="BH541" s="157">
        <f t="shared" ref="BH541" si="228">6.15</f>
        <v>6.15</v>
      </c>
      <c r="BI541" s="158"/>
      <c r="BJ541" s="159" t="s">
        <v>134</v>
      </c>
      <c r="BK541" s="160"/>
      <c r="BL541" s="157">
        <f t="shared" ref="BL541" si="229">6.15</f>
        <v>6.15</v>
      </c>
      <c r="BM541" s="158"/>
      <c r="BN541" s="159" t="s">
        <v>134</v>
      </c>
      <c r="BO541" s="160"/>
      <c r="BP541" s="157">
        <v>6.1000000000000005</v>
      </c>
      <c r="BQ541" s="158"/>
      <c r="BR541" s="159" t="s">
        <v>134</v>
      </c>
      <c r="BS541" s="160"/>
      <c r="BT541" s="157">
        <v>6.1000000000000005</v>
      </c>
      <c r="BU541" s="158"/>
      <c r="BV541" s="159" t="s">
        <v>134</v>
      </c>
      <c r="BW541" s="160"/>
      <c r="BX541" s="157">
        <v>6.1000000000000005</v>
      </c>
      <c r="BY541" s="158"/>
      <c r="BZ541" s="159" t="s">
        <v>134</v>
      </c>
      <c r="CA541" s="160"/>
      <c r="CB541" s="157">
        <v>6.1000000000000005</v>
      </c>
      <c r="CC541" s="158"/>
      <c r="CD541" s="159" t="s">
        <v>134</v>
      </c>
      <c r="CE541" s="160"/>
      <c r="CF541" s="157">
        <v>6.1000000000000005</v>
      </c>
      <c r="CG541" s="158"/>
      <c r="CH541" s="159" t="s">
        <v>134</v>
      </c>
      <c r="CI541" s="160"/>
      <c r="CJ541" s="157">
        <v>6.1000000000000005</v>
      </c>
      <c r="CK541" s="158"/>
      <c r="CL541" s="159" t="s">
        <v>134</v>
      </c>
      <c r="CM541" s="160"/>
      <c r="CN541" s="157">
        <v>6.1000000000000005</v>
      </c>
      <c r="CO541" s="158"/>
      <c r="CP541" s="159" t="s">
        <v>134</v>
      </c>
      <c r="CQ541" s="160"/>
      <c r="CR541" s="157">
        <v>6.1000000000000005</v>
      </c>
      <c r="CS541" s="158"/>
      <c r="CT541" s="159" t="s">
        <v>134</v>
      </c>
      <c r="CU541" s="160"/>
      <c r="CV541" s="157">
        <v>6.1000000000000005</v>
      </c>
      <c r="CW541" s="158"/>
      <c r="CX541" s="159" t="s">
        <v>134</v>
      </c>
      <c r="CY541" s="160"/>
      <c r="CZ541" s="157">
        <v>10.220000000000001</v>
      </c>
      <c r="DA541" s="158"/>
      <c r="DB541" s="159" t="s">
        <v>134</v>
      </c>
      <c r="DC541" s="160"/>
      <c r="DD541" s="157">
        <v>10.220000000000001</v>
      </c>
      <c r="DE541" s="158"/>
      <c r="DF541" s="159" t="s">
        <v>134</v>
      </c>
      <c r="DG541" s="160"/>
      <c r="DH541" s="157">
        <v>10.220000000000001</v>
      </c>
      <c r="DI541" s="158"/>
      <c r="DJ541" s="159" t="s">
        <v>134</v>
      </c>
      <c r="DK541" s="160"/>
      <c r="DL541" s="157">
        <v>10.220000000000001</v>
      </c>
      <c r="DM541" s="158"/>
      <c r="DN541" s="159" t="s">
        <v>134</v>
      </c>
      <c r="DO541" s="160"/>
      <c r="DP541" s="157">
        <v>10.220000000000001</v>
      </c>
      <c r="DQ541" s="158"/>
      <c r="DR541" s="159" t="s">
        <v>134</v>
      </c>
      <c r="DS541" s="160"/>
      <c r="DT541" s="157">
        <v>10.220000000000001</v>
      </c>
      <c r="DU541" s="158"/>
      <c r="DV541" s="159" t="s">
        <v>134</v>
      </c>
      <c r="DW541" s="160"/>
      <c r="DX541" s="157">
        <v>10.220000000000001</v>
      </c>
      <c r="DY541" s="158"/>
      <c r="DZ541" s="159" t="s">
        <v>134</v>
      </c>
      <c r="EA541" s="160"/>
      <c r="EB541" s="157">
        <v>10.220000000000001</v>
      </c>
      <c r="EC541" s="158"/>
      <c r="ED541" s="159" t="s">
        <v>134</v>
      </c>
      <c r="EE541" s="160"/>
      <c r="EF541" s="157">
        <v>10.220000000000001</v>
      </c>
      <c r="EG541" s="158"/>
      <c r="EH541" s="159" t="s">
        <v>134</v>
      </c>
      <c r="EI541" s="160"/>
      <c r="EJ541" s="157">
        <v>10.220000000000001</v>
      </c>
      <c r="EK541" s="158"/>
      <c r="EL541" s="159" t="s">
        <v>134</v>
      </c>
      <c r="EM541" s="160"/>
      <c r="EN541" s="157">
        <v>10.220000000000001</v>
      </c>
      <c r="EO541" s="158"/>
      <c r="EP541" s="159" t="s">
        <v>134</v>
      </c>
      <c r="EQ541" s="160"/>
      <c r="ER541" s="157">
        <v>10.220000000000001</v>
      </c>
      <c r="ES541" s="158"/>
      <c r="ET541" s="159" t="s">
        <v>134</v>
      </c>
      <c r="EU541" s="160"/>
      <c r="EV541" s="157">
        <v>10.220000000000001</v>
      </c>
      <c r="EW541" s="158"/>
      <c r="EX541" s="159" t="s">
        <v>134</v>
      </c>
      <c r="EY541" s="160"/>
      <c r="EZ541" s="157">
        <v>10.220000000000001</v>
      </c>
      <c r="FA541" s="158"/>
      <c r="FB541" s="159" t="s">
        <v>134</v>
      </c>
      <c r="FC541" s="160"/>
      <c r="FD541" s="157">
        <v>14.35</v>
      </c>
      <c r="FE541" s="158"/>
      <c r="FF541" s="159" t="s">
        <v>134</v>
      </c>
      <c r="FG541" s="160"/>
      <c r="FH541" s="157">
        <v>14.35</v>
      </c>
      <c r="FI541" s="158"/>
      <c r="FJ541" s="159" t="s">
        <v>134</v>
      </c>
      <c r="FK541" s="160"/>
      <c r="FL541" s="157">
        <v>14.35</v>
      </c>
      <c r="FM541" s="158"/>
      <c r="FN541" s="159" t="s">
        <v>134</v>
      </c>
      <c r="FO541" s="160"/>
      <c r="FP541" s="157">
        <v>14.299999999999999</v>
      </c>
      <c r="FQ541" s="158"/>
      <c r="FR541" s="159" t="s">
        <v>134</v>
      </c>
      <c r="FS541" s="160"/>
      <c r="FT541" s="157">
        <v>14.299999999999999</v>
      </c>
      <c r="FU541" s="158"/>
      <c r="FV541" s="159" t="s">
        <v>134</v>
      </c>
      <c r="FW541" s="160"/>
      <c r="FX541" s="157">
        <v>14.299999999999999</v>
      </c>
      <c r="FY541" s="158"/>
      <c r="FZ541" s="159" t="s">
        <v>134</v>
      </c>
      <c r="GA541" s="160"/>
      <c r="GB541" s="157">
        <v>14.299999999999999</v>
      </c>
      <c r="GC541" s="158"/>
      <c r="GD541" s="159" t="s">
        <v>134</v>
      </c>
      <c r="GE541" s="160"/>
      <c r="GF541" s="157">
        <v>14.299999999999999</v>
      </c>
      <c r="GG541" s="158"/>
      <c r="GH541" s="159" t="s">
        <v>134</v>
      </c>
      <c r="GI541" s="160"/>
      <c r="GJ541" s="157">
        <v>14.299999999999999</v>
      </c>
      <c r="GK541" s="158"/>
      <c r="GL541" s="159" t="s">
        <v>134</v>
      </c>
      <c r="GM541" s="160"/>
      <c r="GN541" s="157">
        <v>14.299999999999999</v>
      </c>
      <c r="GO541" s="158"/>
      <c r="GP541" s="159" t="s">
        <v>134</v>
      </c>
      <c r="GQ541" s="160"/>
      <c r="GR541" s="157">
        <v>14.299999999999999</v>
      </c>
      <c r="GS541" s="158"/>
      <c r="GT541" s="159" t="s">
        <v>134</v>
      </c>
      <c r="GU541" s="160"/>
      <c r="GV541" s="157">
        <v>14.299999999999999</v>
      </c>
      <c r="GW541" s="158"/>
      <c r="GX541" s="159" t="s">
        <v>134</v>
      </c>
      <c r="GY541" s="160"/>
      <c r="GZ541" s="157">
        <v>14.299999999999999</v>
      </c>
      <c r="HA541" s="158"/>
      <c r="HB541" s="159" t="s">
        <v>134</v>
      </c>
      <c r="HC541" s="160"/>
      <c r="HD541" s="157">
        <v>14.299999999999999</v>
      </c>
      <c r="HE541" s="158"/>
      <c r="HF541" s="159" t="s">
        <v>134</v>
      </c>
      <c r="HG541" s="160"/>
      <c r="HH541" s="157">
        <v>14.299999999999999</v>
      </c>
      <c r="HI541" s="158"/>
      <c r="HJ541" s="159" t="s">
        <v>134</v>
      </c>
      <c r="HK541" s="160"/>
      <c r="HL541" s="157">
        <v>14.299999999999999</v>
      </c>
      <c r="HM541" s="158"/>
      <c r="HN541" s="159" t="s">
        <v>134</v>
      </c>
      <c r="HO541" s="160"/>
      <c r="HP541" s="157">
        <v>14.299999999999999</v>
      </c>
      <c r="HQ541" s="158"/>
      <c r="HR541" s="159" t="s">
        <v>134</v>
      </c>
      <c r="HS541" s="160"/>
      <c r="HT541" s="157">
        <v>14.299999999999999</v>
      </c>
      <c r="HU541" s="158"/>
      <c r="HV541" s="159" t="s">
        <v>134</v>
      </c>
      <c r="HW541" s="160"/>
      <c r="HX541" s="157">
        <v>14.299999999999999</v>
      </c>
      <c r="HY541" s="158"/>
      <c r="HZ541" s="159" t="s">
        <v>134</v>
      </c>
      <c r="IA541" s="160"/>
      <c r="IB541" s="157">
        <v>14.299999999999999</v>
      </c>
      <c r="IC541" s="158"/>
      <c r="ID541" s="159" t="s">
        <v>134</v>
      </c>
      <c r="IE541" s="160"/>
      <c r="IF541" s="157">
        <v>14.299999999999999</v>
      </c>
      <c r="IG541" s="158"/>
      <c r="IH541" s="159" t="s">
        <v>134</v>
      </c>
      <c r="II541" s="160"/>
      <c r="IJ541" s="157">
        <v>14.299999999999999</v>
      </c>
      <c r="IK541" s="158"/>
      <c r="IL541" s="159" t="s">
        <v>134</v>
      </c>
      <c r="IM541" s="160"/>
      <c r="IN541" s="157">
        <v>14.299999999999999</v>
      </c>
      <c r="IO541" s="158"/>
      <c r="IP541" s="159" t="s">
        <v>134</v>
      </c>
      <c r="IQ541" s="160"/>
      <c r="IR541" s="157">
        <v>14.299999999999999</v>
      </c>
      <c r="IS541" s="158"/>
      <c r="IT541" s="159" t="s">
        <v>134</v>
      </c>
      <c r="IU541" s="160"/>
      <c r="IV541" s="157">
        <v>14.299999999999999</v>
      </c>
      <c r="IW541" s="158"/>
      <c r="IX541" s="159" t="s">
        <v>134</v>
      </c>
      <c r="IY541" s="160"/>
      <c r="IZ541" s="157">
        <v>14.299999999999999</v>
      </c>
      <c r="JA541" s="158"/>
      <c r="JB541" s="159" t="s">
        <v>134</v>
      </c>
      <c r="JC541" s="160"/>
      <c r="JD541" s="157">
        <v>14.299999999999999</v>
      </c>
      <c r="JE541" s="158"/>
      <c r="JF541" s="159" t="s">
        <v>134</v>
      </c>
      <c r="JG541" s="160"/>
      <c r="JH541" s="157">
        <v>14.299999999999999</v>
      </c>
      <c r="JI541" s="158"/>
      <c r="JJ541" s="159" t="s">
        <v>134</v>
      </c>
      <c r="JK541" s="160"/>
      <c r="JL541" s="157">
        <v>14.299999999999999</v>
      </c>
      <c r="JM541" s="158"/>
      <c r="JN541" s="159" t="s">
        <v>134</v>
      </c>
      <c r="JO541" s="160"/>
      <c r="JP541" s="157">
        <v>14.299999999999999</v>
      </c>
      <c r="JQ541" s="158"/>
      <c r="JR541" s="159" t="s">
        <v>134</v>
      </c>
      <c r="JS541" s="160"/>
      <c r="JT541" s="157">
        <v>14.299999999999999</v>
      </c>
      <c r="JU541" s="158"/>
      <c r="JV541" s="159" t="s">
        <v>134</v>
      </c>
      <c r="JW541" s="160"/>
      <c r="JX541" s="157">
        <v>14.299999999999999</v>
      </c>
      <c r="JY541" s="158"/>
      <c r="JZ541" s="159" t="s">
        <v>134</v>
      </c>
      <c r="KA541" s="160"/>
      <c r="KB541" s="157">
        <v>14.299999999999999</v>
      </c>
      <c r="KC541" s="158"/>
      <c r="KD541" s="159" t="s">
        <v>134</v>
      </c>
      <c r="KE541" s="160"/>
      <c r="KF541" s="157">
        <v>14.299999999999999</v>
      </c>
      <c r="KG541" s="158"/>
      <c r="KH541" s="159" t="s">
        <v>134</v>
      </c>
      <c r="KI541" s="160"/>
      <c r="KJ541" s="157">
        <v>14.299999999999999</v>
      </c>
      <c r="KK541" s="158"/>
      <c r="KL541" s="159" t="s">
        <v>134</v>
      </c>
      <c r="KM541" s="160"/>
      <c r="KN541" s="157">
        <v>14.299999999999999</v>
      </c>
      <c r="KO541" s="158"/>
      <c r="KP541" s="159" t="s">
        <v>134</v>
      </c>
      <c r="KQ541" s="160"/>
      <c r="KR541" s="157">
        <v>14.299999999999999</v>
      </c>
      <c r="KS541" s="158"/>
      <c r="KT541" s="159" t="s">
        <v>134</v>
      </c>
      <c r="KU541" s="160"/>
      <c r="KV541" s="157">
        <v>14.299999999999999</v>
      </c>
      <c r="KW541" s="158"/>
      <c r="KX541" s="159" t="s">
        <v>134</v>
      </c>
      <c r="KY541" s="160"/>
      <c r="KZ541" s="157">
        <v>14.299999999999999</v>
      </c>
      <c r="LA541" s="158"/>
      <c r="LB541" s="159" t="s">
        <v>134</v>
      </c>
      <c r="LC541" s="160"/>
      <c r="LD541" s="157">
        <v>14.299999999999999</v>
      </c>
      <c r="LE541" s="158"/>
      <c r="LF541" s="159" t="s">
        <v>134</v>
      </c>
      <c r="LG541" s="160"/>
      <c r="LH541" s="157">
        <v>14.299999999999999</v>
      </c>
      <c r="LI541" s="158"/>
      <c r="LJ541" s="159" t="s">
        <v>134</v>
      </c>
      <c r="LK541" s="160"/>
      <c r="LL541" s="157">
        <v>15.05</v>
      </c>
      <c r="LM541" s="158"/>
      <c r="LN541" s="159" t="s">
        <v>134</v>
      </c>
      <c r="LO541" s="160"/>
      <c r="LP541" s="157">
        <v>15.05</v>
      </c>
      <c r="LQ541" s="158"/>
      <c r="LR541" s="159" t="s">
        <v>134</v>
      </c>
      <c r="LS541" s="160"/>
      <c r="LT541" s="157">
        <v>15.05</v>
      </c>
      <c r="LU541" s="158"/>
      <c r="LV541" s="159" t="s">
        <v>134</v>
      </c>
      <c r="LW541" s="160"/>
      <c r="LX541" s="157">
        <v>15.05</v>
      </c>
      <c r="LY541" s="158"/>
      <c r="LZ541" s="159" t="s">
        <v>134</v>
      </c>
      <c r="MA541" s="160"/>
      <c r="MB541" s="157">
        <v>15.05</v>
      </c>
      <c r="MC541" s="158"/>
      <c r="MD541" s="159" t="s">
        <v>134</v>
      </c>
      <c r="ME541" s="160"/>
    </row>
    <row r="542" spans="2:343" ht="23.5" customHeight="1" x14ac:dyDescent="0.4">
      <c r="B542" s="204" t="s">
        <v>34</v>
      </c>
      <c r="C542" s="205"/>
      <c r="D542" s="169" t="s">
        <v>8</v>
      </c>
      <c r="E542" s="154"/>
      <c r="F542" s="178" t="s">
        <v>8</v>
      </c>
      <c r="G542" s="179"/>
      <c r="H542" s="169" t="s">
        <v>8</v>
      </c>
      <c r="I542" s="154"/>
      <c r="J542" s="178" t="s">
        <v>8</v>
      </c>
      <c r="K542" s="179"/>
      <c r="L542" s="169" t="s">
        <v>8</v>
      </c>
      <c r="M542" s="154"/>
      <c r="N542" s="178" t="s">
        <v>8</v>
      </c>
      <c r="O542" s="179"/>
      <c r="P542" s="169" t="s">
        <v>8</v>
      </c>
      <c r="Q542" s="154"/>
      <c r="R542" s="178" t="s">
        <v>8</v>
      </c>
      <c r="S542" s="179"/>
      <c r="T542" s="169" t="s">
        <v>8</v>
      </c>
      <c r="U542" s="154"/>
      <c r="V542" s="178" t="s">
        <v>8</v>
      </c>
      <c r="W542" s="179"/>
      <c r="X542" s="169" t="s">
        <v>8</v>
      </c>
      <c r="Y542" s="154"/>
      <c r="Z542" s="178" t="s">
        <v>8</v>
      </c>
      <c r="AA542" s="179"/>
      <c r="AB542" s="169" t="s">
        <v>8</v>
      </c>
      <c r="AC542" s="154"/>
      <c r="AD542" s="178" t="s">
        <v>8</v>
      </c>
      <c r="AE542" s="179"/>
      <c r="AF542" s="169" t="s">
        <v>8</v>
      </c>
      <c r="AG542" s="154"/>
      <c r="AH542" s="178" t="s">
        <v>8</v>
      </c>
      <c r="AI542" s="179"/>
      <c r="AJ542" s="169" t="s">
        <v>8</v>
      </c>
      <c r="AK542" s="154"/>
      <c r="AL542" s="178" t="s">
        <v>8</v>
      </c>
      <c r="AM542" s="179"/>
      <c r="AN542" s="169" t="s">
        <v>8</v>
      </c>
      <c r="AO542" s="154"/>
      <c r="AP542" s="178" t="s">
        <v>8</v>
      </c>
      <c r="AQ542" s="179"/>
      <c r="AR542" s="169" t="s">
        <v>8</v>
      </c>
      <c r="AS542" s="154"/>
      <c r="AT542" s="178" t="s">
        <v>8</v>
      </c>
      <c r="AU542" s="179"/>
      <c r="AV542" s="153">
        <v>0.01</v>
      </c>
      <c r="AW542" s="154"/>
      <c r="AX542" s="155" t="s">
        <v>244</v>
      </c>
      <c r="AY542" s="156"/>
      <c r="AZ542" s="169">
        <f>5.6+0.15</f>
        <v>5.75</v>
      </c>
      <c r="BA542" s="154"/>
      <c r="BB542" s="155" t="s">
        <v>134</v>
      </c>
      <c r="BC542" s="156"/>
      <c r="BD542" s="169">
        <f>5.6+0.15</f>
        <v>5.75</v>
      </c>
      <c r="BE542" s="154"/>
      <c r="BF542" s="155" t="s">
        <v>134</v>
      </c>
      <c r="BG542" s="156"/>
      <c r="BH542" s="169">
        <f>5.6+0.15</f>
        <v>5.75</v>
      </c>
      <c r="BI542" s="154"/>
      <c r="BJ542" s="155" t="s">
        <v>134</v>
      </c>
      <c r="BK542" s="156"/>
      <c r="BL542" s="169">
        <f>5.6+0.15</f>
        <v>5.75</v>
      </c>
      <c r="BM542" s="154"/>
      <c r="BN542" s="155" t="s">
        <v>134</v>
      </c>
      <c r="BO542" s="156"/>
      <c r="BP542" s="169">
        <v>5.7</v>
      </c>
      <c r="BQ542" s="154"/>
      <c r="BR542" s="155" t="s">
        <v>134</v>
      </c>
      <c r="BS542" s="156"/>
      <c r="BT542" s="169">
        <v>5.7</v>
      </c>
      <c r="BU542" s="154"/>
      <c r="BV542" s="155" t="s">
        <v>134</v>
      </c>
      <c r="BW542" s="156"/>
      <c r="BX542" s="169">
        <v>5.1100000000000003</v>
      </c>
      <c r="BY542" s="154"/>
      <c r="BZ542" s="155" t="s">
        <v>134</v>
      </c>
      <c r="CA542" s="156"/>
      <c r="CB542" s="169">
        <v>5.1100000000000003</v>
      </c>
      <c r="CC542" s="154"/>
      <c r="CD542" s="155" t="s">
        <v>134</v>
      </c>
      <c r="CE542" s="156"/>
      <c r="CF542" s="169">
        <v>5.1100000000000003</v>
      </c>
      <c r="CG542" s="154"/>
      <c r="CH542" s="155" t="s">
        <v>134</v>
      </c>
      <c r="CI542" s="156"/>
      <c r="CJ542" s="169">
        <v>5.1100000000000003</v>
      </c>
      <c r="CK542" s="154"/>
      <c r="CL542" s="155" t="s">
        <v>134</v>
      </c>
      <c r="CM542" s="156"/>
      <c r="CN542" s="169">
        <v>5.1100000000000003</v>
      </c>
      <c r="CO542" s="154"/>
      <c r="CP542" s="155" t="s">
        <v>134</v>
      </c>
      <c r="CQ542" s="156"/>
      <c r="CR542" s="169">
        <v>5.1100000000000003</v>
      </c>
      <c r="CS542" s="154"/>
      <c r="CT542" s="155" t="s">
        <v>134</v>
      </c>
      <c r="CU542" s="156"/>
      <c r="CV542" s="169">
        <v>5.1100000000000003</v>
      </c>
      <c r="CW542" s="154"/>
      <c r="CX542" s="155" t="s">
        <v>134</v>
      </c>
      <c r="CY542" s="156"/>
      <c r="CZ542" s="169">
        <v>5.1100000000000003</v>
      </c>
      <c r="DA542" s="154"/>
      <c r="DB542" s="155" t="s">
        <v>134</v>
      </c>
      <c r="DC542" s="156"/>
      <c r="DD542" s="169">
        <v>5.1100000000000003</v>
      </c>
      <c r="DE542" s="154"/>
      <c r="DF542" s="155" t="s">
        <v>134</v>
      </c>
      <c r="DG542" s="156"/>
      <c r="DH542" s="169">
        <v>5.1100000000000003</v>
      </c>
      <c r="DI542" s="154"/>
      <c r="DJ542" s="155" t="s">
        <v>134</v>
      </c>
      <c r="DK542" s="156"/>
      <c r="DL542" s="169">
        <v>5.1100000000000003</v>
      </c>
      <c r="DM542" s="154"/>
      <c r="DN542" s="155" t="s">
        <v>134</v>
      </c>
      <c r="DO542" s="156"/>
      <c r="DP542" s="169">
        <v>5.1100000000000003</v>
      </c>
      <c r="DQ542" s="154"/>
      <c r="DR542" s="155" t="s">
        <v>134</v>
      </c>
      <c r="DS542" s="156"/>
      <c r="DT542" s="169">
        <v>5.1100000000000003</v>
      </c>
      <c r="DU542" s="154"/>
      <c r="DV542" s="155" t="s">
        <v>134</v>
      </c>
      <c r="DW542" s="156"/>
      <c r="DX542" s="169">
        <v>5.1100000000000003</v>
      </c>
      <c r="DY542" s="154"/>
      <c r="DZ542" s="155" t="s">
        <v>134</v>
      </c>
      <c r="EA542" s="156"/>
      <c r="EB542" s="169">
        <v>5.1100000000000003</v>
      </c>
      <c r="EC542" s="154"/>
      <c r="ED542" s="155" t="s">
        <v>134</v>
      </c>
      <c r="EE542" s="156"/>
      <c r="EF542" s="169">
        <v>5.1100000000000003</v>
      </c>
      <c r="EG542" s="154"/>
      <c r="EH542" s="155" t="s">
        <v>134</v>
      </c>
      <c r="EI542" s="156"/>
      <c r="EJ542" s="169">
        <v>5.1100000000000003</v>
      </c>
      <c r="EK542" s="154"/>
      <c r="EL542" s="155" t="s">
        <v>134</v>
      </c>
      <c r="EM542" s="156"/>
      <c r="EN542" s="169">
        <v>5.1100000000000003</v>
      </c>
      <c r="EO542" s="154"/>
      <c r="EP542" s="155" t="s">
        <v>134</v>
      </c>
      <c r="EQ542" s="156"/>
      <c r="ER542" s="169">
        <v>5.1100000000000003</v>
      </c>
      <c r="ES542" s="154"/>
      <c r="ET542" s="155" t="s">
        <v>134</v>
      </c>
      <c r="EU542" s="156"/>
      <c r="EV542" s="169">
        <v>5.1100000000000003</v>
      </c>
      <c r="EW542" s="154"/>
      <c r="EX542" s="155" t="s">
        <v>134</v>
      </c>
      <c r="EY542" s="156"/>
      <c r="EZ542" s="169">
        <v>5.1100000000000003</v>
      </c>
      <c r="FA542" s="154"/>
      <c r="FB542" s="155" t="s">
        <v>134</v>
      </c>
      <c r="FC542" s="156"/>
      <c r="FD542" s="169">
        <v>5.1100000000000003</v>
      </c>
      <c r="FE542" s="154"/>
      <c r="FF542" s="155" t="s">
        <v>134</v>
      </c>
      <c r="FG542" s="156"/>
      <c r="FH542" s="169">
        <v>5.1100000000000003</v>
      </c>
      <c r="FI542" s="154"/>
      <c r="FJ542" s="155" t="s">
        <v>134</v>
      </c>
      <c r="FK542" s="156"/>
      <c r="FL542" s="169">
        <v>5.1100000000000003</v>
      </c>
      <c r="FM542" s="154"/>
      <c r="FN542" s="155" t="s">
        <v>134</v>
      </c>
      <c r="FO542" s="156"/>
      <c r="FP542" s="169">
        <v>5.0600000000000005</v>
      </c>
      <c r="FQ542" s="154"/>
      <c r="FR542" s="155" t="s">
        <v>134</v>
      </c>
      <c r="FS542" s="156"/>
      <c r="FT542" s="169">
        <v>5.0600000000000005</v>
      </c>
      <c r="FU542" s="154"/>
      <c r="FV542" s="155" t="s">
        <v>134</v>
      </c>
      <c r="FW542" s="156"/>
      <c r="FX542" s="169">
        <v>5.0600000000000005</v>
      </c>
      <c r="FY542" s="154"/>
      <c r="FZ542" s="155" t="s">
        <v>134</v>
      </c>
      <c r="GA542" s="156"/>
      <c r="GB542" s="169">
        <v>5.0600000000000005</v>
      </c>
      <c r="GC542" s="154"/>
      <c r="GD542" s="155" t="s">
        <v>134</v>
      </c>
      <c r="GE542" s="156"/>
      <c r="GF542" s="169">
        <v>5.0600000000000005</v>
      </c>
      <c r="GG542" s="154"/>
      <c r="GH542" s="155" t="s">
        <v>134</v>
      </c>
      <c r="GI542" s="156"/>
      <c r="GJ542" s="169">
        <v>5.0600000000000005</v>
      </c>
      <c r="GK542" s="154"/>
      <c r="GL542" s="155" t="s">
        <v>134</v>
      </c>
      <c r="GM542" s="156"/>
      <c r="GN542" s="169">
        <v>5.0600000000000005</v>
      </c>
      <c r="GO542" s="154"/>
      <c r="GP542" s="155" t="s">
        <v>134</v>
      </c>
      <c r="GQ542" s="156"/>
      <c r="GR542" s="169">
        <v>5.0600000000000005</v>
      </c>
      <c r="GS542" s="154"/>
      <c r="GT542" s="155" t="s">
        <v>134</v>
      </c>
      <c r="GU542" s="156"/>
      <c r="GV542" s="169">
        <v>5.0600000000000005</v>
      </c>
      <c r="GW542" s="154"/>
      <c r="GX542" s="155" t="s">
        <v>134</v>
      </c>
      <c r="GY542" s="156"/>
      <c r="GZ542" s="169">
        <v>5.0600000000000005</v>
      </c>
      <c r="HA542" s="154"/>
      <c r="HB542" s="155" t="s">
        <v>134</v>
      </c>
      <c r="HC542" s="156"/>
      <c r="HD542" s="169">
        <v>5.0600000000000005</v>
      </c>
      <c r="HE542" s="154"/>
      <c r="HF542" s="155" t="s">
        <v>134</v>
      </c>
      <c r="HG542" s="156"/>
      <c r="HH542" s="169">
        <v>5.0600000000000005</v>
      </c>
      <c r="HI542" s="154"/>
      <c r="HJ542" s="155" t="s">
        <v>134</v>
      </c>
      <c r="HK542" s="156"/>
      <c r="HL542" s="169">
        <v>5.0600000000000005</v>
      </c>
      <c r="HM542" s="154"/>
      <c r="HN542" s="155" t="s">
        <v>134</v>
      </c>
      <c r="HO542" s="156"/>
      <c r="HP542" s="169">
        <v>5.0600000000000005</v>
      </c>
      <c r="HQ542" s="154"/>
      <c r="HR542" s="155" t="s">
        <v>134</v>
      </c>
      <c r="HS542" s="156"/>
      <c r="HT542" s="169">
        <v>5.0600000000000005</v>
      </c>
      <c r="HU542" s="154"/>
      <c r="HV542" s="155" t="s">
        <v>134</v>
      </c>
      <c r="HW542" s="156"/>
      <c r="HX542" s="169">
        <v>5.0600000000000005</v>
      </c>
      <c r="HY542" s="154"/>
      <c r="HZ542" s="155" t="s">
        <v>134</v>
      </c>
      <c r="IA542" s="156"/>
      <c r="IB542" s="169">
        <v>5.0600000000000005</v>
      </c>
      <c r="IC542" s="154"/>
      <c r="ID542" s="155" t="s">
        <v>134</v>
      </c>
      <c r="IE542" s="156"/>
      <c r="IF542" s="169">
        <v>5.0600000000000005</v>
      </c>
      <c r="IG542" s="154"/>
      <c r="IH542" s="155" t="s">
        <v>134</v>
      </c>
      <c r="II542" s="156"/>
      <c r="IJ542" s="169">
        <v>5.0600000000000005</v>
      </c>
      <c r="IK542" s="154"/>
      <c r="IL542" s="155" t="s">
        <v>134</v>
      </c>
      <c r="IM542" s="156"/>
      <c r="IN542" s="169">
        <v>5.0600000000000005</v>
      </c>
      <c r="IO542" s="154"/>
      <c r="IP542" s="155" t="s">
        <v>134</v>
      </c>
      <c r="IQ542" s="156"/>
      <c r="IR542" s="169">
        <v>5.0600000000000005</v>
      </c>
      <c r="IS542" s="154"/>
      <c r="IT542" s="155" t="s">
        <v>134</v>
      </c>
      <c r="IU542" s="156"/>
      <c r="IV542" s="169">
        <v>5.0600000000000005</v>
      </c>
      <c r="IW542" s="154"/>
      <c r="IX542" s="155" t="s">
        <v>134</v>
      </c>
      <c r="IY542" s="156"/>
      <c r="IZ542" s="169">
        <v>5.0600000000000005</v>
      </c>
      <c r="JA542" s="154"/>
      <c r="JB542" s="155" t="s">
        <v>134</v>
      </c>
      <c r="JC542" s="156"/>
      <c r="JD542" s="169">
        <v>5.0600000000000005</v>
      </c>
      <c r="JE542" s="154"/>
      <c r="JF542" s="155" t="s">
        <v>134</v>
      </c>
      <c r="JG542" s="156"/>
      <c r="JH542" s="169">
        <v>5.0600000000000005</v>
      </c>
      <c r="JI542" s="154"/>
      <c r="JJ542" s="155" t="s">
        <v>134</v>
      </c>
      <c r="JK542" s="156"/>
      <c r="JL542" s="169">
        <v>5.0600000000000005</v>
      </c>
      <c r="JM542" s="154"/>
      <c r="JN542" s="155" t="s">
        <v>134</v>
      </c>
      <c r="JO542" s="156"/>
      <c r="JP542" s="169">
        <v>5.0600000000000005</v>
      </c>
      <c r="JQ542" s="154"/>
      <c r="JR542" s="155" t="s">
        <v>134</v>
      </c>
      <c r="JS542" s="156"/>
      <c r="JT542" s="169">
        <v>5.0600000000000005</v>
      </c>
      <c r="JU542" s="154"/>
      <c r="JV542" s="155" t="s">
        <v>134</v>
      </c>
      <c r="JW542" s="156"/>
      <c r="JX542" s="169">
        <v>5.0600000000000005</v>
      </c>
      <c r="JY542" s="154"/>
      <c r="JZ542" s="155" t="s">
        <v>134</v>
      </c>
      <c r="KA542" s="156"/>
      <c r="KB542" s="169">
        <v>5.0600000000000005</v>
      </c>
      <c r="KC542" s="154"/>
      <c r="KD542" s="155" t="s">
        <v>134</v>
      </c>
      <c r="KE542" s="156"/>
      <c r="KF542" s="169">
        <v>5.0600000000000005</v>
      </c>
      <c r="KG542" s="154"/>
      <c r="KH542" s="155" t="s">
        <v>134</v>
      </c>
      <c r="KI542" s="156"/>
      <c r="KJ542" s="169">
        <v>5.0600000000000005</v>
      </c>
      <c r="KK542" s="154"/>
      <c r="KL542" s="155" t="s">
        <v>134</v>
      </c>
      <c r="KM542" s="156"/>
      <c r="KN542" s="169">
        <v>5.0600000000000005</v>
      </c>
      <c r="KO542" s="154"/>
      <c r="KP542" s="155" t="s">
        <v>134</v>
      </c>
      <c r="KQ542" s="156"/>
      <c r="KR542" s="169">
        <v>5.0600000000000005</v>
      </c>
      <c r="KS542" s="154"/>
      <c r="KT542" s="155" t="s">
        <v>134</v>
      </c>
      <c r="KU542" s="156"/>
      <c r="KV542" s="169">
        <v>5.0600000000000005</v>
      </c>
      <c r="KW542" s="154"/>
      <c r="KX542" s="155" t="s">
        <v>134</v>
      </c>
      <c r="KY542" s="156"/>
      <c r="KZ542" s="169">
        <v>5.0600000000000005</v>
      </c>
      <c r="LA542" s="154"/>
      <c r="LB542" s="155" t="s">
        <v>134</v>
      </c>
      <c r="LC542" s="156"/>
      <c r="LD542" s="169">
        <v>5.0600000000000005</v>
      </c>
      <c r="LE542" s="154"/>
      <c r="LF542" s="155" t="s">
        <v>134</v>
      </c>
      <c r="LG542" s="156"/>
      <c r="LH542" s="169">
        <v>5.0600000000000005</v>
      </c>
      <c r="LI542" s="154"/>
      <c r="LJ542" s="155" t="s">
        <v>134</v>
      </c>
      <c r="LK542" s="156"/>
      <c r="LL542" s="169">
        <v>5.0600000000000005</v>
      </c>
      <c r="LM542" s="154"/>
      <c r="LN542" s="155" t="s">
        <v>134</v>
      </c>
      <c r="LO542" s="156"/>
      <c r="LP542" s="169">
        <v>5.0600000000000005</v>
      </c>
      <c r="LQ542" s="154"/>
      <c r="LR542" s="155" t="s">
        <v>134</v>
      </c>
      <c r="LS542" s="156"/>
      <c r="LT542" s="169">
        <v>5.0600000000000005</v>
      </c>
      <c r="LU542" s="154"/>
      <c r="LV542" s="155" t="s">
        <v>134</v>
      </c>
      <c r="LW542" s="156"/>
      <c r="LX542" s="169">
        <v>5.0600000000000005</v>
      </c>
      <c r="LY542" s="154"/>
      <c r="LZ542" s="155" t="s">
        <v>134</v>
      </c>
      <c r="MA542" s="156"/>
      <c r="MB542" s="169">
        <v>5.0600000000000005</v>
      </c>
      <c r="MC542" s="154"/>
      <c r="MD542" s="155" t="s">
        <v>134</v>
      </c>
      <c r="ME542" s="156"/>
    </row>
    <row r="543" spans="2:343" ht="23.5" customHeight="1" x14ac:dyDescent="0.4">
      <c r="B543" s="206"/>
      <c r="C543" s="207"/>
      <c r="D543" s="170"/>
      <c r="E543" s="158"/>
      <c r="F543" s="180"/>
      <c r="G543" s="181"/>
      <c r="H543" s="170"/>
      <c r="I543" s="158"/>
      <c r="J543" s="180"/>
      <c r="K543" s="181"/>
      <c r="L543" s="170"/>
      <c r="M543" s="158"/>
      <c r="N543" s="180"/>
      <c r="O543" s="181"/>
      <c r="P543" s="170"/>
      <c r="Q543" s="158"/>
      <c r="R543" s="180"/>
      <c r="S543" s="181"/>
      <c r="T543" s="170"/>
      <c r="U543" s="158"/>
      <c r="V543" s="180"/>
      <c r="W543" s="181"/>
      <c r="X543" s="170"/>
      <c r="Y543" s="158"/>
      <c r="Z543" s="180"/>
      <c r="AA543" s="181"/>
      <c r="AB543" s="170"/>
      <c r="AC543" s="158"/>
      <c r="AD543" s="180"/>
      <c r="AE543" s="181"/>
      <c r="AF543" s="170"/>
      <c r="AG543" s="158"/>
      <c r="AH543" s="180"/>
      <c r="AI543" s="181"/>
      <c r="AJ543" s="170"/>
      <c r="AK543" s="158"/>
      <c r="AL543" s="180"/>
      <c r="AM543" s="181"/>
      <c r="AN543" s="170"/>
      <c r="AO543" s="158"/>
      <c r="AP543" s="180"/>
      <c r="AQ543" s="181"/>
      <c r="AR543" s="170"/>
      <c r="AS543" s="158"/>
      <c r="AT543" s="180"/>
      <c r="AU543" s="181"/>
      <c r="AV543" s="157">
        <f>2.56+0.15</f>
        <v>2.71</v>
      </c>
      <c r="AW543" s="158"/>
      <c r="AX543" s="159" t="s">
        <v>134</v>
      </c>
      <c r="AY543" s="160"/>
      <c r="AZ543" s="170"/>
      <c r="BA543" s="158"/>
      <c r="BB543" s="159"/>
      <c r="BC543" s="160"/>
      <c r="BD543" s="170"/>
      <c r="BE543" s="158"/>
      <c r="BF543" s="159"/>
      <c r="BG543" s="160"/>
      <c r="BH543" s="170"/>
      <c r="BI543" s="158"/>
      <c r="BJ543" s="159"/>
      <c r="BK543" s="160"/>
      <c r="BL543" s="170"/>
      <c r="BM543" s="158"/>
      <c r="BN543" s="159"/>
      <c r="BO543" s="160"/>
      <c r="BP543" s="170">
        <v>-0.05</v>
      </c>
      <c r="BQ543" s="158"/>
      <c r="BR543" s="159"/>
      <c r="BS543" s="160"/>
      <c r="BT543" s="170">
        <v>-0.05</v>
      </c>
      <c r="BU543" s="158"/>
      <c r="BV543" s="159"/>
      <c r="BW543" s="160"/>
      <c r="BX543" s="170">
        <v>-0.05</v>
      </c>
      <c r="BY543" s="158"/>
      <c r="BZ543" s="159"/>
      <c r="CA543" s="160"/>
      <c r="CB543" s="170">
        <v>-0.05</v>
      </c>
      <c r="CC543" s="158"/>
      <c r="CD543" s="159"/>
      <c r="CE543" s="160"/>
      <c r="CF543" s="170">
        <v>-0.05</v>
      </c>
      <c r="CG543" s="158"/>
      <c r="CH543" s="159"/>
      <c r="CI543" s="160"/>
      <c r="CJ543" s="170">
        <v>-0.05</v>
      </c>
      <c r="CK543" s="158"/>
      <c r="CL543" s="159"/>
      <c r="CM543" s="160"/>
      <c r="CN543" s="170">
        <v>-0.05</v>
      </c>
      <c r="CO543" s="158"/>
      <c r="CP543" s="159"/>
      <c r="CQ543" s="160"/>
      <c r="CR543" s="170">
        <v>-0.05</v>
      </c>
      <c r="CS543" s="158"/>
      <c r="CT543" s="159"/>
      <c r="CU543" s="160"/>
      <c r="CV543" s="170">
        <v>-0.05</v>
      </c>
      <c r="CW543" s="158"/>
      <c r="CX543" s="159"/>
      <c r="CY543" s="160"/>
      <c r="CZ543" s="170">
        <v>-0.05</v>
      </c>
      <c r="DA543" s="158"/>
      <c r="DB543" s="159"/>
      <c r="DC543" s="160"/>
      <c r="DD543" s="170">
        <v>-0.05</v>
      </c>
      <c r="DE543" s="158"/>
      <c r="DF543" s="159"/>
      <c r="DG543" s="160"/>
      <c r="DH543" s="170">
        <v>-0.05</v>
      </c>
      <c r="DI543" s="158"/>
      <c r="DJ543" s="159"/>
      <c r="DK543" s="160"/>
      <c r="DL543" s="170">
        <v>-0.05</v>
      </c>
      <c r="DM543" s="158"/>
      <c r="DN543" s="159"/>
      <c r="DO543" s="160"/>
      <c r="DP543" s="170">
        <v>-0.05</v>
      </c>
      <c r="DQ543" s="158"/>
      <c r="DR543" s="159"/>
      <c r="DS543" s="160"/>
      <c r="DT543" s="170">
        <v>-0.05</v>
      </c>
      <c r="DU543" s="158"/>
      <c r="DV543" s="159"/>
      <c r="DW543" s="160"/>
      <c r="DX543" s="170">
        <v>-0.05</v>
      </c>
      <c r="DY543" s="158"/>
      <c r="DZ543" s="159"/>
      <c r="EA543" s="160"/>
      <c r="EB543" s="170">
        <v>-0.05</v>
      </c>
      <c r="EC543" s="158"/>
      <c r="ED543" s="159"/>
      <c r="EE543" s="160"/>
      <c r="EF543" s="170">
        <v>-0.05</v>
      </c>
      <c r="EG543" s="158"/>
      <c r="EH543" s="159"/>
      <c r="EI543" s="160"/>
      <c r="EJ543" s="170">
        <v>-0.05</v>
      </c>
      <c r="EK543" s="158"/>
      <c r="EL543" s="159"/>
      <c r="EM543" s="160"/>
      <c r="EN543" s="170">
        <v>-0.05</v>
      </c>
      <c r="EO543" s="158"/>
      <c r="EP543" s="159"/>
      <c r="EQ543" s="160"/>
      <c r="ER543" s="170">
        <v>-0.05</v>
      </c>
      <c r="ES543" s="158"/>
      <c r="ET543" s="159"/>
      <c r="EU543" s="160"/>
      <c r="EV543" s="170">
        <v>-0.05</v>
      </c>
      <c r="EW543" s="158"/>
      <c r="EX543" s="159"/>
      <c r="EY543" s="160"/>
      <c r="EZ543" s="170">
        <v>-0.05</v>
      </c>
      <c r="FA543" s="158"/>
      <c r="FB543" s="159"/>
      <c r="FC543" s="160"/>
      <c r="FD543" s="170">
        <v>-0.05</v>
      </c>
      <c r="FE543" s="158"/>
      <c r="FF543" s="159"/>
      <c r="FG543" s="160"/>
      <c r="FH543" s="170">
        <v>-0.05</v>
      </c>
      <c r="FI543" s="158"/>
      <c r="FJ543" s="159"/>
      <c r="FK543" s="160"/>
      <c r="FL543" s="170">
        <v>-0.05</v>
      </c>
      <c r="FM543" s="158"/>
      <c r="FN543" s="159"/>
      <c r="FO543" s="160"/>
      <c r="FP543" s="170">
        <v>-0.1</v>
      </c>
      <c r="FQ543" s="158"/>
      <c r="FR543" s="159"/>
      <c r="FS543" s="160"/>
      <c r="FT543" s="170">
        <v>-0.1</v>
      </c>
      <c r="FU543" s="158"/>
      <c r="FV543" s="159"/>
      <c r="FW543" s="160"/>
      <c r="FX543" s="170">
        <v>-0.1</v>
      </c>
      <c r="FY543" s="158"/>
      <c r="FZ543" s="159"/>
      <c r="GA543" s="160"/>
      <c r="GB543" s="170">
        <v>-0.1</v>
      </c>
      <c r="GC543" s="158"/>
      <c r="GD543" s="159"/>
      <c r="GE543" s="160"/>
      <c r="GF543" s="170">
        <v>-0.1</v>
      </c>
      <c r="GG543" s="158"/>
      <c r="GH543" s="159"/>
      <c r="GI543" s="160"/>
      <c r="GJ543" s="170">
        <v>-0.1</v>
      </c>
      <c r="GK543" s="158"/>
      <c r="GL543" s="159"/>
      <c r="GM543" s="160"/>
      <c r="GN543" s="170">
        <v>-0.1</v>
      </c>
      <c r="GO543" s="158"/>
      <c r="GP543" s="159"/>
      <c r="GQ543" s="160"/>
      <c r="GR543" s="170">
        <v>-0.1</v>
      </c>
      <c r="GS543" s="158"/>
      <c r="GT543" s="159"/>
      <c r="GU543" s="160"/>
      <c r="GV543" s="170">
        <v>-0.1</v>
      </c>
      <c r="GW543" s="158"/>
      <c r="GX543" s="159"/>
      <c r="GY543" s="160"/>
      <c r="GZ543" s="170">
        <v>-0.1</v>
      </c>
      <c r="HA543" s="158"/>
      <c r="HB543" s="159"/>
      <c r="HC543" s="160"/>
      <c r="HD543" s="170">
        <v>-0.1</v>
      </c>
      <c r="HE543" s="158"/>
      <c r="HF543" s="159"/>
      <c r="HG543" s="160"/>
      <c r="HH543" s="170">
        <v>-0.1</v>
      </c>
      <c r="HI543" s="158"/>
      <c r="HJ543" s="159"/>
      <c r="HK543" s="160"/>
      <c r="HL543" s="170">
        <v>-0.1</v>
      </c>
      <c r="HM543" s="158"/>
      <c r="HN543" s="159"/>
      <c r="HO543" s="160"/>
      <c r="HP543" s="170">
        <v>-0.1</v>
      </c>
      <c r="HQ543" s="158"/>
      <c r="HR543" s="159"/>
      <c r="HS543" s="160"/>
      <c r="HT543" s="170">
        <v>-0.1</v>
      </c>
      <c r="HU543" s="158"/>
      <c r="HV543" s="159"/>
      <c r="HW543" s="160"/>
      <c r="HX543" s="170">
        <v>-0.1</v>
      </c>
      <c r="HY543" s="158"/>
      <c r="HZ543" s="159"/>
      <c r="IA543" s="160"/>
      <c r="IB543" s="170">
        <v>-0.1</v>
      </c>
      <c r="IC543" s="158"/>
      <c r="ID543" s="159"/>
      <c r="IE543" s="160"/>
      <c r="IF543" s="170">
        <v>-0.1</v>
      </c>
      <c r="IG543" s="158"/>
      <c r="IH543" s="159"/>
      <c r="II543" s="160"/>
      <c r="IJ543" s="170">
        <v>-0.1</v>
      </c>
      <c r="IK543" s="158"/>
      <c r="IL543" s="159"/>
      <c r="IM543" s="160"/>
      <c r="IN543" s="170">
        <v>-0.1</v>
      </c>
      <c r="IO543" s="158"/>
      <c r="IP543" s="159"/>
      <c r="IQ543" s="160"/>
      <c r="IR543" s="170">
        <v>-0.1</v>
      </c>
      <c r="IS543" s="158"/>
      <c r="IT543" s="159"/>
      <c r="IU543" s="160"/>
      <c r="IV543" s="170">
        <v>-0.1</v>
      </c>
      <c r="IW543" s="158"/>
      <c r="IX543" s="159"/>
      <c r="IY543" s="160"/>
      <c r="IZ543" s="170">
        <v>-0.1</v>
      </c>
      <c r="JA543" s="158"/>
      <c r="JB543" s="159"/>
      <c r="JC543" s="160"/>
      <c r="JD543" s="170">
        <v>-0.1</v>
      </c>
      <c r="JE543" s="158"/>
      <c r="JF543" s="159"/>
      <c r="JG543" s="160"/>
      <c r="JH543" s="170">
        <v>-0.1</v>
      </c>
      <c r="JI543" s="158"/>
      <c r="JJ543" s="159"/>
      <c r="JK543" s="160"/>
      <c r="JL543" s="170">
        <v>-0.1</v>
      </c>
      <c r="JM543" s="158"/>
      <c r="JN543" s="159"/>
      <c r="JO543" s="160"/>
      <c r="JP543" s="170">
        <v>-0.1</v>
      </c>
      <c r="JQ543" s="158"/>
      <c r="JR543" s="159"/>
      <c r="JS543" s="160"/>
      <c r="JT543" s="170">
        <v>-0.1</v>
      </c>
      <c r="JU543" s="158"/>
      <c r="JV543" s="159"/>
      <c r="JW543" s="160"/>
      <c r="JX543" s="170">
        <v>-0.1</v>
      </c>
      <c r="JY543" s="158"/>
      <c r="JZ543" s="159"/>
      <c r="KA543" s="160"/>
      <c r="KB543" s="170">
        <v>-0.1</v>
      </c>
      <c r="KC543" s="158"/>
      <c r="KD543" s="159"/>
      <c r="KE543" s="160"/>
      <c r="KF543" s="170">
        <v>-0.1</v>
      </c>
      <c r="KG543" s="158"/>
      <c r="KH543" s="159"/>
      <c r="KI543" s="160"/>
      <c r="KJ543" s="170">
        <v>-0.1</v>
      </c>
      <c r="KK543" s="158"/>
      <c r="KL543" s="159"/>
      <c r="KM543" s="160"/>
      <c r="KN543" s="170">
        <v>-0.1</v>
      </c>
      <c r="KO543" s="158"/>
      <c r="KP543" s="159"/>
      <c r="KQ543" s="160"/>
      <c r="KR543" s="170">
        <v>-0.1</v>
      </c>
      <c r="KS543" s="158"/>
      <c r="KT543" s="159"/>
      <c r="KU543" s="160"/>
      <c r="KV543" s="170">
        <v>-0.1</v>
      </c>
      <c r="KW543" s="158"/>
      <c r="KX543" s="159"/>
      <c r="KY543" s="160"/>
      <c r="KZ543" s="170">
        <v>-0.1</v>
      </c>
      <c r="LA543" s="158"/>
      <c r="LB543" s="159"/>
      <c r="LC543" s="160"/>
      <c r="LD543" s="170">
        <v>-0.1</v>
      </c>
      <c r="LE543" s="158"/>
      <c r="LF543" s="159"/>
      <c r="LG543" s="160"/>
      <c r="LH543" s="170">
        <v>-0.1</v>
      </c>
      <c r="LI543" s="158"/>
      <c r="LJ543" s="159"/>
      <c r="LK543" s="160"/>
      <c r="LL543" s="170">
        <v>-0.1</v>
      </c>
      <c r="LM543" s="158"/>
      <c r="LN543" s="159"/>
      <c r="LO543" s="160"/>
      <c r="LP543" s="170">
        <v>-0.1</v>
      </c>
      <c r="LQ543" s="158"/>
      <c r="LR543" s="159"/>
      <c r="LS543" s="160"/>
      <c r="LT543" s="170">
        <v>-0.1</v>
      </c>
      <c r="LU543" s="158"/>
      <c r="LV543" s="159"/>
      <c r="LW543" s="160"/>
      <c r="LX543" s="170">
        <v>-0.1</v>
      </c>
      <c r="LY543" s="158"/>
      <c r="LZ543" s="159"/>
      <c r="MA543" s="160"/>
      <c r="MB543" s="170">
        <v>-0.1</v>
      </c>
      <c r="MC543" s="158"/>
      <c r="MD543" s="159"/>
      <c r="ME543" s="160"/>
    </row>
    <row r="544" spans="2:343" ht="23.5" customHeight="1" x14ac:dyDescent="0.4">
      <c r="B544" s="204" t="s">
        <v>231</v>
      </c>
      <c r="C544" s="205"/>
      <c r="D544" s="169" t="s">
        <v>8</v>
      </c>
      <c r="E544" s="154"/>
      <c r="F544" s="178" t="s">
        <v>8</v>
      </c>
      <c r="G544" s="179"/>
      <c r="H544" s="169" t="s">
        <v>8</v>
      </c>
      <c r="I544" s="154"/>
      <c r="J544" s="178" t="s">
        <v>8</v>
      </c>
      <c r="K544" s="179"/>
      <c r="L544" s="169" t="s">
        <v>8</v>
      </c>
      <c r="M544" s="154"/>
      <c r="N544" s="178" t="s">
        <v>8</v>
      </c>
      <c r="O544" s="179"/>
      <c r="P544" s="169" t="s">
        <v>8</v>
      </c>
      <c r="Q544" s="154"/>
      <c r="R544" s="178" t="s">
        <v>8</v>
      </c>
      <c r="S544" s="179"/>
      <c r="T544" s="169" t="s">
        <v>8</v>
      </c>
      <c r="U544" s="154"/>
      <c r="V544" s="178" t="s">
        <v>8</v>
      </c>
      <c r="W544" s="179"/>
      <c r="X544" s="169" t="s">
        <v>8</v>
      </c>
      <c r="Y544" s="154"/>
      <c r="Z544" s="178" t="s">
        <v>8</v>
      </c>
      <c r="AA544" s="179"/>
      <c r="AB544" s="169" t="s">
        <v>8</v>
      </c>
      <c r="AC544" s="154"/>
      <c r="AD544" s="178" t="s">
        <v>8</v>
      </c>
      <c r="AE544" s="179"/>
      <c r="AF544" s="169" t="s">
        <v>8</v>
      </c>
      <c r="AG544" s="154"/>
      <c r="AH544" s="178" t="s">
        <v>8</v>
      </c>
      <c r="AI544" s="179"/>
      <c r="AJ544" s="169" t="s">
        <v>8</v>
      </c>
      <c r="AK544" s="154"/>
      <c r="AL544" s="178" t="s">
        <v>8</v>
      </c>
      <c r="AM544" s="179"/>
      <c r="AN544" s="169" t="s">
        <v>8</v>
      </c>
      <c r="AO544" s="154"/>
      <c r="AP544" s="178" t="s">
        <v>8</v>
      </c>
      <c r="AQ544" s="179"/>
      <c r="AR544" s="169" t="s">
        <v>8</v>
      </c>
      <c r="AS544" s="154"/>
      <c r="AT544" s="178" t="s">
        <v>8</v>
      </c>
      <c r="AU544" s="179"/>
      <c r="AV544" s="153">
        <v>0.6</v>
      </c>
      <c r="AW544" s="154"/>
      <c r="AX544" s="155" t="s">
        <v>244</v>
      </c>
      <c r="AY544" s="156"/>
      <c r="AZ544" s="153">
        <v>0.6</v>
      </c>
      <c r="BA544" s="154"/>
      <c r="BB544" s="155" t="s">
        <v>244</v>
      </c>
      <c r="BC544" s="156"/>
      <c r="BD544" s="153">
        <v>0.6</v>
      </c>
      <c r="BE544" s="154"/>
      <c r="BF544" s="155" t="s">
        <v>244</v>
      </c>
      <c r="BG544" s="156"/>
      <c r="BH544" s="153">
        <v>0.6</v>
      </c>
      <c r="BI544" s="154"/>
      <c r="BJ544" s="155" t="s">
        <v>244</v>
      </c>
      <c r="BK544" s="156"/>
      <c r="BL544" s="153">
        <v>0.6</v>
      </c>
      <c r="BM544" s="154"/>
      <c r="BN544" s="155" t="s">
        <v>244</v>
      </c>
      <c r="BO544" s="156"/>
      <c r="BP544" s="153">
        <v>0.6</v>
      </c>
      <c r="BQ544" s="154"/>
      <c r="BR544" s="155" t="s">
        <v>244</v>
      </c>
      <c r="BS544" s="156"/>
      <c r="BT544" s="153">
        <v>0.6</v>
      </c>
      <c r="BU544" s="154"/>
      <c r="BV544" s="155" t="s">
        <v>244</v>
      </c>
      <c r="BW544" s="156"/>
      <c r="BX544" s="153">
        <v>0.6</v>
      </c>
      <c r="BY544" s="154"/>
      <c r="BZ544" s="155" t="s">
        <v>244</v>
      </c>
      <c r="CA544" s="156"/>
      <c r="CB544" s="153">
        <v>0.6</v>
      </c>
      <c r="CC544" s="154"/>
      <c r="CD544" s="155" t="s">
        <v>244</v>
      </c>
      <c r="CE544" s="156"/>
      <c r="CF544" s="153">
        <v>0.6</v>
      </c>
      <c r="CG544" s="154"/>
      <c r="CH544" s="155" t="s">
        <v>244</v>
      </c>
      <c r="CI544" s="156"/>
      <c r="CJ544" s="153">
        <v>0.6</v>
      </c>
      <c r="CK544" s="154"/>
      <c r="CL544" s="155" t="s">
        <v>244</v>
      </c>
      <c r="CM544" s="156"/>
      <c r="CN544" s="153">
        <v>0.6</v>
      </c>
      <c r="CO544" s="154"/>
      <c r="CP544" s="155" t="s">
        <v>244</v>
      </c>
      <c r="CQ544" s="156"/>
      <c r="CR544" s="153">
        <v>0.6</v>
      </c>
      <c r="CS544" s="154"/>
      <c r="CT544" s="155" t="s">
        <v>244</v>
      </c>
      <c r="CU544" s="156"/>
      <c r="CV544" s="153">
        <v>0.6</v>
      </c>
      <c r="CW544" s="154"/>
      <c r="CX544" s="155" t="s">
        <v>244</v>
      </c>
      <c r="CY544" s="156"/>
      <c r="CZ544" s="153">
        <v>0.6</v>
      </c>
      <c r="DA544" s="154"/>
      <c r="DB544" s="155" t="s">
        <v>244</v>
      </c>
      <c r="DC544" s="156"/>
      <c r="DD544" s="153">
        <v>0.6</v>
      </c>
      <c r="DE544" s="154"/>
      <c r="DF544" s="155" t="s">
        <v>244</v>
      </c>
      <c r="DG544" s="156"/>
      <c r="DH544" s="153">
        <v>0.6</v>
      </c>
      <c r="DI544" s="154"/>
      <c r="DJ544" s="155" t="s">
        <v>244</v>
      </c>
      <c r="DK544" s="156"/>
      <c r="DL544" s="153">
        <v>0.6</v>
      </c>
      <c r="DM544" s="154"/>
      <c r="DN544" s="155" t="s">
        <v>244</v>
      </c>
      <c r="DO544" s="156"/>
      <c r="DP544" s="153">
        <v>0.6</v>
      </c>
      <c r="DQ544" s="154"/>
      <c r="DR544" s="155" t="s">
        <v>244</v>
      </c>
      <c r="DS544" s="156"/>
      <c r="DT544" s="153">
        <v>0.6</v>
      </c>
      <c r="DU544" s="154"/>
      <c r="DV544" s="155" t="s">
        <v>244</v>
      </c>
      <c r="DW544" s="156"/>
      <c r="DX544" s="153">
        <v>0.6</v>
      </c>
      <c r="DY544" s="154"/>
      <c r="DZ544" s="155" t="s">
        <v>244</v>
      </c>
      <c r="EA544" s="156"/>
      <c r="EB544" s="153">
        <v>0.6</v>
      </c>
      <c r="EC544" s="154"/>
      <c r="ED544" s="155" t="s">
        <v>244</v>
      </c>
      <c r="EE544" s="156"/>
      <c r="EF544" s="153">
        <v>0.6</v>
      </c>
      <c r="EG544" s="154"/>
      <c r="EH544" s="155" t="s">
        <v>244</v>
      </c>
      <c r="EI544" s="156"/>
      <c r="EJ544" s="153">
        <v>0.6</v>
      </c>
      <c r="EK544" s="154"/>
      <c r="EL544" s="155" t="s">
        <v>244</v>
      </c>
      <c r="EM544" s="156"/>
      <c r="EN544" s="153">
        <v>0.6</v>
      </c>
      <c r="EO544" s="154"/>
      <c r="EP544" s="155" t="s">
        <v>244</v>
      </c>
      <c r="EQ544" s="156"/>
      <c r="ER544" s="153">
        <v>0.6</v>
      </c>
      <c r="ES544" s="154"/>
      <c r="ET544" s="155" t="s">
        <v>244</v>
      </c>
      <c r="EU544" s="156"/>
      <c r="EV544" s="153">
        <v>0.6</v>
      </c>
      <c r="EW544" s="154"/>
      <c r="EX544" s="155" t="s">
        <v>244</v>
      </c>
      <c r="EY544" s="156"/>
      <c r="EZ544" s="153">
        <v>0.6</v>
      </c>
      <c r="FA544" s="154"/>
      <c r="FB544" s="155" t="s">
        <v>244</v>
      </c>
      <c r="FC544" s="156"/>
      <c r="FD544" s="153">
        <v>0.6</v>
      </c>
      <c r="FE544" s="154"/>
      <c r="FF544" s="155" t="s">
        <v>244</v>
      </c>
      <c r="FG544" s="156"/>
      <c r="FH544" s="153">
        <v>0.6</v>
      </c>
      <c r="FI544" s="154"/>
      <c r="FJ544" s="155" t="s">
        <v>244</v>
      </c>
      <c r="FK544" s="156"/>
      <c r="FL544" s="153">
        <v>0.6</v>
      </c>
      <c r="FM544" s="154"/>
      <c r="FN544" s="155" t="s">
        <v>244</v>
      </c>
      <c r="FO544" s="156"/>
      <c r="FP544" s="153">
        <v>0.6</v>
      </c>
      <c r="FQ544" s="154"/>
      <c r="FR544" s="155" t="s">
        <v>244</v>
      </c>
      <c r="FS544" s="156"/>
      <c r="FT544" s="153">
        <v>0.6</v>
      </c>
      <c r="FU544" s="154"/>
      <c r="FV544" s="155" t="s">
        <v>244</v>
      </c>
      <c r="FW544" s="156"/>
      <c r="FX544" s="153">
        <v>0.6</v>
      </c>
      <c r="FY544" s="154"/>
      <c r="FZ544" s="155" t="s">
        <v>244</v>
      </c>
      <c r="GA544" s="156"/>
      <c r="GB544" s="153">
        <v>0.6</v>
      </c>
      <c r="GC544" s="154"/>
      <c r="GD544" s="155" t="s">
        <v>244</v>
      </c>
      <c r="GE544" s="156"/>
      <c r="GF544" s="153">
        <v>0.6</v>
      </c>
      <c r="GG544" s="154"/>
      <c r="GH544" s="155" t="s">
        <v>244</v>
      </c>
      <c r="GI544" s="156"/>
      <c r="GJ544" s="153">
        <v>0.6</v>
      </c>
      <c r="GK544" s="154"/>
      <c r="GL544" s="155" t="s">
        <v>244</v>
      </c>
      <c r="GM544" s="156"/>
      <c r="GN544" s="153">
        <v>0.6</v>
      </c>
      <c r="GO544" s="154"/>
      <c r="GP544" s="155" t="s">
        <v>244</v>
      </c>
      <c r="GQ544" s="156"/>
      <c r="GR544" s="153">
        <v>0.6</v>
      </c>
      <c r="GS544" s="154"/>
      <c r="GT544" s="155" t="s">
        <v>244</v>
      </c>
      <c r="GU544" s="156"/>
      <c r="GV544" s="153">
        <v>0.6</v>
      </c>
      <c r="GW544" s="154"/>
      <c r="GX544" s="155" t="s">
        <v>244</v>
      </c>
      <c r="GY544" s="156"/>
      <c r="GZ544" s="153">
        <v>0.6</v>
      </c>
      <c r="HA544" s="154"/>
      <c r="HB544" s="155" t="s">
        <v>244</v>
      </c>
      <c r="HC544" s="156"/>
      <c r="HD544" s="153">
        <v>0.6</v>
      </c>
      <c r="HE544" s="154"/>
      <c r="HF544" s="155" t="s">
        <v>244</v>
      </c>
      <c r="HG544" s="156"/>
      <c r="HH544" s="153">
        <v>0.6</v>
      </c>
      <c r="HI544" s="154"/>
      <c r="HJ544" s="155" t="s">
        <v>244</v>
      </c>
      <c r="HK544" s="156"/>
      <c r="HL544" s="153">
        <v>0.6</v>
      </c>
      <c r="HM544" s="154"/>
      <c r="HN544" s="155" t="s">
        <v>244</v>
      </c>
      <c r="HO544" s="156"/>
      <c r="HP544" s="153">
        <v>0.6</v>
      </c>
      <c r="HQ544" s="154"/>
      <c r="HR544" s="155" t="s">
        <v>244</v>
      </c>
      <c r="HS544" s="156"/>
      <c r="HT544" s="153">
        <v>0.6</v>
      </c>
      <c r="HU544" s="154"/>
      <c r="HV544" s="155" t="s">
        <v>244</v>
      </c>
      <c r="HW544" s="156"/>
      <c r="HX544" s="153">
        <v>0.6</v>
      </c>
      <c r="HY544" s="154"/>
      <c r="HZ544" s="155" t="s">
        <v>244</v>
      </c>
      <c r="IA544" s="156"/>
      <c r="IB544" s="153">
        <v>0.6</v>
      </c>
      <c r="IC544" s="154"/>
      <c r="ID544" s="155" t="s">
        <v>244</v>
      </c>
      <c r="IE544" s="156"/>
      <c r="IF544" s="153">
        <v>0.6</v>
      </c>
      <c r="IG544" s="154"/>
      <c r="IH544" s="155" t="s">
        <v>244</v>
      </c>
      <c r="II544" s="156"/>
      <c r="IJ544" s="153">
        <v>0.6</v>
      </c>
      <c r="IK544" s="154"/>
      <c r="IL544" s="155" t="s">
        <v>244</v>
      </c>
      <c r="IM544" s="156"/>
      <c r="IN544" s="153">
        <v>0.6</v>
      </c>
      <c r="IO544" s="154"/>
      <c r="IP544" s="155" t="s">
        <v>244</v>
      </c>
      <c r="IQ544" s="156"/>
      <c r="IR544" s="153">
        <v>0.6</v>
      </c>
      <c r="IS544" s="154"/>
      <c r="IT544" s="155" t="s">
        <v>244</v>
      </c>
      <c r="IU544" s="156"/>
      <c r="IV544" s="153">
        <v>0.6</v>
      </c>
      <c r="IW544" s="154"/>
      <c r="IX544" s="155" t="s">
        <v>244</v>
      </c>
      <c r="IY544" s="156"/>
      <c r="IZ544" s="153">
        <v>0.6</v>
      </c>
      <c r="JA544" s="154"/>
      <c r="JB544" s="155" t="s">
        <v>244</v>
      </c>
      <c r="JC544" s="156"/>
      <c r="JD544" s="153">
        <v>0.6</v>
      </c>
      <c r="JE544" s="154"/>
      <c r="JF544" s="155" t="s">
        <v>244</v>
      </c>
      <c r="JG544" s="156"/>
      <c r="JH544" s="153">
        <v>0.6</v>
      </c>
      <c r="JI544" s="154"/>
      <c r="JJ544" s="155" t="s">
        <v>244</v>
      </c>
      <c r="JK544" s="156"/>
      <c r="JL544" s="153">
        <v>0.6</v>
      </c>
      <c r="JM544" s="154"/>
      <c r="JN544" s="155" t="s">
        <v>244</v>
      </c>
      <c r="JO544" s="156"/>
      <c r="JP544" s="153">
        <v>0.6</v>
      </c>
      <c r="JQ544" s="154"/>
      <c r="JR544" s="155" t="s">
        <v>244</v>
      </c>
      <c r="JS544" s="156"/>
      <c r="JT544" s="153">
        <v>0.6</v>
      </c>
      <c r="JU544" s="154"/>
      <c r="JV544" s="155" t="s">
        <v>244</v>
      </c>
      <c r="JW544" s="156"/>
      <c r="JX544" s="153">
        <v>0.6</v>
      </c>
      <c r="JY544" s="154"/>
      <c r="JZ544" s="155" t="s">
        <v>244</v>
      </c>
      <c r="KA544" s="156"/>
      <c r="KB544" s="153">
        <v>0.6</v>
      </c>
      <c r="KC544" s="154"/>
      <c r="KD544" s="155" t="s">
        <v>244</v>
      </c>
      <c r="KE544" s="156"/>
      <c r="KF544" s="153">
        <v>0.6</v>
      </c>
      <c r="KG544" s="154"/>
      <c r="KH544" s="155" t="s">
        <v>244</v>
      </c>
      <c r="KI544" s="156"/>
      <c r="KJ544" s="153">
        <v>0.6</v>
      </c>
      <c r="KK544" s="154"/>
      <c r="KL544" s="155" t="s">
        <v>244</v>
      </c>
      <c r="KM544" s="156"/>
      <c r="KN544" s="153">
        <v>0.6</v>
      </c>
      <c r="KO544" s="154"/>
      <c r="KP544" s="155" t="s">
        <v>244</v>
      </c>
      <c r="KQ544" s="156"/>
      <c r="KR544" s="153">
        <v>0.6</v>
      </c>
      <c r="KS544" s="154"/>
      <c r="KT544" s="155" t="s">
        <v>244</v>
      </c>
      <c r="KU544" s="156"/>
      <c r="KV544" s="153">
        <v>0.6</v>
      </c>
      <c r="KW544" s="154"/>
      <c r="KX544" s="155" t="s">
        <v>244</v>
      </c>
      <c r="KY544" s="156"/>
      <c r="KZ544" s="153">
        <v>0.6</v>
      </c>
      <c r="LA544" s="154"/>
      <c r="LB544" s="155" t="s">
        <v>244</v>
      </c>
      <c r="LC544" s="156"/>
      <c r="LD544" s="153">
        <v>0.6</v>
      </c>
      <c r="LE544" s="154"/>
      <c r="LF544" s="155" t="s">
        <v>244</v>
      </c>
      <c r="LG544" s="156"/>
      <c r="LH544" s="153">
        <v>0.6</v>
      </c>
      <c r="LI544" s="154"/>
      <c r="LJ544" s="155" t="s">
        <v>244</v>
      </c>
      <c r="LK544" s="156"/>
      <c r="LL544" s="153">
        <v>0.63</v>
      </c>
      <c r="LM544" s="154"/>
      <c r="LN544" s="155" t="s">
        <v>244</v>
      </c>
      <c r="LO544" s="156"/>
      <c r="LP544" s="153">
        <v>0.63</v>
      </c>
      <c r="LQ544" s="154"/>
      <c r="LR544" s="155" t="s">
        <v>244</v>
      </c>
      <c r="LS544" s="156"/>
      <c r="LT544" s="153">
        <v>0.63</v>
      </c>
      <c r="LU544" s="154"/>
      <c r="LV544" s="155" t="s">
        <v>244</v>
      </c>
      <c r="LW544" s="156"/>
      <c r="LX544" s="153">
        <v>0.63</v>
      </c>
      <c r="LY544" s="154"/>
      <c r="LZ544" s="155" t="s">
        <v>244</v>
      </c>
      <c r="MA544" s="156"/>
      <c r="MB544" s="153">
        <v>0.63</v>
      </c>
      <c r="MC544" s="154"/>
      <c r="MD544" s="155" t="s">
        <v>244</v>
      </c>
      <c r="ME544" s="156"/>
    </row>
    <row r="545" spans="2:343" ht="23.5" customHeight="1" x14ac:dyDescent="0.4">
      <c r="B545" s="206"/>
      <c r="C545" s="207"/>
      <c r="D545" s="170"/>
      <c r="E545" s="158"/>
      <c r="F545" s="180"/>
      <c r="G545" s="181"/>
      <c r="H545" s="170"/>
      <c r="I545" s="158"/>
      <c r="J545" s="180"/>
      <c r="K545" s="181"/>
      <c r="L545" s="170"/>
      <c r="M545" s="158"/>
      <c r="N545" s="180"/>
      <c r="O545" s="181"/>
      <c r="P545" s="170"/>
      <c r="Q545" s="158"/>
      <c r="R545" s="180"/>
      <c r="S545" s="181"/>
      <c r="T545" s="170"/>
      <c r="U545" s="158"/>
      <c r="V545" s="180"/>
      <c r="W545" s="181"/>
      <c r="X545" s="170"/>
      <c r="Y545" s="158"/>
      <c r="Z545" s="180"/>
      <c r="AA545" s="181"/>
      <c r="AB545" s="170"/>
      <c r="AC545" s="158"/>
      <c r="AD545" s="180"/>
      <c r="AE545" s="181"/>
      <c r="AF545" s="170"/>
      <c r="AG545" s="158"/>
      <c r="AH545" s="180"/>
      <c r="AI545" s="181"/>
      <c r="AJ545" s="170"/>
      <c r="AK545" s="158"/>
      <c r="AL545" s="180"/>
      <c r="AM545" s="181"/>
      <c r="AN545" s="170"/>
      <c r="AO545" s="158"/>
      <c r="AP545" s="180"/>
      <c r="AQ545" s="181"/>
      <c r="AR545" s="170"/>
      <c r="AS545" s="158"/>
      <c r="AT545" s="180"/>
      <c r="AU545" s="181"/>
      <c r="AV545" s="157">
        <f t="shared" ref="AV545" si="230">6.15</f>
        <v>6.15</v>
      </c>
      <c r="AW545" s="158"/>
      <c r="AX545" s="159" t="s">
        <v>134</v>
      </c>
      <c r="AY545" s="160"/>
      <c r="AZ545" s="157">
        <f t="shared" ref="AZ545" si="231">6.15</f>
        <v>6.15</v>
      </c>
      <c r="BA545" s="158"/>
      <c r="BB545" s="159" t="s">
        <v>134</v>
      </c>
      <c r="BC545" s="160"/>
      <c r="BD545" s="157">
        <f t="shared" ref="BD545" si="232">6.15</f>
        <v>6.15</v>
      </c>
      <c r="BE545" s="158"/>
      <c r="BF545" s="159" t="s">
        <v>134</v>
      </c>
      <c r="BG545" s="160"/>
      <c r="BH545" s="157">
        <f t="shared" ref="BH545" si="233">6.15</f>
        <v>6.15</v>
      </c>
      <c r="BI545" s="158"/>
      <c r="BJ545" s="159" t="s">
        <v>134</v>
      </c>
      <c r="BK545" s="160"/>
      <c r="BL545" s="157">
        <f t="shared" ref="BL545" si="234">6.15</f>
        <v>6.15</v>
      </c>
      <c r="BM545" s="158"/>
      <c r="BN545" s="159" t="s">
        <v>134</v>
      </c>
      <c r="BO545" s="160"/>
      <c r="BP545" s="157">
        <v>6.1000000000000005</v>
      </c>
      <c r="BQ545" s="158"/>
      <c r="BR545" s="159" t="s">
        <v>134</v>
      </c>
      <c r="BS545" s="160"/>
      <c r="BT545" s="157">
        <v>6.1000000000000005</v>
      </c>
      <c r="BU545" s="158"/>
      <c r="BV545" s="159" t="s">
        <v>134</v>
      </c>
      <c r="BW545" s="160"/>
      <c r="BX545" s="157">
        <v>6.1000000000000005</v>
      </c>
      <c r="BY545" s="158"/>
      <c r="BZ545" s="159" t="s">
        <v>134</v>
      </c>
      <c r="CA545" s="160"/>
      <c r="CB545" s="157">
        <v>6.1000000000000005</v>
      </c>
      <c r="CC545" s="158"/>
      <c r="CD545" s="159" t="s">
        <v>134</v>
      </c>
      <c r="CE545" s="160"/>
      <c r="CF545" s="157">
        <v>6.1000000000000005</v>
      </c>
      <c r="CG545" s="158"/>
      <c r="CH545" s="159" t="s">
        <v>134</v>
      </c>
      <c r="CI545" s="160"/>
      <c r="CJ545" s="157">
        <v>6.1000000000000005</v>
      </c>
      <c r="CK545" s="158"/>
      <c r="CL545" s="159" t="s">
        <v>134</v>
      </c>
      <c r="CM545" s="160"/>
      <c r="CN545" s="157">
        <v>6.1000000000000005</v>
      </c>
      <c r="CO545" s="158"/>
      <c r="CP545" s="159" t="s">
        <v>134</v>
      </c>
      <c r="CQ545" s="160"/>
      <c r="CR545" s="157">
        <v>6.1000000000000005</v>
      </c>
      <c r="CS545" s="158"/>
      <c r="CT545" s="159" t="s">
        <v>134</v>
      </c>
      <c r="CU545" s="160"/>
      <c r="CV545" s="157">
        <v>6.1000000000000005</v>
      </c>
      <c r="CW545" s="158"/>
      <c r="CX545" s="159" t="s">
        <v>134</v>
      </c>
      <c r="CY545" s="160"/>
      <c r="CZ545" s="157">
        <v>10.220000000000001</v>
      </c>
      <c r="DA545" s="158"/>
      <c r="DB545" s="159" t="s">
        <v>134</v>
      </c>
      <c r="DC545" s="160"/>
      <c r="DD545" s="157">
        <v>10.220000000000001</v>
      </c>
      <c r="DE545" s="158"/>
      <c r="DF545" s="159" t="s">
        <v>134</v>
      </c>
      <c r="DG545" s="160"/>
      <c r="DH545" s="157">
        <v>10.220000000000001</v>
      </c>
      <c r="DI545" s="158"/>
      <c r="DJ545" s="159" t="s">
        <v>134</v>
      </c>
      <c r="DK545" s="160"/>
      <c r="DL545" s="157">
        <v>10.220000000000001</v>
      </c>
      <c r="DM545" s="158"/>
      <c r="DN545" s="159" t="s">
        <v>134</v>
      </c>
      <c r="DO545" s="160"/>
      <c r="DP545" s="157">
        <v>10.220000000000001</v>
      </c>
      <c r="DQ545" s="158"/>
      <c r="DR545" s="159" t="s">
        <v>134</v>
      </c>
      <c r="DS545" s="160"/>
      <c r="DT545" s="157">
        <v>10.220000000000001</v>
      </c>
      <c r="DU545" s="158"/>
      <c r="DV545" s="159" t="s">
        <v>134</v>
      </c>
      <c r="DW545" s="160"/>
      <c r="DX545" s="157">
        <v>10.220000000000001</v>
      </c>
      <c r="DY545" s="158"/>
      <c r="DZ545" s="159" t="s">
        <v>134</v>
      </c>
      <c r="EA545" s="160"/>
      <c r="EB545" s="157">
        <v>10.220000000000001</v>
      </c>
      <c r="EC545" s="158"/>
      <c r="ED545" s="159" t="s">
        <v>134</v>
      </c>
      <c r="EE545" s="160"/>
      <c r="EF545" s="157">
        <v>10.220000000000001</v>
      </c>
      <c r="EG545" s="158"/>
      <c r="EH545" s="159" t="s">
        <v>134</v>
      </c>
      <c r="EI545" s="160"/>
      <c r="EJ545" s="157">
        <v>10.220000000000001</v>
      </c>
      <c r="EK545" s="158"/>
      <c r="EL545" s="159" t="s">
        <v>134</v>
      </c>
      <c r="EM545" s="160"/>
      <c r="EN545" s="157">
        <v>10.220000000000001</v>
      </c>
      <c r="EO545" s="158"/>
      <c r="EP545" s="159" t="s">
        <v>134</v>
      </c>
      <c r="EQ545" s="160"/>
      <c r="ER545" s="157">
        <v>10.220000000000001</v>
      </c>
      <c r="ES545" s="158"/>
      <c r="ET545" s="159" t="s">
        <v>134</v>
      </c>
      <c r="EU545" s="160"/>
      <c r="EV545" s="157">
        <v>10.220000000000001</v>
      </c>
      <c r="EW545" s="158"/>
      <c r="EX545" s="159" t="s">
        <v>134</v>
      </c>
      <c r="EY545" s="160"/>
      <c r="EZ545" s="157">
        <v>10.220000000000001</v>
      </c>
      <c r="FA545" s="158"/>
      <c r="FB545" s="159" t="s">
        <v>134</v>
      </c>
      <c r="FC545" s="160"/>
      <c r="FD545" s="157">
        <v>14.35</v>
      </c>
      <c r="FE545" s="158"/>
      <c r="FF545" s="159" t="s">
        <v>134</v>
      </c>
      <c r="FG545" s="160"/>
      <c r="FH545" s="157">
        <v>14.35</v>
      </c>
      <c r="FI545" s="158"/>
      <c r="FJ545" s="159" t="s">
        <v>134</v>
      </c>
      <c r="FK545" s="160"/>
      <c r="FL545" s="157">
        <v>14.35</v>
      </c>
      <c r="FM545" s="158"/>
      <c r="FN545" s="159" t="s">
        <v>134</v>
      </c>
      <c r="FO545" s="160"/>
      <c r="FP545" s="157">
        <v>14.299999999999999</v>
      </c>
      <c r="FQ545" s="158"/>
      <c r="FR545" s="159" t="s">
        <v>134</v>
      </c>
      <c r="FS545" s="160"/>
      <c r="FT545" s="157">
        <v>14.299999999999999</v>
      </c>
      <c r="FU545" s="158"/>
      <c r="FV545" s="159" t="s">
        <v>134</v>
      </c>
      <c r="FW545" s="160"/>
      <c r="FX545" s="157">
        <v>14.299999999999999</v>
      </c>
      <c r="FY545" s="158"/>
      <c r="FZ545" s="159" t="s">
        <v>134</v>
      </c>
      <c r="GA545" s="160"/>
      <c r="GB545" s="157">
        <v>14.299999999999999</v>
      </c>
      <c r="GC545" s="158"/>
      <c r="GD545" s="159" t="s">
        <v>134</v>
      </c>
      <c r="GE545" s="160"/>
      <c r="GF545" s="157">
        <v>14.299999999999999</v>
      </c>
      <c r="GG545" s="158"/>
      <c r="GH545" s="159" t="s">
        <v>134</v>
      </c>
      <c r="GI545" s="160"/>
      <c r="GJ545" s="157">
        <v>14.299999999999999</v>
      </c>
      <c r="GK545" s="158"/>
      <c r="GL545" s="159" t="s">
        <v>134</v>
      </c>
      <c r="GM545" s="160"/>
      <c r="GN545" s="157">
        <v>14.299999999999999</v>
      </c>
      <c r="GO545" s="158"/>
      <c r="GP545" s="159" t="s">
        <v>134</v>
      </c>
      <c r="GQ545" s="160"/>
      <c r="GR545" s="157">
        <v>14.299999999999999</v>
      </c>
      <c r="GS545" s="158"/>
      <c r="GT545" s="159" t="s">
        <v>134</v>
      </c>
      <c r="GU545" s="160"/>
      <c r="GV545" s="157">
        <v>14.299999999999999</v>
      </c>
      <c r="GW545" s="158"/>
      <c r="GX545" s="159" t="s">
        <v>134</v>
      </c>
      <c r="GY545" s="160"/>
      <c r="GZ545" s="157">
        <v>14.299999999999999</v>
      </c>
      <c r="HA545" s="158"/>
      <c r="HB545" s="159" t="s">
        <v>134</v>
      </c>
      <c r="HC545" s="160"/>
      <c r="HD545" s="157">
        <v>14.299999999999999</v>
      </c>
      <c r="HE545" s="158"/>
      <c r="HF545" s="159" t="s">
        <v>134</v>
      </c>
      <c r="HG545" s="160"/>
      <c r="HH545" s="157">
        <v>14.299999999999999</v>
      </c>
      <c r="HI545" s="158"/>
      <c r="HJ545" s="159" t="s">
        <v>134</v>
      </c>
      <c r="HK545" s="160"/>
      <c r="HL545" s="157">
        <v>14.299999999999999</v>
      </c>
      <c r="HM545" s="158"/>
      <c r="HN545" s="159" t="s">
        <v>134</v>
      </c>
      <c r="HO545" s="160"/>
      <c r="HP545" s="157">
        <v>14.299999999999999</v>
      </c>
      <c r="HQ545" s="158"/>
      <c r="HR545" s="159" t="s">
        <v>134</v>
      </c>
      <c r="HS545" s="160"/>
      <c r="HT545" s="157">
        <v>14.299999999999999</v>
      </c>
      <c r="HU545" s="158"/>
      <c r="HV545" s="159" t="s">
        <v>134</v>
      </c>
      <c r="HW545" s="160"/>
      <c r="HX545" s="157">
        <v>14.299999999999999</v>
      </c>
      <c r="HY545" s="158"/>
      <c r="HZ545" s="159" t="s">
        <v>134</v>
      </c>
      <c r="IA545" s="160"/>
      <c r="IB545" s="157">
        <v>14.299999999999999</v>
      </c>
      <c r="IC545" s="158"/>
      <c r="ID545" s="159" t="s">
        <v>134</v>
      </c>
      <c r="IE545" s="160"/>
      <c r="IF545" s="157">
        <v>14.299999999999999</v>
      </c>
      <c r="IG545" s="158"/>
      <c r="IH545" s="159" t="s">
        <v>134</v>
      </c>
      <c r="II545" s="160"/>
      <c r="IJ545" s="157">
        <v>14.299999999999999</v>
      </c>
      <c r="IK545" s="158"/>
      <c r="IL545" s="159" t="s">
        <v>134</v>
      </c>
      <c r="IM545" s="160"/>
      <c r="IN545" s="157">
        <v>14.299999999999999</v>
      </c>
      <c r="IO545" s="158"/>
      <c r="IP545" s="159" t="s">
        <v>134</v>
      </c>
      <c r="IQ545" s="160"/>
      <c r="IR545" s="157">
        <v>14.299999999999999</v>
      </c>
      <c r="IS545" s="158"/>
      <c r="IT545" s="159" t="s">
        <v>134</v>
      </c>
      <c r="IU545" s="160"/>
      <c r="IV545" s="157">
        <v>14.299999999999999</v>
      </c>
      <c r="IW545" s="158"/>
      <c r="IX545" s="159" t="s">
        <v>134</v>
      </c>
      <c r="IY545" s="160"/>
      <c r="IZ545" s="157">
        <v>14.299999999999999</v>
      </c>
      <c r="JA545" s="158"/>
      <c r="JB545" s="159" t="s">
        <v>134</v>
      </c>
      <c r="JC545" s="160"/>
      <c r="JD545" s="157">
        <v>14.299999999999999</v>
      </c>
      <c r="JE545" s="158"/>
      <c r="JF545" s="159" t="s">
        <v>134</v>
      </c>
      <c r="JG545" s="160"/>
      <c r="JH545" s="157">
        <v>14.299999999999999</v>
      </c>
      <c r="JI545" s="158"/>
      <c r="JJ545" s="159" t="s">
        <v>134</v>
      </c>
      <c r="JK545" s="160"/>
      <c r="JL545" s="157">
        <v>14.299999999999999</v>
      </c>
      <c r="JM545" s="158"/>
      <c r="JN545" s="159" t="s">
        <v>134</v>
      </c>
      <c r="JO545" s="160"/>
      <c r="JP545" s="157">
        <v>14.299999999999999</v>
      </c>
      <c r="JQ545" s="158"/>
      <c r="JR545" s="159" t="s">
        <v>134</v>
      </c>
      <c r="JS545" s="160"/>
      <c r="JT545" s="157">
        <v>14.299999999999999</v>
      </c>
      <c r="JU545" s="158"/>
      <c r="JV545" s="159" t="s">
        <v>134</v>
      </c>
      <c r="JW545" s="160"/>
      <c r="JX545" s="157">
        <v>14.299999999999999</v>
      </c>
      <c r="JY545" s="158"/>
      <c r="JZ545" s="159" t="s">
        <v>134</v>
      </c>
      <c r="KA545" s="160"/>
      <c r="KB545" s="157">
        <v>14.299999999999999</v>
      </c>
      <c r="KC545" s="158"/>
      <c r="KD545" s="159" t="s">
        <v>134</v>
      </c>
      <c r="KE545" s="160"/>
      <c r="KF545" s="157">
        <v>14.299999999999999</v>
      </c>
      <c r="KG545" s="158"/>
      <c r="KH545" s="159" t="s">
        <v>134</v>
      </c>
      <c r="KI545" s="160"/>
      <c r="KJ545" s="157">
        <v>14.299999999999999</v>
      </c>
      <c r="KK545" s="158"/>
      <c r="KL545" s="159" t="s">
        <v>134</v>
      </c>
      <c r="KM545" s="160"/>
      <c r="KN545" s="157">
        <v>14.299999999999999</v>
      </c>
      <c r="KO545" s="158"/>
      <c r="KP545" s="159" t="s">
        <v>134</v>
      </c>
      <c r="KQ545" s="160"/>
      <c r="KR545" s="157">
        <v>14.299999999999999</v>
      </c>
      <c r="KS545" s="158"/>
      <c r="KT545" s="159" t="s">
        <v>134</v>
      </c>
      <c r="KU545" s="160"/>
      <c r="KV545" s="157">
        <v>14.299999999999999</v>
      </c>
      <c r="KW545" s="158"/>
      <c r="KX545" s="159" t="s">
        <v>134</v>
      </c>
      <c r="KY545" s="160"/>
      <c r="KZ545" s="157">
        <v>14.299999999999999</v>
      </c>
      <c r="LA545" s="158"/>
      <c r="LB545" s="159" t="s">
        <v>134</v>
      </c>
      <c r="LC545" s="160"/>
      <c r="LD545" s="157">
        <v>14.299999999999999</v>
      </c>
      <c r="LE545" s="158"/>
      <c r="LF545" s="159" t="s">
        <v>134</v>
      </c>
      <c r="LG545" s="160"/>
      <c r="LH545" s="157">
        <v>14.299999999999999</v>
      </c>
      <c r="LI545" s="158"/>
      <c r="LJ545" s="159" t="s">
        <v>134</v>
      </c>
      <c r="LK545" s="160"/>
      <c r="LL545" s="157">
        <v>15.05</v>
      </c>
      <c r="LM545" s="158"/>
      <c r="LN545" s="159" t="s">
        <v>134</v>
      </c>
      <c r="LO545" s="160"/>
      <c r="LP545" s="157">
        <v>15.05</v>
      </c>
      <c r="LQ545" s="158"/>
      <c r="LR545" s="159" t="s">
        <v>134</v>
      </c>
      <c r="LS545" s="160"/>
      <c r="LT545" s="157">
        <v>15.05</v>
      </c>
      <c r="LU545" s="158"/>
      <c r="LV545" s="159" t="s">
        <v>134</v>
      </c>
      <c r="LW545" s="160"/>
      <c r="LX545" s="157">
        <v>15.05</v>
      </c>
      <c r="LY545" s="158"/>
      <c r="LZ545" s="159" t="s">
        <v>134</v>
      </c>
      <c r="MA545" s="160"/>
      <c r="MB545" s="157">
        <v>15.05</v>
      </c>
      <c r="MC545" s="158"/>
      <c r="MD545" s="159" t="s">
        <v>134</v>
      </c>
      <c r="ME545" s="160"/>
    </row>
    <row r="546" spans="2:343" ht="23.5" customHeight="1" x14ac:dyDescent="0.4">
      <c r="B546" s="204" t="s">
        <v>232</v>
      </c>
      <c r="C546" s="205"/>
      <c r="D546" s="169" t="s">
        <v>8</v>
      </c>
      <c r="E546" s="154"/>
      <c r="F546" s="178" t="s">
        <v>8</v>
      </c>
      <c r="G546" s="179"/>
      <c r="H546" s="169" t="s">
        <v>8</v>
      </c>
      <c r="I546" s="154"/>
      <c r="J546" s="178" t="s">
        <v>8</v>
      </c>
      <c r="K546" s="179"/>
      <c r="L546" s="169" t="s">
        <v>8</v>
      </c>
      <c r="M546" s="154"/>
      <c r="N546" s="178" t="s">
        <v>8</v>
      </c>
      <c r="O546" s="179"/>
      <c r="P546" s="169" t="s">
        <v>8</v>
      </c>
      <c r="Q546" s="154"/>
      <c r="R546" s="178" t="s">
        <v>8</v>
      </c>
      <c r="S546" s="179"/>
      <c r="T546" s="169" t="s">
        <v>8</v>
      </c>
      <c r="U546" s="154"/>
      <c r="V546" s="178" t="s">
        <v>8</v>
      </c>
      <c r="W546" s="179"/>
      <c r="X546" s="169" t="s">
        <v>8</v>
      </c>
      <c r="Y546" s="154"/>
      <c r="Z546" s="178" t="s">
        <v>8</v>
      </c>
      <c r="AA546" s="179"/>
      <c r="AB546" s="169" t="s">
        <v>8</v>
      </c>
      <c r="AC546" s="154"/>
      <c r="AD546" s="178" t="s">
        <v>8</v>
      </c>
      <c r="AE546" s="179"/>
      <c r="AF546" s="169" t="s">
        <v>8</v>
      </c>
      <c r="AG546" s="154"/>
      <c r="AH546" s="178" t="s">
        <v>8</v>
      </c>
      <c r="AI546" s="179"/>
      <c r="AJ546" s="169" t="s">
        <v>8</v>
      </c>
      <c r="AK546" s="154"/>
      <c r="AL546" s="178" t="s">
        <v>8</v>
      </c>
      <c r="AM546" s="179"/>
      <c r="AN546" s="169" t="s">
        <v>8</v>
      </c>
      <c r="AO546" s="154"/>
      <c r="AP546" s="178" t="s">
        <v>8</v>
      </c>
      <c r="AQ546" s="179"/>
      <c r="AR546" s="169" t="s">
        <v>8</v>
      </c>
      <c r="AS546" s="154"/>
      <c r="AT546" s="178" t="s">
        <v>8</v>
      </c>
      <c r="AU546" s="179"/>
      <c r="AV546" s="153">
        <v>0.6</v>
      </c>
      <c r="AW546" s="154"/>
      <c r="AX546" s="155" t="s">
        <v>244</v>
      </c>
      <c r="AY546" s="156"/>
      <c r="AZ546" s="153">
        <v>0.6</v>
      </c>
      <c r="BA546" s="154"/>
      <c r="BB546" s="155" t="s">
        <v>244</v>
      </c>
      <c r="BC546" s="156"/>
      <c r="BD546" s="153">
        <v>0.6</v>
      </c>
      <c r="BE546" s="154"/>
      <c r="BF546" s="155" t="s">
        <v>244</v>
      </c>
      <c r="BG546" s="156"/>
      <c r="BH546" s="153">
        <v>0.6</v>
      </c>
      <c r="BI546" s="154"/>
      <c r="BJ546" s="155" t="s">
        <v>244</v>
      </c>
      <c r="BK546" s="156"/>
      <c r="BL546" s="153">
        <v>0.6</v>
      </c>
      <c r="BM546" s="154"/>
      <c r="BN546" s="155" t="s">
        <v>244</v>
      </c>
      <c r="BO546" s="156"/>
      <c r="BP546" s="153">
        <v>0.6</v>
      </c>
      <c r="BQ546" s="154"/>
      <c r="BR546" s="155" t="s">
        <v>244</v>
      </c>
      <c r="BS546" s="156"/>
      <c r="BT546" s="153">
        <v>0.6</v>
      </c>
      <c r="BU546" s="154"/>
      <c r="BV546" s="155" t="s">
        <v>244</v>
      </c>
      <c r="BW546" s="156"/>
      <c r="BX546" s="153">
        <v>0.6</v>
      </c>
      <c r="BY546" s="154"/>
      <c r="BZ546" s="155" t="s">
        <v>244</v>
      </c>
      <c r="CA546" s="156"/>
      <c r="CB546" s="153">
        <v>0.6</v>
      </c>
      <c r="CC546" s="154"/>
      <c r="CD546" s="155" t="s">
        <v>244</v>
      </c>
      <c r="CE546" s="156"/>
      <c r="CF546" s="153">
        <v>0.6</v>
      </c>
      <c r="CG546" s="154"/>
      <c r="CH546" s="155" t="s">
        <v>244</v>
      </c>
      <c r="CI546" s="156"/>
      <c r="CJ546" s="153">
        <v>0.6</v>
      </c>
      <c r="CK546" s="154"/>
      <c r="CL546" s="155" t="s">
        <v>244</v>
      </c>
      <c r="CM546" s="156"/>
      <c r="CN546" s="153">
        <v>0.6</v>
      </c>
      <c r="CO546" s="154"/>
      <c r="CP546" s="155" t="s">
        <v>244</v>
      </c>
      <c r="CQ546" s="156"/>
      <c r="CR546" s="153">
        <v>0.6</v>
      </c>
      <c r="CS546" s="154"/>
      <c r="CT546" s="155" t="s">
        <v>244</v>
      </c>
      <c r="CU546" s="156"/>
      <c r="CV546" s="153">
        <v>0.6</v>
      </c>
      <c r="CW546" s="154"/>
      <c r="CX546" s="155" t="s">
        <v>244</v>
      </c>
      <c r="CY546" s="156"/>
      <c r="CZ546" s="153">
        <v>0.6</v>
      </c>
      <c r="DA546" s="154"/>
      <c r="DB546" s="155" t="s">
        <v>244</v>
      </c>
      <c r="DC546" s="156"/>
      <c r="DD546" s="153">
        <v>0.6</v>
      </c>
      <c r="DE546" s="154"/>
      <c r="DF546" s="155" t="s">
        <v>244</v>
      </c>
      <c r="DG546" s="156"/>
      <c r="DH546" s="153">
        <v>0.6</v>
      </c>
      <c r="DI546" s="154"/>
      <c r="DJ546" s="155" t="s">
        <v>244</v>
      </c>
      <c r="DK546" s="156"/>
      <c r="DL546" s="153">
        <v>0.6</v>
      </c>
      <c r="DM546" s="154"/>
      <c r="DN546" s="155" t="s">
        <v>244</v>
      </c>
      <c r="DO546" s="156"/>
      <c r="DP546" s="153">
        <v>0.6</v>
      </c>
      <c r="DQ546" s="154"/>
      <c r="DR546" s="155" t="s">
        <v>244</v>
      </c>
      <c r="DS546" s="156"/>
      <c r="DT546" s="153">
        <v>0.6</v>
      </c>
      <c r="DU546" s="154"/>
      <c r="DV546" s="155" t="s">
        <v>244</v>
      </c>
      <c r="DW546" s="156"/>
      <c r="DX546" s="153">
        <v>0.6</v>
      </c>
      <c r="DY546" s="154"/>
      <c r="DZ546" s="155" t="s">
        <v>244</v>
      </c>
      <c r="EA546" s="156"/>
      <c r="EB546" s="153">
        <v>0.6</v>
      </c>
      <c r="EC546" s="154"/>
      <c r="ED546" s="155" t="s">
        <v>244</v>
      </c>
      <c r="EE546" s="156"/>
      <c r="EF546" s="153">
        <v>0.6</v>
      </c>
      <c r="EG546" s="154"/>
      <c r="EH546" s="155" t="s">
        <v>244</v>
      </c>
      <c r="EI546" s="156"/>
      <c r="EJ546" s="153">
        <v>0.6</v>
      </c>
      <c r="EK546" s="154"/>
      <c r="EL546" s="155" t="s">
        <v>244</v>
      </c>
      <c r="EM546" s="156"/>
      <c r="EN546" s="153">
        <v>0.6</v>
      </c>
      <c r="EO546" s="154"/>
      <c r="EP546" s="155" t="s">
        <v>244</v>
      </c>
      <c r="EQ546" s="156"/>
      <c r="ER546" s="153">
        <v>0.6</v>
      </c>
      <c r="ES546" s="154"/>
      <c r="ET546" s="155" t="s">
        <v>244</v>
      </c>
      <c r="EU546" s="156"/>
      <c r="EV546" s="153">
        <v>0.6</v>
      </c>
      <c r="EW546" s="154"/>
      <c r="EX546" s="155" t="s">
        <v>244</v>
      </c>
      <c r="EY546" s="156"/>
      <c r="EZ546" s="153">
        <v>0.6</v>
      </c>
      <c r="FA546" s="154"/>
      <c r="FB546" s="155" t="s">
        <v>244</v>
      </c>
      <c r="FC546" s="156"/>
      <c r="FD546" s="153">
        <v>0.6</v>
      </c>
      <c r="FE546" s="154"/>
      <c r="FF546" s="155" t="s">
        <v>244</v>
      </c>
      <c r="FG546" s="156"/>
      <c r="FH546" s="153">
        <v>0.6</v>
      </c>
      <c r="FI546" s="154"/>
      <c r="FJ546" s="155" t="s">
        <v>244</v>
      </c>
      <c r="FK546" s="156"/>
      <c r="FL546" s="153">
        <v>0.6</v>
      </c>
      <c r="FM546" s="154"/>
      <c r="FN546" s="155" t="s">
        <v>244</v>
      </c>
      <c r="FO546" s="156"/>
      <c r="FP546" s="153">
        <v>0.6</v>
      </c>
      <c r="FQ546" s="154"/>
      <c r="FR546" s="155" t="s">
        <v>244</v>
      </c>
      <c r="FS546" s="156"/>
      <c r="FT546" s="153">
        <v>0.6</v>
      </c>
      <c r="FU546" s="154"/>
      <c r="FV546" s="155" t="s">
        <v>244</v>
      </c>
      <c r="FW546" s="156"/>
      <c r="FX546" s="153">
        <v>0.6</v>
      </c>
      <c r="FY546" s="154"/>
      <c r="FZ546" s="155" t="s">
        <v>244</v>
      </c>
      <c r="GA546" s="156"/>
      <c r="GB546" s="153">
        <v>0.6</v>
      </c>
      <c r="GC546" s="154"/>
      <c r="GD546" s="155" t="s">
        <v>244</v>
      </c>
      <c r="GE546" s="156"/>
      <c r="GF546" s="153">
        <v>0.6</v>
      </c>
      <c r="GG546" s="154"/>
      <c r="GH546" s="155" t="s">
        <v>244</v>
      </c>
      <c r="GI546" s="156"/>
      <c r="GJ546" s="153">
        <v>0.6</v>
      </c>
      <c r="GK546" s="154"/>
      <c r="GL546" s="155" t="s">
        <v>244</v>
      </c>
      <c r="GM546" s="156"/>
      <c r="GN546" s="153">
        <v>0.6</v>
      </c>
      <c r="GO546" s="154"/>
      <c r="GP546" s="155" t="s">
        <v>244</v>
      </c>
      <c r="GQ546" s="156"/>
      <c r="GR546" s="153">
        <v>0.6</v>
      </c>
      <c r="GS546" s="154"/>
      <c r="GT546" s="155" t="s">
        <v>244</v>
      </c>
      <c r="GU546" s="156"/>
      <c r="GV546" s="153">
        <v>0.6</v>
      </c>
      <c r="GW546" s="154"/>
      <c r="GX546" s="155" t="s">
        <v>244</v>
      </c>
      <c r="GY546" s="156"/>
      <c r="GZ546" s="153">
        <v>0.6</v>
      </c>
      <c r="HA546" s="154"/>
      <c r="HB546" s="155" t="s">
        <v>244</v>
      </c>
      <c r="HC546" s="156"/>
      <c r="HD546" s="153">
        <v>0.6</v>
      </c>
      <c r="HE546" s="154"/>
      <c r="HF546" s="155" t="s">
        <v>244</v>
      </c>
      <c r="HG546" s="156"/>
      <c r="HH546" s="153">
        <v>0.6</v>
      </c>
      <c r="HI546" s="154"/>
      <c r="HJ546" s="155" t="s">
        <v>244</v>
      </c>
      <c r="HK546" s="156"/>
      <c r="HL546" s="153">
        <v>0.6</v>
      </c>
      <c r="HM546" s="154"/>
      <c r="HN546" s="155" t="s">
        <v>244</v>
      </c>
      <c r="HO546" s="156"/>
      <c r="HP546" s="153">
        <v>0.6</v>
      </c>
      <c r="HQ546" s="154"/>
      <c r="HR546" s="155" t="s">
        <v>244</v>
      </c>
      <c r="HS546" s="156"/>
      <c r="HT546" s="153">
        <v>0.6</v>
      </c>
      <c r="HU546" s="154"/>
      <c r="HV546" s="155" t="s">
        <v>244</v>
      </c>
      <c r="HW546" s="156"/>
      <c r="HX546" s="153">
        <v>0.6</v>
      </c>
      <c r="HY546" s="154"/>
      <c r="HZ546" s="155" t="s">
        <v>244</v>
      </c>
      <c r="IA546" s="156"/>
      <c r="IB546" s="153">
        <v>0.6</v>
      </c>
      <c r="IC546" s="154"/>
      <c r="ID546" s="155" t="s">
        <v>244</v>
      </c>
      <c r="IE546" s="156"/>
      <c r="IF546" s="153">
        <v>0.6</v>
      </c>
      <c r="IG546" s="154"/>
      <c r="IH546" s="155" t="s">
        <v>244</v>
      </c>
      <c r="II546" s="156"/>
      <c r="IJ546" s="153">
        <v>0.6</v>
      </c>
      <c r="IK546" s="154"/>
      <c r="IL546" s="155" t="s">
        <v>244</v>
      </c>
      <c r="IM546" s="156"/>
      <c r="IN546" s="153">
        <v>0.6</v>
      </c>
      <c r="IO546" s="154"/>
      <c r="IP546" s="155" t="s">
        <v>244</v>
      </c>
      <c r="IQ546" s="156"/>
      <c r="IR546" s="153">
        <v>0.6</v>
      </c>
      <c r="IS546" s="154"/>
      <c r="IT546" s="155" t="s">
        <v>244</v>
      </c>
      <c r="IU546" s="156"/>
      <c r="IV546" s="153">
        <v>0.6</v>
      </c>
      <c r="IW546" s="154"/>
      <c r="IX546" s="155" t="s">
        <v>244</v>
      </c>
      <c r="IY546" s="156"/>
      <c r="IZ546" s="153">
        <v>0.6</v>
      </c>
      <c r="JA546" s="154"/>
      <c r="JB546" s="155" t="s">
        <v>244</v>
      </c>
      <c r="JC546" s="156"/>
      <c r="JD546" s="153">
        <v>0.6</v>
      </c>
      <c r="JE546" s="154"/>
      <c r="JF546" s="155" t="s">
        <v>244</v>
      </c>
      <c r="JG546" s="156"/>
      <c r="JH546" s="153">
        <v>0.6</v>
      </c>
      <c r="JI546" s="154"/>
      <c r="JJ546" s="155" t="s">
        <v>244</v>
      </c>
      <c r="JK546" s="156"/>
      <c r="JL546" s="153">
        <v>0.6</v>
      </c>
      <c r="JM546" s="154"/>
      <c r="JN546" s="155" t="s">
        <v>244</v>
      </c>
      <c r="JO546" s="156"/>
      <c r="JP546" s="153">
        <v>0.6</v>
      </c>
      <c r="JQ546" s="154"/>
      <c r="JR546" s="155" t="s">
        <v>244</v>
      </c>
      <c r="JS546" s="156"/>
      <c r="JT546" s="153">
        <v>0.6</v>
      </c>
      <c r="JU546" s="154"/>
      <c r="JV546" s="155" t="s">
        <v>244</v>
      </c>
      <c r="JW546" s="156"/>
      <c r="JX546" s="153">
        <v>0.6</v>
      </c>
      <c r="JY546" s="154"/>
      <c r="JZ546" s="155" t="s">
        <v>244</v>
      </c>
      <c r="KA546" s="156"/>
      <c r="KB546" s="153">
        <v>0.6</v>
      </c>
      <c r="KC546" s="154"/>
      <c r="KD546" s="155" t="s">
        <v>244</v>
      </c>
      <c r="KE546" s="156"/>
      <c r="KF546" s="153">
        <v>0.6</v>
      </c>
      <c r="KG546" s="154"/>
      <c r="KH546" s="155" t="s">
        <v>244</v>
      </c>
      <c r="KI546" s="156"/>
      <c r="KJ546" s="153">
        <v>0.6</v>
      </c>
      <c r="KK546" s="154"/>
      <c r="KL546" s="155" t="s">
        <v>244</v>
      </c>
      <c r="KM546" s="156"/>
      <c r="KN546" s="153">
        <v>0.6</v>
      </c>
      <c r="KO546" s="154"/>
      <c r="KP546" s="155" t="s">
        <v>244</v>
      </c>
      <c r="KQ546" s="156"/>
      <c r="KR546" s="153">
        <v>0.6</v>
      </c>
      <c r="KS546" s="154"/>
      <c r="KT546" s="155" t="s">
        <v>244</v>
      </c>
      <c r="KU546" s="156"/>
      <c r="KV546" s="153">
        <v>0.6</v>
      </c>
      <c r="KW546" s="154"/>
      <c r="KX546" s="155" t="s">
        <v>244</v>
      </c>
      <c r="KY546" s="156"/>
      <c r="KZ546" s="153">
        <v>0.6</v>
      </c>
      <c r="LA546" s="154"/>
      <c r="LB546" s="155" t="s">
        <v>244</v>
      </c>
      <c r="LC546" s="156"/>
      <c r="LD546" s="153">
        <v>0.6</v>
      </c>
      <c r="LE546" s="154"/>
      <c r="LF546" s="155" t="s">
        <v>244</v>
      </c>
      <c r="LG546" s="156"/>
      <c r="LH546" s="153">
        <v>0.6</v>
      </c>
      <c r="LI546" s="154"/>
      <c r="LJ546" s="155" t="s">
        <v>244</v>
      </c>
      <c r="LK546" s="156"/>
      <c r="LL546" s="153">
        <v>0.63</v>
      </c>
      <c r="LM546" s="154"/>
      <c r="LN546" s="155" t="s">
        <v>244</v>
      </c>
      <c r="LO546" s="156"/>
      <c r="LP546" s="153">
        <v>0.63</v>
      </c>
      <c r="LQ546" s="154"/>
      <c r="LR546" s="155" t="s">
        <v>244</v>
      </c>
      <c r="LS546" s="156"/>
      <c r="LT546" s="153">
        <v>0.63</v>
      </c>
      <c r="LU546" s="154"/>
      <c r="LV546" s="155" t="s">
        <v>244</v>
      </c>
      <c r="LW546" s="156"/>
      <c r="LX546" s="153">
        <v>0.63</v>
      </c>
      <c r="LY546" s="154"/>
      <c r="LZ546" s="155" t="s">
        <v>244</v>
      </c>
      <c r="MA546" s="156"/>
      <c r="MB546" s="153">
        <v>0.63</v>
      </c>
      <c r="MC546" s="154"/>
      <c r="MD546" s="155" t="s">
        <v>244</v>
      </c>
      <c r="ME546" s="156"/>
    </row>
    <row r="547" spans="2:343" ht="23.5" customHeight="1" x14ac:dyDescent="0.4">
      <c r="B547" s="206"/>
      <c r="C547" s="207"/>
      <c r="D547" s="170"/>
      <c r="E547" s="158"/>
      <c r="F547" s="180"/>
      <c r="G547" s="181"/>
      <c r="H547" s="170"/>
      <c r="I547" s="158"/>
      <c r="J547" s="180"/>
      <c r="K547" s="181"/>
      <c r="L547" s="170"/>
      <c r="M547" s="158"/>
      <c r="N547" s="180"/>
      <c r="O547" s="181"/>
      <c r="P547" s="170"/>
      <c r="Q547" s="158"/>
      <c r="R547" s="180"/>
      <c r="S547" s="181"/>
      <c r="T547" s="170"/>
      <c r="U547" s="158"/>
      <c r="V547" s="180"/>
      <c r="W547" s="181"/>
      <c r="X547" s="170"/>
      <c r="Y547" s="158"/>
      <c r="Z547" s="180"/>
      <c r="AA547" s="181"/>
      <c r="AB547" s="170"/>
      <c r="AC547" s="158"/>
      <c r="AD547" s="180"/>
      <c r="AE547" s="181"/>
      <c r="AF547" s="170"/>
      <c r="AG547" s="158"/>
      <c r="AH547" s="180"/>
      <c r="AI547" s="181"/>
      <c r="AJ547" s="170"/>
      <c r="AK547" s="158"/>
      <c r="AL547" s="180"/>
      <c r="AM547" s="181"/>
      <c r="AN547" s="170"/>
      <c r="AO547" s="158"/>
      <c r="AP547" s="180"/>
      <c r="AQ547" s="181"/>
      <c r="AR547" s="170"/>
      <c r="AS547" s="158"/>
      <c r="AT547" s="180"/>
      <c r="AU547" s="181"/>
      <c r="AV547" s="157">
        <f t="shared" ref="AV547" si="235">6.15</f>
        <v>6.15</v>
      </c>
      <c r="AW547" s="158"/>
      <c r="AX547" s="159" t="s">
        <v>134</v>
      </c>
      <c r="AY547" s="160"/>
      <c r="AZ547" s="157">
        <f t="shared" ref="AZ547" si="236">6.15</f>
        <v>6.15</v>
      </c>
      <c r="BA547" s="158"/>
      <c r="BB547" s="159" t="s">
        <v>134</v>
      </c>
      <c r="BC547" s="160"/>
      <c r="BD547" s="157">
        <f t="shared" ref="BD547" si="237">6.15</f>
        <v>6.15</v>
      </c>
      <c r="BE547" s="158"/>
      <c r="BF547" s="159" t="s">
        <v>134</v>
      </c>
      <c r="BG547" s="160"/>
      <c r="BH547" s="157">
        <f t="shared" ref="BH547" si="238">6.15</f>
        <v>6.15</v>
      </c>
      <c r="BI547" s="158"/>
      <c r="BJ547" s="159" t="s">
        <v>134</v>
      </c>
      <c r="BK547" s="160"/>
      <c r="BL547" s="157">
        <f t="shared" ref="BL547" si="239">6.15</f>
        <v>6.15</v>
      </c>
      <c r="BM547" s="158"/>
      <c r="BN547" s="159" t="s">
        <v>134</v>
      </c>
      <c r="BO547" s="160"/>
      <c r="BP547" s="157">
        <v>6.1000000000000005</v>
      </c>
      <c r="BQ547" s="158"/>
      <c r="BR547" s="159" t="s">
        <v>134</v>
      </c>
      <c r="BS547" s="160"/>
      <c r="BT547" s="157">
        <v>6.1000000000000005</v>
      </c>
      <c r="BU547" s="158"/>
      <c r="BV547" s="159" t="s">
        <v>134</v>
      </c>
      <c r="BW547" s="160"/>
      <c r="BX547" s="157">
        <v>6.1000000000000005</v>
      </c>
      <c r="BY547" s="158"/>
      <c r="BZ547" s="159" t="s">
        <v>134</v>
      </c>
      <c r="CA547" s="160"/>
      <c r="CB547" s="157">
        <v>6.1000000000000005</v>
      </c>
      <c r="CC547" s="158"/>
      <c r="CD547" s="159" t="s">
        <v>134</v>
      </c>
      <c r="CE547" s="160"/>
      <c r="CF547" s="157">
        <v>6.1000000000000005</v>
      </c>
      <c r="CG547" s="158"/>
      <c r="CH547" s="159" t="s">
        <v>134</v>
      </c>
      <c r="CI547" s="160"/>
      <c r="CJ547" s="157">
        <v>6.1000000000000005</v>
      </c>
      <c r="CK547" s="158"/>
      <c r="CL547" s="159" t="s">
        <v>134</v>
      </c>
      <c r="CM547" s="160"/>
      <c r="CN547" s="157">
        <v>6.1000000000000005</v>
      </c>
      <c r="CO547" s="158"/>
      <c r="CP547" s="159" t="s">
        <v>134</v>
      </c>
      <c r="CQ547" s="160"/>
      <c r="CR547" s="157">
        <v>6.1000000000000005</v>
      </c>
      <c r="CS547" s="158"/>
      <c r="CT547" s="159" t="s">
        <v>134</v>
      </c>
      <c r="CU547" s="160"/>
      <c r="CV547" s="157">
        <v>6.1000000000000005</v>
      </c>
      <c r="CW547" s="158"/>
      <c r="CX547" s="159" t="s">
        <v>134</v>
      </c>
      <c r="CY547" s="160"/>
      <c r="CZ547" s="157">
        <v>10.220000000000001</v>
      </c>
      <c r="DA547" s="158"/>
      <c r="DB547" s="159" t="s">
        <v>134</v>
      </c>
      <c r="DC547" s="160"/>
      <c r="DD547" s="157">
        <v>10.220000000000001</v>
      </c>
      <c r="DE547" s="158"/>
      <c r="DF547" s="159" t="s">
        <v>134</v>
      </c>
      <c r="DG547" s="160"/>
      <c r="DH547" s="157">
        <v>10.220000000000001</v>
      </c>
      <c r="DI547" s="158"/>
      <c r="DJ547" s="159" t="s">
        <v>134</v>
      </c>
      <c r="DK547" s="160"/>
      <c r="DL547" s="157">
        <v>10.220000000000001</v>
      </c>
      <c r="DM547" s="158"/>
      <c r="DN547" s="159" t="s">
        <v>134</v>
      </c>
      <c r="DO547" s="160"/>
      <c r="DP547" s="157">
        <v>10.220000000000001</v>
      </c>
      <c r="DQ547" s="158"/>
      <c r="DR547" s="159" t="s">
        <v>134</v>
      </c>
      <c r="DS547" s="160"/>
      <c r="DT547" s="157">
        <v>10.220000000000001</v>
      </c>
      <c r="DU547" s="158"/>
      <c r="DV547" s="159" t="s">
        <v>134</v>
      </c>
      <c r="DW547" s="160"/>
      <c r="DX547" s="157">
        <v>10.220000000000001</v>
      </c>
      <c r="DY547" s="158"/>
      <c r="DZ547" s="159" t="s">
        <v>134</v>
      </c>
      <c r="EA547" s="160"/>
      <c r="EB547" s="157">
        <v>10.220000000000001</v>
      </c>
      <c r="EC547" s="158"/>
      <c r="ED547" s="159" t="s">
        <v>134</v>
      </c>
      <c r="EE547" s="160"/>
      <c r="EF547" s="157">
        <v>10.220000000000001</v>
      </c>
      <c r="EG547" s="158"/>
      <c r="EH547" s="159" t="s">
        <v>134</v>
      </c>
      <c r="EI547" s="160"/>
      <c r="EJ547" s="157">
        <v>10.220000000000001</v>
      </c>
      <c r="EK547" s="158"/>
      <c r="EL547" s="159" t="s">
        <v>134</v>
      </c>
      <c r="EM547" s="160"/>
      <c r="EN547" s="157">
        <v>10.220000000000001</v>
      </c>
      <c r="EO547" s="158"/>
      <c r="EP547" s="159" t="s">
        <v>134</v>
      </c>
      <c r="EQ547" s="160"/>
      <c r="ER547" s="157">
        <v>10.220000000000001</v>
      </c>
      <c r="ES547" s="158"/>
      <c r="ET547" s="159" t="s">
        <v>134</v>
      </c>
      <c r="EU547" s="160"/>
      <c r="EV547" s="157">
        <v>10.220000000000001</v>
      </c>
      <c r="EW547" s="158"/>
      <c r="EX547" s="159" t="s">
        <v>134</v>
      </c>
      <c r="EY547" s="160"/>
      <c r="EZ547" s="157">
        <v>10.220000000000001</v>
      </c>
      <c r="FA547" s="158"/>
      <c r="FB547" s="159" t="s">
        <v>134</v>
      </c>
      <c r="FC547" s="160"/>
      <c r="FD547" s="157">
        <v>14.35</v>
      </c>
      <c r="FE547" s="158"/>
      <c r="FF547" s="159" t="s">
        <v>134</v>
      </c>
      <c r="FG547" s="160"/>
      <c r="FH547" s="157">
        <v>14.35</v>
      </c>
      <c r="FI547" s="158"/>
      <c r="FJ547" s="159" t="s">
        <v>134</v>
      </c>
      <c r="FK547" s="160"/>
      <c r="FL547" s="157">
        <v>14.35</v>
      </c>
      <c r="FM547" s="158"/>
      <c r="FN547" s="159" t="s">
        <v>134</v>
      </c>
      <c r="FO547" s="160"/>
      <c r="FP547" s="157">
        <v>14.299999999999999</v>
      </c>
      <c r="FQ547" s="158"/>
      <c r="FR547" s="159" t="s">
        <v>134</v>
      </c>
      <c r="FS547" s="160"/>
      <c r="FT547" s="157">
        <v>14.299999999999999</v>
      </c>
      <c r="FU547" s="158"/>
      <c r="FV547" s="159" t="s">
        <v>134</v>
      </c>
      <c r="FW547" s="160"/>
      <c r="FX547" s="157">
        <v>14.299999999999999</v>
      </c>
      <c r="FY547" s="158"/>
      <c r="FZ547" s="159" t="s">
        <v>134</v>
      </c>
      <c r="GA547" s="160"/>
      <c r="GB547" s="157">
        <v>14.299999999999999</v>
      </c>
      <c r="GC547" s="158"/>
      <c r="GD547" s="159" t="s">
        <v>134</v>
      </c>
      <c r="GE547" s="160"/>
      <c r="GF547" s="157">
        <v>14.299999999999999</v>
      </c>
      <c r="GG547" s="158"/>
      <c r="GH547" s="159" t="s">
        <v>134</v>
      </c>
      <c r="GI547" s="160"/>
      <c r="GJ547" s="157">
        <v>14.299999999999999</v>
      </c>
      <c r="GK547" s="158"/>
      <c r="GL547" s="159" t="s">
        <v>134</v>
      </c>
      <c r="GM547" s="160"/>
      <c r="GN547" s="157">
        <v>14.299999999999999</v>
      </c>
      <c r="GO547" s="158"/>
      <c r="GP547" s="159" t="s">
        <v>134</v>
      </c>
      <c r="GQ547" s="160"/>
      <c r="GR547" s="157">
        <v>14.299999999999999</v>
      </c>
      <c r="GS547" s="158"/>
      <c r="GT547" s="159" t="s">
        <v>134</v>
      </c>
      <c r="GU547" s="160"/>
      <c r="GV547" s="157">
        <v>14.299999999999999</v>
      </c>
      <c r="GW547" s="158"/>
      <c r="GX547" s="159" t="s">
        <v>134</v>
      </c>
      <c r="GY547" s="160"/>
      <c r="GZ547" s="157">
        <v>14.299999999999999</v>
      </c>
      <c r="HA547" s="158"/>
      <c r="HB547" s="159" t="s">
        <v>134</v>
      </c>
      <c r="HC547" s="160"/>
      <c r="HD547" s="157">
        <v>14.299999999999999</v>
      </c>
      <c r="HE547" s="158"/>
      <c r="HF547" s="159" t="s">
        <v>134</v>
      </c>
      <c r="HG547" s="160"/>
      <c r="HH547" s="157">
        <v>14.299999999999999</v>
      </c>
      <c r="HI547" s="158"/>
      <c r="HJ547" s="159" t="s">
        <v>134</v>
      </c>
      <c r="HK547" s="160"/>
      <c r="HL547" s="157">
        <v>14.299999999999999</v>
      </c>
      <c r="HM547" s="158"/>
      <c r="HN547" s="159" t="s">
        <v>134</v>
      </c>
      <c r="HO547" s="160"/>
      <c r="HP547" s="157">
        <v>14.299999999999999</v>
      </c>
      <c r="HQ547" s="158"/>
      <c r="HR547" s="159" t="s">
        <v>134</v>
      </c>
      <c r="HS547" s="160"/>
      <c r="HT547" s="157">
        <v>14.299999999999999</v>
      </c>
      <c r="HU547" s="158"/>
      <c r="HV547" s="159" t="s">
        <v>134</v>
      </c>
      <c r="HW547" s="160"/>
      <c r="HX547" s="157">
        <v>14.299999999999999</v>
      </c>
      <c r="HY547" s="158"/>
      <c r="HZ547" s="159" t="s">
        <v>134</v>
      </c>
      <c r="IA547" s="160"/>
      <c r="IB547" s="157">
        <v>14.299999999999999</v>
      </c>
      <c r="IC547" s="158"/>
      <c r="ID547" s="159" t="s">
        <v>134</v>
      </c>
      <c r="IE547" s="160"/>
      <c r="IF547" s="157">
        <v>14.299999999999999</v>
      </c>
      <c r="IG547" s="158"/>
      <c r="IH547" s="159" t="s">
        <v>134</v>
      </c>
      <c r="II547" s="160"/>
      <c r="IJ547" s="157">
        <v>14.299999999999999</v>
      </c>
      <c r="IK547" s="158"/>
      <c r="IL547" s="159" t="s">
        <v>134</v>
      </c>
      <c r="IM547" s="160"/>
      <c r="IN547" s="157">
        <v>14.299999999999999</v>
      </c>
      <c r="IO547" s="158"/>
      <c r="IP547" s="159" t="s">
        <v>134</v>
      </c>
      <c r="IQ547" s="160"/>
      <c r="IR547" s="157">
        <v>14.299999999999999</v>
      </c>
      <c r="IS547" s="158"/>
      <c r="IT547" s="159" t="s">
        <v>134</v>
      </c>
      <c r="IU547" s="160"/>
      <c r="IV547" s="157">
        <v>14.299999999999999</v>
      </c>
      <c r="IW547" s="158"/>
      <c r="IX547" s="159" t="s">
        <v>134</v>
      </c>
      <c r="IY547" s="160"/>
      <c r="IZ547" s="157">
        <v>14.299999999999999</v>
      </c>
      <c r="JA547" s="158"/>
      <c r="JB547" s="159" t="s">
        <v>134</v>
      </c>
      <c r="JC547" s="160"/>
      <c r="JD547" s="157">
        <v>14.299999999999999</v>
      </c>
      <c r="JE547" s="158"/>
      <c r="JF547" s="159" t="s">
        <v>134</v>
      </c>
      <c r="JG547" s="160"/>
      <c r="JH547" s="157">
        <v>14.299999999999999</v>
      </c>
      <c r="JI547" s="158"/>
      <c r="JJ547" s="159" t="s">
        <v>134</v>
      </c>
      <c r="JK547" s="160"/>
      <c r="JL547" s="157">
        <v>14.299999999999999</v>
      </c>
      <c r="JM547" s="158"/>
      <c r="JN547" s="159" t="s">
        <v>134</v>
      </c>
      <c r="JO547" s="160"/>
      <c r="JP547" s="157">
        <v>14.299999999999999</v>
      </c>
      <c r="JQ547" s="158"/>
      <c r="JR547" s="159" t="s">
        <v>134</v>
      </c>
      <c r="JS547" s="160"/>
      <c r="JT547" s="157">
        <v>14.299999999999999</v>
      </c>
      <c r="JU547" s="158"/>
      <c r="JV547" s="159" t="s">
        <v>134</v>
      </c>
      <c r="JW547" s="160"/>
      <c r="JX547" s="157">
        <v>14.299999999999999</v>
      </c>
      <c r="JY547" s="158"/>
      <c r="JZ547" s="159" t="s">
        <v>134</v>
      </c>
      <c r="KA547" s="160"/>
      <c r="KB547" s="157">
        <v>14.299999999999999</v>
      </c>
      <c r="KC547" s="158"/>
      <c r="KD547" s="159" t="s">
        <v>134</v>
      </c>
      <c r="KE547" s="160"/>
      <c r="KF547" s="157">
        <v>14.299999999999999</v>
      </c>
      <c r="KG547" s="158"/>
      <c r="KH547" s="159" t="s">
        <v>134</v>
      </c>
      <c r="KI547" s="160"/>
      <c r="KJ547" s="157">
        <v>14.299999999999999</v>
      </c>
      <c r="KK547" s="158"/>
      <c r="KL547" s="159" t="s">
        <v>134</v>
      </c>
      <c r="KM547" s="160"/>
      <c r="KN547" s="157">
        <v>14.299999999999999</v>
      </c>
      <c r="KO547" s="158"/>
      <c r="KP547" s="159" t="s">
        <v>134</v>
      </c>
      <c r="KQ547" s="160"/>
      <c r="KR547" s="157">
        <v>14.299999999999999</v>
      </c>
      <c r="KS547" s="158"/>
      <c r="KT547" s="159" t="s">
        <v>134</v>
      </c>
      <c r="KU547" s="160"/>
      <c r="KV547" s="157">
        <v>14.299999999999999</v>
      </c>
      <c r="KW547" s="158"/>
      <c r="KX547" s="159" t="s">
        <v>134</v>
      </c>
      <c r="KY547" s="160"/>
      <c r="KZ547" s="157">
        <v>14.299999999999999</v>
      </c>
      <c r="LA547" s="158"/>
      <c r="LB547" s="159" t="s">
        <v>134</v>
      </c>
      <c r="LC547" s="160"/>
      <c r="LD547" s="157">
        <v>14.299999999999999</v>
      </c>
      <c r="LE547" s="158"/>
      <c r="LF547" s="159" t="s">
        <v>134</v>
      </c>
      <c r="LG547" s="160"/>
      <c r="LH547" s="157">
        <v>14.299999999999999</v>
      </c>
      <c r="LI547" s="158"/>
      <c r="LJ547" s="159" t="s">
        <v>134</v>
      </c>
      <c r="LK547" s="160"/>
      <c r="LL547" s="157">
        <v>15.05</v>
      </c>
      <c r="LM547" s="158"/>
      <c r="LN547" s="159" t="s">
        <v>134</v>
      </c>
      <c r="LO547" s="160"/>
      <c r="LP547" s="157">
        <v>15.05</v>
      </c>
      <c r="LQ547" s="158"/>
      <c r="LR547" s="159" t="s">
        <v>134</v>
      </c>
      <c r="LS547" s="160"/>
      <c r="LT547" s="157">
        <v>15.05</v>
      </c>
      <c r="LU547" s="158"/>
      <c r="LV547" s="159" t="s">
        <v>134</v>
      </c>
      <c r="LW547" s="160"/>
      <c r="LX547" s="157">
        <v>15.05</v>
      </c>
      <c r="LY547" s="158"/>
      <c r="LZ547" s="159" t="s">
        <v>134</v>
      </c>
      <c r="MA547" s="160"/>
      <c r="MB547" s="157">
        <v>15.05</v>
      </c>
      <c r="MC547" s="158"/>
      <c r="MD547" s="159" t="s">
        <v>134</v>
      </c>
      <c r="ME547" s="160"/>
    </row>
    <row r="548" spans="2:343" ht="23.5" customHeight="1" x14ac:dyDescent="0.4">
      <c r="B548" s="204" t="s">
        <v>42</v>
      </c>
      <c r="C548" s="205"/>
      <c r="D548" s="169" t="s">
        <v>8</v>
      </c>
      <c r="E548" s="154"/>
      <c r="F548" s="178" t="s">
        <v>8</v>
      </c>
      <c r="G548" s="179"/>
      <c r="H548" s="169" t="s">
        <v>8</v>
      </c>
      <c r="I548" s="154"/>
      <c r="J548" s="178" t="s">
        <v>8</v>
      </c>
      <c r="K548" s="179"/>
      <c r="L548" s="169" t="s">
        <v>8</v>
      </c>
      <c r="M548" s="154"/>
      <c r="N548" s="178" t="s">
        <v>8</v>
      </c>
      <c r="O548" s="179"/>
      <c r="P548" s="169" t="s">
        <v>8</v>
      </c>
      <c r="Q548" s="154"/>
      <c r="R548" s="178" t="s">
        <v>8</v>
      </c>
      <c r="S548" s="179"/>
      <c r="T548" s="169" t="s">
        <v>8</v>
      </c>
      <c r="U548" s="154"/>
      <c r="V548" s="178" t="s">
        <v>8</v>
      </c>
      <c r="W548" s="179"/>
      <c r="X548" s="169" t="s">
        <v>8</v>
      </c>
      <c r="Y548" s="154"/>
      <c r="Z548" s="178" t="s">
        <v>8</v>
      </c>
      <c r="AA548" s="179"/>
      <c r="AB548" s="169" t="s">
        <v>8</v>
      </c>
      <c r="AC548" s="154"/>
      <c r="AD548" s="178" t="s">
        <v>8</v>
      </c>
      <c r="AE548" s="179"/>
      <c r="AF548" s="169" t="s">
        <v>8</v>
      </c>
      <c r="AG548" s="154"/>
      <c r="AH548" s="178" t="s">
        <v>8</v>
      </c>
      <c r="AI548" s="179"/>
      <c r="AJ548" s="169" t="s">
        <v>8</v>
      </c>
      <c r="AK548" s="154"/>
      <c r="AL548" s="178" t="s">
        <v>8</v>
      </c>
      <c r="AM548" s="179"/>
      <c r="AN548" s="169" t="s">
        <v>8</v>
      </c>
      <c r="AO548" s="154"/>
      <c r="AP548" s="178" t="s">
        <v>8</v>
      </c>
      <c r="AQ548" s="179"/>
      <c r="AR548" s="169" t="s">
        <v>8</v>
      </c>
      <c r="AS548" s="154"/>
      <c r="AT548" s="178" t="s">
        <v>8</v>
      </c>
      <c r="AU548" s="179"/>
      <c r="AV548" s="153">
        <v>0.6</v>
      </c>
      <c r="AW548" s="154"/>
      <c r="AX548" s="155" t="s">
        <v>244</v>
      </c>
      <c r="AY548" s="156"/>
      <c r="AZ548" s="153">
        <v>0.6</v>
      </c>
      <c r="BA548" s="154"/>
      <c r="BB548" s="155" t="s">
        <v>244</v>
      </c>
      <c r="BC548" s="156"/>
      <c r="BD548" s="153">
        <v>0.6</v>
      </c>
      <c r="BE548" s="154"/>
      <c r="BF548" s="155" t="s">
        <v>244</v>
      </c>
      <c r="BG548" s="156"/>
      <c r="BH548" s="153">
        <v>0.6</v>
      </c>
      <c r="BI548" s="154"/>
      <c r="BJ548" s="155" t="s">
        <v>244</v>
      </c>
      <c r="BK548" s="156"/>
      <c r="BL548" s="153">
        <v>0.6</v>
      </c>
      <c r="BM548" s="154"/>
      <c r="BN548" s="155" t="s">
        <v>244</v>
      </c>
      <c r="BO548" s="156"/>
      <c r="BP548" s="153">
        <v>0.6</v>
      </c>
      <c r="BQ548" s="154"/>
      <c r="BR548" s="155" t="s">
        <v>244</v>
      </c>
      <c r="BS548" s="156"/>
      <c r="BT548" s="153">
        <v>0.6</v>
      </c>
      <c r="BU548" s="154"/>
      <c r="BV548" s="155" t="s">
        <v>244</v>
      </c>
      <c r="BW548" s="156"/>
      <c r="BX548" s="153">
        <v>0.6</v>
      </c>
      <c r="BY548" s="154"/>
      <c r="BZ548" s="155" t="s">
        <v>244</v>
      </c>
      <c r="CA548" s="156"/>
      <c r="CB548" s="153">
        <v>0.6</v>
      </c>
      <c r="CC548" s="154"/>
      <c r="CD548" s="155" t="s">
        <v>244</v>
      </c>
      <c r="CE548" s="156"/>
      <c r="CF548" s="153">
        <v>0.6</v>
      </c>
      <c r="CG548" s="154"/>
      <c r="CH548" s="155" t="s">
        <v>244</v>
      </c>
      <c r="CI548" s="156"/>
      <c r="CJ548" s="153">
        <v>0.6</v>
      </c>
      <c r="CK548" s="154"/>
      <c r="CL548" s="155" t="s">
        <v>244</v>
      </c>
      <c r="CM548" s="156"/>
      <c r="CN548" s="153">
        <v>0.6</v>
      </c>
      <c r="CO548" s="154"/>
      <c r="CP548" s="155" t="s">
        <v>244</v>
      </c>
      <c r="CQ548" s="156"/>
      <c r="CR548" s="153">
        <v>0.6</v>
      </c>
      <c r="CS548" s="154"/>
      <c r="CT548" s="155" t="s">
        <v>244</v>
      </c>
      <c r="CU548" s="156"/>
      <c r="CV548" s="153">
        <v>0.6</v>
      </c>
      <c r="CW548" s="154"/>
      <c r="CX548" s="155" t="s">
        <v>244</v>
      </c>
      <c r="CY548" s="156"/>
      <c r="CZ548" s="153">
        <v>0.6</v>
      </c>
      <c r="DA548" s="154"/>
      <c r="DB548" s="155" t="s">
        <v>244</v>
      </c>
      <c r="DC548" s="156"/>
      <c r="DD548" s="153">
        <v>0.6</v>
      </c>
      <c r="DE548" s="154"/>
      <c r="DF548" s="155" t="s">
        <v>244</v>
      </c>
      <c r="DG548" s="156"/>
      <c r="DH548" s="153">
        <v>0.6</v>
      </c>
      <c r="DI548" s="154"/>
      <c r="DJ548" s="155" t="s">
        <v>244</v>
      </c>
      <c r="DK548" s="156"/>
      <c r="DL548" s="153">
        <v>0.6</v>
      </c>
      <c r="DM548" s="154"/>
      <c r="DN548" s="155" t="s">
        <v>244</v>
      </c>
      <c r="DO548" s="156"/>
      <c r="DP548" s="153">
        <v>0.6</v>
      </c>
      <c r="DQ548" s="154"/>
      <c r="DR548" s="155" t="s">
        <v>244</v>
      </c>
      <c r="DS548" s="156"/>
      <c r="DT548" s="153">
        <v>0.6</v>
      </c>
      <c r="DU548" s="154"/>
      <c r="DV548" s="155" t="s">
        <v>244</v>
      </c>
      <c r="DW548" s="156"/>
      <c r="DX548" s="153">
        <v>0.6</v>
      </c>
      <c r="DY548" s="154"/>
      <c r="DZ548" s="155" t="s">
        <v>244</v>
      </c>
      <c r="EA548" s="156"/>
      <c r="EB548" s="153">
        <v>0.6</v>
      </c>
      <c r="EC548" s="154"/>
      <c r="ED548" s="155" t="s">
        <v>244</v>
      </c>
      <c r="EE548" s="156"/>
      <c r="EF548" s="153">
        <v>0.6</v>
      </c>
      <c r="EG548" s="154"/>
      <c r="EH548" s="155" t="s">
        <v>244</v>
      </c>
      <c r="EI548" s="156"/>
      <c r="EJ548" s="153">
        <v>0.6</v>
      </c>
      <c r="EK548" s="154"/>
      <c r="EL548" s="155" t="s">
        <v>244</v>
      </c>
      <c r="EM548" s="156"/>
      <c r="EN548" s="153">
        <v>0.6</v>
      </c>
      <c r="EO548" s="154"/>
      <c r="EP548" s="155" t="s">
        <v>244</v>
      </c>
      <c r="EQ548" s="156"/>
      <c r="ER548" s="153">
        <v>0.6</v>
      </c>
      <c r="ES548" s="154"/>
      <c r="ET548" s="155" t="s">
        <v>244</v>
      </c>
      <c r="EU548" s="156"/>
      <c r="EV548" s="153">
        <v>0.6</v>
      </c>
      <c r="EW548" s="154"/>
      <c r="EX548" s="155" t="s">
        <v>244</v>
      </c>
      <c r="EY548" s="156"/>
      <c r="EZ548" s="153">
        <v>0.6</v>
      </c>
      <c r="FA548" s="154"/>
      <c r="FB548" s="155" t="s">
        <v>244</v>
      </c>
      <c r="FC548" s="156"/>
      <c r="FD548" s="153">
        <v>0.6</v>
      </c>
      <c r="FE548" s="154"/>
      <c r="FF548" s="155" t="s">
        <v>244</v>
      </c>
      <c r="FG548" s="156"/>
      <c r="FH548" s="153">
        <v>0.6</v>
      </c>
      <c r="FI548" s="154"/>
      <c r="FJ548" s="155" t="s">
        <v>244</v>
      </c>
      <c r="FK548" s="156"/>
      <c r="FL548" s="153">
        <v>0.6</v>
      </c>
      <c r="FM548" s="154"/>
      <c r="FN548" s="155" t="s">
        <v>244</v>
      </c>
      <c r="FO548" s="156"/>
      <c r="FP548" s="153">
        <v>0.6</v>
      </c>
      <c r="FQ548" s="154"/>
      <c r="FR548" s="155" t="s">
        <v>244</v>
      </c>
      <c r="FS548" s="156"/>
      <c r="FT548" s="153">
        <v>0.6</v>
      </c>
      <c r="FU548" s="154"/>
      <c r="FV548" s="155" t="s">
        <v>244</v>
      </c>
      <c r="FW548" s="156"/>
      <c r="FX548" s="153">
        <v>0.6</v>
      </c>
      <c r="FY548" s="154"/>
      <c r="FZ548" s="155" t="s">
        <v>244</v>
      </c>
      <c r="GA548" s="156"/>
      <c r="GB548" s="153">
        <v>0.6</v>
      </c>
      <c r="GC548" s="154"/>
      <c r="GD548" s="155" t="s">
        <v>244</v>
      </c>
      <c r="GE548" s="156"/>
      <c r="GF548" s="153">
        <v>0.6</v>
      </c>
      <c r="GG548" s="154"/>
      <c r="GH548" s="155" t="s">
        <v>244</v>
      </c>
      <c r="GI548" s="156"/>
      <c r="GJ548" s="153">
        <v>0.6</v>
      </c>
      <c r="GK548" s="154"/>
      <c r="GL548" s="155" t="s">
        <v>244</v>
      </c>
      <c r="GM548" s="156"/>
      <c r="GN548" s="153">
        <v>0.6</v>
      </c>
      <c r="GO548" s="154"/>
      <c r="GP548" s="155" t="s">
        <v>244</v>
      </c>
      <c r="GQ548" s="156"/>
      <c r="GR548" s="153">
        <v>0.6</v>
      </c>
      <c r="GS548" s="154"/>
      <c r="GT548" s="155" t="s">
        <v>244</v>
      </c>
      <c r="GU548" s="156"/>
      <c r="GV548" s="153">
        <v>0.6</v>
      </c>
      <c r="GW548" s="154"/>
      <c r="GX548" s="155" t="s">
        <v>244</v>
      </c>
      <c r="GY548" s="156"/>
      <c r="GZ548" s="153">
        <v>0.6</v>
      </c>
      <c r="HA548" s="154"/>
      <c r="HB548" s="155" t="s">
        <v>244</v>
      </c>
      <c r="HC548" s="156"/>
      <c r="HD548" s="153">
        <v>0.6</v>
      </c>
      <c r="HE548" s="154"/>
      <c r="HF548" s="155" t="s">
        <v>244</v>
      </c>
      <c r="HG548" s="156"/>
      <c r="HH548" s="153">
        <v>0.6</v>
      </c>
      <c r="HI548" s="154"/>
      <c r="HJ548" s="155" t="s">
        <v>244</v>
      </c>
      <c r="HK548" s="156"/>
      <c r="HL548" s="153">
        <v>0.6</v>
      </c>
      <c r="HM548" s="154"/>
      <c r="HN548" s="155" t="s">
        <v>244</v>
      </c>
      <c r="HO548" s="156"/>
      <c r="HP548" s="153">
        <v>0.6</v>
      </c>
      <c r="HQ548" s="154"/>
      <c r="HR548" s="155" t="s">
        <v>244</v>
      </c>
      <c r="HS548" s="156"/>
      <c r="HT548" s="153">
        <v>0.6</v>
      </c>
      <c r="HU548" s="154"/>
      <c r="HV548" s="155" t="s">
        <v>244</v>
      </c>
      <c r="HW548" s="156"/>
      <c r="HX548" s="153">
        <v>0.6</v>
      </c>
      <c r="HY548" s="154"/>
      <c r="HZ548" s="155" t="s">
        <v>244</v>
      </c>
      <c r="IA548" s="156"/>
      <c r="IB548" s="153">
        <v>0.6</v>
      </c>
      <c r="IC548" s="154"/>
      <c r="ID548" s="155" t="s">
        <v>244</v>
      </c>
      <c r="IE548" s="156"/>
      <c r="IF548" s="153">
        <v>0.6</v>
      </c>
      <c r="IG548" s="154"/>
      <c r="IH548" s="155" t="s">
        <v>244</v>
      </c>
      <c r="II548" s="156"/>
      <c r="IJ548" s="153">
        <v>0.6</v>
      </c>
      <c r="IK548" s="154"/>
      <c r="IL548" s="155" t="s">
        <v>244</v>
      </c>
      <c r="IM548" s="156"/>
      <c r="IN548" s="153">
        <v>0.6</v>
      </c>
      <c r="IO548" s="154"/>
      <c r="IP548" s="155" t="s">
        <v>244</v>
      </c>
      <c r="IQ548" s="156"/>
      <c r="IR548" s="153">
        <v>0.6</v>
      </c>
      <c r="IS548" s="154"/>
      <c r="IT548" s="155" t="s">
        <v>244</v>
      </c>
      <c r="IU548" s="156"/>
      <c r="IV548" s="153">
        <v>0.6</v>
      </c>
      <c r="IW548" s="154"/>
      <c r="IX548" s="155" t="s">
        <v>244</v>
      </c>
      <c r="IY548" s="156"/>
      <c r="IZ548" s="153">
        <v>0.6</v>
      </c>
      <c r="JA548" s="154"/>
      <c r="JB548" s="155" t="s">
        <v>244</v>
      </c>
      <c r="JC548" s="156"/>
      <c r="JD548" s="153">
        <v>0.6</v>
      </c>
      <c r="JE548" s="154"/>
      <c r="JF548" s="155" t="s">
        <v>244</v>
      </c>
      <c r="JG548" s="156"/>
      <c r="JH548" s="153">
        <v>0.6</v>
      </c>
      <c r="JI548" s="154"/>
      <c r="JJ548" s="155" t="s">
        <v>244</v>
      </c>
      <c r="JK548" s="156"/>
      <c r="JL548" s="153">
        <v>0.6</v>
      </c>
      <c r="JM548" s="154"/>
      <c r="JN548" s="155" t="s">
        <v>244</v>
      </c>
      <c r="JO548" s="156"/>
      <c r="JP548" s="153">
        <v>0.6</v>
      </c>
      <c r="JQ548" s="154"/>
      <c r="JR548" s="155" t="s">
        <v>244</v>
      </c>
      <c r="JS548" s="156"/>
      <c r="JT548" s="153">
        <v>0.6</v>
      </c>
      <c r="JU548" s="154"/>
      <c r="JV548" s="155" t="s">
        <v>244</v>
      </c>
      <c r="JW548" s="156"/>
      <c r="JX548" s="153">
        <v>0.6</v>
      </c>
      <c r="JY548" s="154"/>
      <c r="JZ548" s="155" t="s">
        <v>244</v>
      </c>
      <c r="KA548" s="156"/>
      <c r="KB548" s="153">
        <v>0.6</v>
      </c>
      <c r="KC548" s="154"/>
      <c r="KD548" s="155" t="s">
        <v>244</v>
      </c>
      <c r="KE548" s="156"/>
      <c r="KF548" s="153">
        <v>0.6</v>
      </c>
      <c r="KG548" s="154"/>
      <c r="KH548" s="155" t="s">
        <v>244</v>
      </c>
      <c r="KI548" s="156"/>
      <c r="KJ548" s="153">
        <v>0.6</v>
      </c>
      <c r="KK548" s="154"/>
      <c r="KL548" s="155" t="s">
        <v>244</v>
      </c>
      <c r="KM548" s="156"/>
      <c r="KN548" s="153">
        <v>0.6</v>
      </c>
      <c r="KO548" s="154"/>
      <c r="KP548" s="155" t="s">
        <v>244</v>
      </c>
      <c r="KQ548" s="156"/>
      <c r="KR548" s="153">
        <v>0.6</v>
      </c>
      <c r="KS548" s="154"/>
      <c r="KT548" s="155" t="s">
        <v>244</v>
      </c>
      <c r="KU548" s="156"/>
      <c r="KV548" s="153">
        <v>0.6</v>
      </c>
      <c r="KW548" s="154"/>
      <c r="KX548" s="155" t="s">
        <v>244</v>
      </c>
      <c r="KY548" s="156"/>
      <c r="KZ548" s="153">
        <v>0.6</v>
      </c>
      <c r="LA548" s="154"/>
      <c r="LB548" s="155" t="s">
        <v>244</v>
      </c>
      <c r="LC548" s="156"/>
      <c r="LD548" s="153">
        <v>0.6</v>
      </c>
      <c r="LE548" s="154"/>
      <c r="LF548" s="155" t="s">
        <v>244</v>
      </c>
      <c r="LG548" s="156"/>
      <c r="LH548" s="153">
        <v>0.6</v>
      </c>
      <c r="LI548" s="154"/>
      <c r="LJ548" s="155" t="s">
        <v>244</v>
      </c>
      <c r="LK548" s="156"/>
      <c r="LL548" s="153">
        <v>0.63</v>
      </c>
      <c r="LM548" s="154"/>
      <c r="LN548" s="155" t="s">
        <v>244</v>
      </c>
      <c r="LO548" s="156"/>
      <c r="LP548" s="153">
        <v>0.63</v>
      </c>
      <c r="LQ548" s="154"/>
      <c r="LR548" s="155" t="s">
        <v>244</v>
      </c>
      <c r="LS548" s="156"/>
      <c r="LT548" s="153">
        <v>0.63</v>
      </c>
      <c r="LU548" s="154"/>
      <c r="LV548" s="155" t="s">
        <v>244</v>
      </c>
      <c r="LW548" s="156"/>
      <c r="LX548" s="153">
        <v>0.63</v>
      </c>
      <c r="LY548" s="154"/>
      <c r="LZ548" s="155" t="s">
        <v>244</v>
      </c>
      <c r="MA548" s="156"/>
      <c r="MB548" s="153">
        <v>0.63</v>
      </c>
      <c r="MC548" s="154"/>
      <c r="MD548" s="155" t="s">
        <v>244</v>
      </c>
      <c r="ME548" s="156"/>
    </row>
    <row r="549" spans="2:343" ht="23.5" customHeight="1" x14ac:dyDescent="0.4">
      <c r="B549" s="206"/>
      <c r="C549" s="207"/>
      <c r="D549" s="170"/>
      <c r="E549" s="158"/>
      <c r="F549" s="180"/>
      <c r="G549" s="181"/>
      <c r="H549" s="170"/>
      <c r="I549" s="158"/>
      <c r="J549" s="180"/>
      <c r="K549" s="181"/>
      <c r="L549" s="170"/>
      <c r="M549" s="158"/>
      <c r="N549" s="180"/>
      <c r="O549" s="181"/>
      <c r="P549" s="170"/>
      <c r="Q549" s="158"/>
      <c r="R549" s="180"/>
      <c r="S549" s="181"/>
      <c r="T549" s="170"/>
      <c r="U549" s="158"/>
      <c r="V549" s="180"/>
      <c r="W549" s="181"/>
      <c r="X549" s="170"/>
      <c r="Y549" s="158"/>
      <c r="Z549" s="180"/>
      <c r="AA549" s="181"/>
      <c r="AB549" s="170"/>
      <c r="AC549" s="158"/>
      <c r="AD549" s="180"/>
      <c r="AE549" s="181"/>
      <c r="AF549" s="170"/>
      <c r="AG549" s="158"/>
      <c r="AH549" s="180"/>
      <c r="AI549" s="181"/>
      <c r="AJ549" s="170"/>
      <c r="AK549" s="158"/>
      <c r="AL549" s="180"/>
      <c r="AM549" s="181"/>
      <c r="AN549" s="170"/>
      <c r="AO549" s="158"/>
      <c r="AP549" s="180"/>
      <c r="AQ549" s="181"/>
      <c r="AR549" s="170"/>
      <c r="AS549" s="158"/>
      <c r="AT549" s="180"/>
      <c r="AU549" s="181"/>
      <c r="AV549" s="157">
        <f t="shared" ref="AV549" si="240">6.15</f>
        <v>6.15</v>
      </c>
      <c r="AW549" s="158"/>
      <c r="AX549" s="159" t="s">
        <v>134</v>
      </c>
      <c r="AY549" s="160"/>
      <c r="AZ549" s="157">
        <f t="shared" ref="AZ549" si="241">6.15</f>
        <v>6.15</v>
      </c>
      <c r="BA549" s="158"/>
      <c r="BB549" s="159" t="s">
        <v>134</v>
      </c>
      <c r="BC549" s="160"/>
      <c r="BD549" s="157">
        <f t="shared" ref="BD549" si="242">6.15</f>
        <v>6.15</v>
      </c>
      <c r="BE549" s="158"/>
      <c r="BF549" s="159" t="s">
        <v>134</v>
      </c>
      <c r="BG549" s="160"/>
      <c r="BH549" s="157">
        <f t="shared" ref="BH549" si="243">6.15</f>
        <v>6.15</v>
      </c>
      <c r="BI549" s="158"/>
      <c r="BJ549" s="159" t="s">
        <v>134</v>
      </c>
      <c r="BK549" s="160"/>
      <c r="BL549" s="157">
        <f t="shared" ref="BL549" si="244">6.15</f>
        <v>6.15</v>
      </c>
      <c r="BM549" s="158"/>
      <c r="BN549" s="159" t="s">
        <v>134</v>
      </c>
      <c r="BO549" s="160"/>
      <c r="BP549" s="157">
        <v>6.1000000000000005</v>
      </c>
      <c r="BQ549" s="158"/>
      <c r="BR549" s="159" t="s">
        <v>134</v>
      </c>
      <c r="BS549" s="160"/>
      <c r="BT549" s="157">
        <v>6.1000000000000005</v>
      </c>
      <c r="BU549" s="158"/>
      <c r="BV549" s="159" t="s">
        <v>134</v>
      </c>
      <c r="BW549" s="160"/>
      <c r="BX549" s="157">
        <v>6.1000000000000005</v>
      </c>
      <c r="BY549" s="158"/>
      <c r="BZ549" s="159" t="s">
        <v>134</v>
      </c>
      <c r="CA549" s="160"/>
      <c r="CB549" s="157">
        <v>6.1000000000000005</v>
      </c>
      <c r="CC549" s="158"/>
      <c r="CD549" s="159" t="s">
        <v>134</v>
      </c>
      <c r="CE549" s="160"/>
      <c r="CF549" s="157">
        <v>6.1000000000000005</v>
      </c>
      <c r="CG549" s="158"/>
      <c r="CH549" s="159" t="s">
        <v>134</v>
      </c>
      <c r="CI549" s="160"/>
      <c r="CJ549" s="157">
        <v>6.1000000000000005</v>
      </c>
      <c r="CK549" s="158"/>
      <c r="CL549" s="159" t="s">
        <v>134</v>
      </c>
      <c r="CM549" s="160"/>
      <c r="CN549" s="157">
        <v>6.1000000000000005</v>
      </c>
      <c r="CO549" s="158"/>
      <c r="CP549" s="159" t="s">
        <v>134</v>
      </c>
      <c r="CQ549" s="160"/>
      <c r="CR549" s="157">
        <v>6.1000000000000005</v>
      </c>
      <c r="CS549" s="158"/>
      <c r="CT549" s="159" t="s">
        <v>134</v>
      </c>
      <c r="CU549" s="160"/>
      <c r="CV549" s="157">
        <v>6.1000000000000005</v>
      </c>
      <c r="CW549" s="158"/>
      <c r="CX549" s="159" t="s">
        <v>134</v>
      </c>
      <c r="CY549" s="160"/>
      <c r="CZ549" s="157">
        <v>10.220000000000001</v>
      </c>
      <c r="DA549" s="158"/>
      <c r="DB549" s="159" t="s">
        <v>134</v>
      </c>
      <c r="DC549" s="160"/>
      <c r="DD549" s="157">
        <v>10.220000000000001</v>
      </c>
      <c r="DE549" s="158"/>
      <c r="DF549" s="159" t="s">
        <v>134</v>
      </c>
      <c r="DG549" s="160"/>
      <c r="DH549" s="157">
        <v>10.220000000000001</v>
      </c>
      <c r="DI549" s="158"/>
      <c r="DJ549" s="159" t="s">
        <v>134</v>
      </c>
      <c r="DK549" s="160"/>
      <c r="DL549" s="157">
        <v>10.220000000000001</v>
      </c>
      <c r="DM549" s="158"/>
      <c r="DN549" s="159" t="s">
        <v>134</v>
      </c>
      <c r="DO549" s="160"/>
      <c r="DP549" s="157">
        <v>10.220000000000001</v>
      </c>
      <c r="DQ549" s="158"/>
      <c r="DR549" s="159" t="s">
        <v>134</v>
      </c>
      <c r="DS549" s="160"/>
      <c r="DT549" s="157">
        <v>10.220000000000001</v>
      </c>
      <c r="DU549" s="158"/>
      <c r="DV549" s="159" t="s">
        <v>134</v>
      </c>
      <c r="DW549" s="160"/>
      <c r="DX549" s="157">
        <v>10.220000000000001</v>
      </c>
      <c r="DY549" s="158"/>
      <c r="DZ549" s="159" t="s">
        <v>134</v>
      </c>
      <c r="EA549" s="160"/>
      <c r="EB549" s="157">
        <v>10.220000000000001</v>
      </c>
      <c r="EC549" s="158"/>
      <c r="ED549" s="159" t="s">
        <v>134</v>
      </c>
      <c r="EE549" s="160"/>
      <c r="EF549" s="157">
        <v>10.220000000000001</v>
      </c>
      <c r="EG549" s="158"/>
      <c r="EH549" s="159" t="s">
        <v>134</v>
      </c>
      <c r="EI549" s="160"/>
      <c r="EJ549" s="157">
        <v>10.220000000000001</v>
      </c>
      <c r="EK549" s="158"/>
      <c r="EL549" s="159" t="s">
        <v>134</v>
      </c>
      <c r="EM549" s="160"/>
      <c r="EN549" s="157">
        <v>10.220000000000001</v>
      </c>
      <c r="EO549" s="158"/>
      <c r="EP549" s="159" t="s">
        <v>134</v>
      </c>
      <c r="EQ549" s="160"/>
      <c r="ER549" s="157">
        <v>10.220000000000001</v>
      </c>
      <c r="ES549" s="158"/>
      <c r="ET549" s="159" t="s">
        <v>134</v>
      </c>
      <c r="EU549" s="160"/>
      <c r="EV549" s="157">
        <v>10.220000000000001</v>
      </c>
      <c r="EW549" s="158"/>
      <c r="EX549" s="159" t="s">
        <v>134</v>
      </c>
      <c r="EY549" s="160"/>
      <c r="EZ549" s="157">
        <v>10.220000000000001</v>
      </c>
      <c r="FA549" s="158"/>
      <c r="FB549" s="159" t="s">
        <v>134</v>
      </c>
      <c r="FC549" s="160"/>
      <c r="FD549" s="157">
        <v>14.35</v>
      </c>
      <c r="FE549" s="158"/>
      <c r="FF549" s="159" t="s">
        <v>134</v>
      </c>
      <c r="FG549" s="160"/>
      <c r="FH549" s="157">
        <v>14.35</v>
      </c>
      <c r="FI549" s="158"/>
      <c r="FJ549" s="159" t="s">
        <v>134</v>
      </c>
      <c r="FK549" s="160"/>
      <c r="FL549" s="157">
        <v>14.35</v>
      </c>
      <c r="FM549" s="158"/>
      <c r="FN549" s="159" t="s">
        <v>134</v>
      </c>
      <c r="FO549" s="160"/>
      <c r="FP549" s="157">
        <v>14.299999999999999</v>
      </c>
      <c r="FQ549" s="158"/>
      <c r="FR549" s="159" t="s">
        <v>134</v>
      </c>
      <c r="FS549" s="160"/>
      <c r="FT549" s="157">
        <v>14.299999999999999</v>
      </c>
      <c r="FU549" s="158"/>
      <c r="FV549" s="159" t="s">
        <v>134</v>
      </c>
      <c r="FW549" s="160"/>
      <c r="FX549" s="157">
        <v>14.299999999999999</v>
      </c>
      <c r="FY549" s="158"/>
      <c r="FZ549" s="159" t="s">
        <v>134</v>
      </c>
      <c r="GA549" s="160"/>
      <c r="GB549" s="157">
        <v>14.299999999999999</v>
      </c>
      <c r="GC549" s="158"/>
      <c r="GD549" s="159" t="s">
        <v>134</v>
      </c>
      <c r="GE549" s="160"/>
      <c r="GF549" s="157">
        <v>14.299999999999999</v>
      </c>
      <c r="GG549" s="158"/>
      <c r="GH549" s="159" t="s">
        <v>134</v>
      </c>
      <c r="GI549" s="160"/>
      <c r="GJ549" s="157">
        <v>14.299999999999999</v>
      </c>
      <c r="GK549" s="158"/>
      <c r="GL549" s="159" t="s">
        <v>134</v>
      </c>
      <c r="GM549" s="160"/>
      <c r="GN549" s="157">
        <v>14.299999999999999</v>
      </c>
      <c r="GO549" s="158"/>
      <c r="GP549" s="159" t="s">
        <v>134</v>
      </c>
      <c r="GQ549" s="160"/>
      <c r="GR549" s="157">
        <v>14.299999999999999</v>
      </c>
      <c r="GS549" s="158"/>
      <c r="GT549" s="159" t="s">
        <v>134</v>
      </c>
      <c r="GU549" s="160"/>
      <c r="GV549" s="157">
        <v>14.299999999999999</v>
      </c>
      <c r="GW549" s="158"/>
      <c r="GX549" s="159" t="s">
        <v>134</v>
      </c>
      <c r="GY549" s="160"/>
      <c r="GZ549" s="157">
        <v>14.299999999999999</v>
      </c>
      <c r="HA549" s="158"/>
      <c r="HB549" s="159" t="s">
        <v>134</v>
      </c>
      <c r="HC549" s="160"/>
      <c r="HD549" s="157">
        <v>14.299999999999999</v>
      </c>
      <c r="HE549" s="158"/>
      <c r="HF549" s="159" t="s">
        <v>134</v>
      </c>
      <c r="HG549" s="160"/>
      <c r="HH549" s="157">
        <v>14.299999999999999</v>
      </c>
      <c r="HI549" s="158"/>
      <c r="HJ549" s="159" t="s">
        <v>134</v>
      </c>
      <c r="HK549" s="160"/>
      <c r="HL549" s="157">
        <v>14.299999999999999</v>
      </c>
      <c r="HM549" s="158"/>
      <c r="HN549" s="159" t="s">
        <v>134</v>
      </c>
      <c r="HO549" s="160"/>
      <c r="HP549" s="157">
        <v>14.299999999999999</v>
      </c>
      <c r="HQ549" s="158"/>
      <c r="HR549" s="159" t="s">
        <v>134</v>
      </c>
      <c r="HS549" s="160"/>
      <c r="HT549" s="157">
        <v>14.299999999999999</v>
      </c>
      <c r="HU549" s="158"/>
      <c r="HV549" s="159" t="s">
        <v>134</v>
      </c>
      <c r="HW549" s="160"/>
      <c r="HX549" s="157">
        <v>14.299999999999999</v>
      </c>
      <c r="HY549" s="158"/>
      <c r="HZ549" s="159" t="s">
        <v>134</v>
      </c>
      <c r="IA549" s="160"/>
      <c r="IB549" s="157">
        <v>14.299999999999999</v>
      </c>
      <c r="IC549" s="158"/>
      <c r="ID549" s="159" t="s">
        <v>134</v>
      </c>
      <c r="IE549" s="160"/>
      <c r="IF549" s="157">
        <v>14.299999999999999</v>
      </c>
      <c r="IG549" s="158"/>
      <c r="IH549" s="159" t="s">
        <v>134</v>
      </c>
      <c r="II549" s="160"/>
      <c r="IJ549" s="157">
        <v>14.299999999999999</v>
      </c>
      <c r="IK549" s="158"/>
      <c r="IL549" s="159" t="s">
        <v>134</v>
      </c>
      <c r="IM549" s="160"/>
      <c r="IN549" s="157">
        <v>14.299999999999999</v>
      </c>
      <c r="IO549" s="158"/>
      <c r="IP549" s="159" t="s">
        <v>134</v>
      </c>
      <c r="IQ549" s="160"/>
      <c r="IR549" s="157">
        <v>14.299999999999999</v>
      </c>
      <c r="IS549" s="158"/>
      <c r="IT549" s="159" t="s">
        <v>134</v>
      </c>
      <c r="IU549" s="160"/>
      <c r="IV549" s="157">
        <v>14.299999999999999</v>
      </c>
      <c r="IW549" s="158"/>
      <c r="IX549" s="159" t="s">
        <v>134</v>
      </c>
      <c r="IY549" s="160"/>
      <c r="IZ549" s="157">
        <v>14.299999999999999</v>
      </c>
      <c r="JA549" s="158"/>
      <c r="JB549" s="159" t="s">
        <v>134</v>
      </c>
      <c r="JC549" s="160"/>
      <c r="JD549" s="157">
        <v>14.299999999999999</v>
      </c>
      <c r="JE549" s="158"/>
      <c r="JF549" s="159" t="s">
        <v>134</v>
      </c>
      <c r="JG549" s="160"/>
      <c r="JH549" s="157">
        <v>14.299999999999999</v>
      </c>
      <c r="JI549" s="158"/>
      <c r="JJ549" s="159" t="s">
        <v>134</v>
      </c>
      <c r="JK549" s="160"/>
      <c r="JL549" s="157">
        <v>14.299999999999999</v>
      </c>
      <c r="JM549" s="158"/>
      <c r="JN549" s="159" t="s">
        <v>134</v>
      </c>
      <c r="JO549" s="160"/>
      <c r="JP549" s="157">
        <v>14.299999999999999</v>
      </c>
      <c r="JQ549" s="158"/>
      <c r="JR549" s="159" t="s">
        <v>134</v>
      </c>
      <c r="JS549" s="160"/>
      <c r="JT549" s="157">
        <v>14.299999999999999</v>
      </c>
      <c r="JU549" s="158"/>
      <c r="JV549" s="159" t="s">
        <v>134</v>
      </c>
      <c r="JW549" s="160"/>
      <c r="JX549" s="157">
        <v>14.299999999999999</v>
      </c>
      <c r="JY549" s="158"/>
      <c r="JZ549" s="159" t="s">
        <v>134</v>
      </c>
      <c r="KA549" s="160"/>
      <c r="KB549" s="157">
        <v>14.299999999999999</v>
      </c>
      <c r="KC549" s="158"/>
      <c r="KD549" s="159" t="s">
        <v>134</v>
      </c>
      <c r="KE549" s="160"/>
      <c r="KF549" s="157">
        <v>14.299999999999999</v>
      </c>
      <c r="KG549" s="158"/>
      <c r="KH549" s="159" t="s">
        <v>134</v>
      </c>
      <c r="KI549" s="160"/>
      <c r="KJ549" s="157">
        <v>14.299999999999999</v>
      </c>
      <c r="KK549" s="158"/>
      <c r="KL549" s="159" t="s">
        <v>134</v>
      </c>
      <c r="KM549" s="160"/>
      <c r="KN549" s="157">
        <v>14.299999999999999</v>
      </c>
      <c r="KO549" s="158"/>
      <c r="KP549" s="159" t="s">
        <v>134</v>
      </c>
      <c r="KQ549" s="160"/>
      <c r="KR549" s="157">
        <v>14.299999999999999</v>
      </c>
      <c r="KS549" s="158"/>
      <c r="KT549" s="159" t="s">
        <v>134</v>
      </c>
      <c r="KU549" s="160"/>
      <c r="KV549" s="157">
        <v>14.299999999999999</v>
      </c>
      <c r="KW549" s="158"/>
      <c r="KX549" s="159" t="s">
        <v>134</v>
      </c>
      <c r="KY549" s="160"/>
      <c r="KZ549" s="157">
        <v>14.299999999999999</v>
      </c>
      <c r="LA549" s="158"/>
      <c r="LB549" s="159" t="s">
        <v>134</v>
      </c>
      <c r="LC549" s="160"/>
      <c r="LD549" s="157">
        <v>14.299999999999999</v>
      </c>
      <c r="LE549" s="158"/>
      <c r="LF549" s="159" t="s">
        <v>134</v>
      </c>
      <c r="LG549" s="160"/>
      <c r="LH549" s="157">
        <v>14.299999999999999</v>
      </c>
      <c r="LI549" s="158"/>
      <c r="LJ549" s="159" t="s">
        <v>134</v>
      </c>
      <c r="LK549" s="160"/>
      <c r="LL549" s="157">
        <v>15.05</v>
      </c>
      <c r="LM549" s="158"/>
      <c r="LN549" s="159" t="s">
        <v>134</v>
      </c>
      <c r="LO549" s="160"/>
      <c r="LP549" s="157">
        <v>15.05</v>
      </c>
      <c r="LQ549" s="158"/>
      <c r="LR549" s="159" t="s">
        <v>134</v>
      </c>
      <c r="LS549" s="160"/>
      <c r="LT549" s="157">
        <v>15.05</v>
      </c>
      <c r="LU549" s="158"/>
      <c r="LV549" s="159" t="s">
        <v>134</v>
      </c>
      <c r="LW549" s="160"/>
      <c r="LX549" s="157">
        <v>15.05</v>
      </c>
      <c r="LY549" s="158"/>
      <c r="LZ549" s="159" t="s">
        <v>134</v>
      </c>
      <c r="MA549" s="160"/>
      <c r="MB549" s="157">
        <v>15.05</v>
      </c>
      <c r="MC549" s="158"/>
      <c r="MD549" s="159" t="s">
        <v>134</v>
      </c>
      <c r="ME549" s="160"/>
    </row>
    <row r="550" spans="2:343" ht="23.5" customHeight="1" x14ac:dyDescent="0.4">
      <c r="B550" s="204" t="s">
        <v>113</v>
      </c>
      <c r="C550" s="205"/>
      <c r="D550" s="169" t="s">
        <v>8</v>
      </c>
      <c r="E550" s="154"/>
      <c r="F550" s="178" t="s">
        <v>8</v>
      </c>
      <c r="G550" s="179"/>
      <c r="H550" s="169" t="s">
        <v>8</v>
      </c>
      <c r="I550" s="154"/>
      <c r="J550" s="178" t="s">
        <v>8</v>
      </c>
      <c r="K550" s="179"/>
      <c r="L550" s="169" t="s">
        <v>8</v>
      </c>
      <c r="M550" s="154"/>
      <c r="N550" s="178" t="s">
        <v>8</v>
      </c>
      <c r="O550" s="179"/>
      <c r="P550" s="169" t="s">
        <v>8</v>
      </c>
      <c r="Q550" s="154"/>
      <c r="R550" s="178" t="s">
        <v>8</v>
      </c>
      <c r="S550" s="179"/>
      <c r="T550" s="169" t="s">
        <v>8</v>
      </c>
      <c r="U550" s="154"/>
      <c r="V550" s="178" t="s">
        <v>8</v>
      </c>
      <c r="W550" s="179"/>
      <c r="X550" s="169" t="s">
        <v>8</v>
      </c>
      <c r="Y550" s="154"/>
      <c r="Z550" s="178" t="s">
        <v>8</v>
      </c>
      <c r="AA550" s="179"/>
      <c r="AB550" s="169" t="s">
        <v>8</v>
      </c>
      <c r="AC550" s="154"/>
      <c r="AD550" s="178" t="s">
        <v>8</v>
      </c>
      <c r="AE550" s="179"/>
      <c r="AF550" s="169" t="s">
        <v>8</v>
      </c>
      <c r="AG550" s="154"/>
      <c r="AH550" s="178" t="s">
        <v>8</v>
      </c>
      <c r="AI550" s="179"/>
      <c r="AJ550" s="169" t="s">
        <v>8</v>
      </c>
      <c r="AK550" s="154"/>
      <c r="AL550" s="178" t="s">
        <v>8</v>
      </c>
      <c r="AM550" s="179"/>
      <c r="AN550" s="169" t="s">
        <v>8</v>
      </c>
      <c r="AO550" s="154"/>
      <c r="AP550" s="178" t="s">
        <v>8</v>
      </c>
      <c r="AQ550" s="179"/>
      <c r="AR550" s="169" t="s">
        <v>8</v>
      </c>
      <c r="AS550" s="154"/>
      <c r="AT550" s="178" t="s">
        <v>8</v>
      </c>
      <c r="AU550" s="179"/>
      <c r="AV550" s="153">
        <v>0.6</v>
      </c>
      <c r="AW550" s="154"/>
      <c r="AX550" s="155" t="s">
        <v>244</v>
      </c>
      <c r="AY550" s="156"/>
      <c r="AZ550" s="153">
        <v>0.6</v>
      </c>
      <c r="BA550" s="154"/>
      <c r="BB550" s="155" t="s">
        <v>244</v>
      </c>
      <c r="BC550" s="156"/>
      <c r="BD550" s="153">
        <v>0.6</v>
      </c>
      <c r="BE550" s="154"/>
      <c r="BF550" s="155" t="s">
        <v>244</v>
      </c>
      <c r="BG550" s="156"/>
      <c r="BH550" s="153">
        <v>0.6</v>
      </c>
      <c r="BI550" s="154"/>
      <c r="BJ550" s="155" t="s">
        <v>244</v>
      </c>
      <c r="BK550" s="156"/>
      <c r="BL550" s="153">
        <v>0.6</v>
      </c>
      <c r="BM550" s="154"/>
      <c r="BN550" s="155" t="s">
        <v>244</v>
      </c>
      <c r="BO550" s="156"/>
      <c r="BP550" s="153">
        <v>0.6</v>
      </c>
      <c r="BQ550" s="154"/>
      <c r="BR550" s="155" t="s">
        <v>244</v>
      </c>
      <c r="BS550" s="156"/>
      <c r="BT550" s="153">
        <v>0.6</v>
      </c>
      <c r="BU550" s="154"/>
      <c r="BV550" s="155" t="s">
        <v>244</v>
      </c>
      <c r="BW550" s="156"/>
      <c r="BX550" s="153">
        <v>0.6</v>
      </c>
      <c r="BY550" s="154"/>
      <c r="BZ550" s="155" t="s">
        <v>244</v>
      </c>
      <c r="CA550" s="156"/>
      <c r="CB550" s="153">
        <v>0.6</v>
      </c>
      <c r="CC550" s="154"/>
      <c r="CD550" s="155" t="s">
        <v>244</v>
      </c>
      <c r="CE550" s="156"/>
      <c r="CF550" s="153">
        <v>0.6</v>
      </c>
      <c r="CG550" s="154"/>
      <c r="CH550" s="155" t="s">
        <v>244</v>
      </c>
      <c r="CI550" s="156"/>
      <c r="CJ550" s="153">
        <v>0.6</v>
      </c>
      <c r="CK550" s="154"/>
      <c r="CL550" s="155" t="s">
        <v>244</v>
      </c>
      <c r="CM550" s="156"/>
      <c r="CN550" s="153">
        <v>0.6</v>
      </c>
      <c r="CO550" s="154"/>
      <c r="CP550" s="155" t="s">
        <v>244</v>
      </c>
      <c r="CQ550" s="156"/>
      <c r="CR550" s="153">
        <v>0.6</v>
      </c>
      <c r="CS550" s="154"/>
      <c r="CT550" s="155" t="s">
        <v>244</v>
      </c>
      <c r="CU550" s="156"/>
      <c r="CV550" s="153">
        <v>0.6</v>
      </c>
      <c r="CW550" s="154"/>
      <c r="CX550" s="155" t="s">
        <v>244</v>
      </c>
      <c r="CY550" s="156"/>
      <c r="CZ550" s="153">
        <v>0.6</v>
      </c>
      <c r="DA550" s="154"/>
      <c r="DB550" s="155" t="s">
        <v>244</v>
      </c>
      <c r="DC550" s="156"/>
      <c r="DD550" s="153">
        <v>0.6</v>
      </c>
      <c r="DE550" s="154"/>
      <c r="DF550" s="155" t="s">
        <v>244</v>
      </c>
      <c r="DG550" s="156"/>
      <c r="DH550" s="153">
        <v>0.6</v>
      </c>
      <c r="DI550" s="154"/>
      <c r="DJ550" s="155" t="s">
        <v>244</v>
      </c>
      <c r="DK550" s="156"/>
      <c r="DL550" s="153">
        <v>0.6</v>
      </c>
      <c r="DM550" s="154"/>
      <c r="DN550" s="155" t="s">
        <v>244</v>
      </c>
      <c r="DO550" s="156"/>
      <c r="DP550" s="153">
        <v>0.6</v>
      </c>
      <c r="DQ550" s="154"/>
      <c r="DR550" s="155" t="s">
        <v>244</v>
      </c>
      <c r="DS550" s="156"/>
      <c r="DT550" s="153">
        <v>0.6</v>
      </c>
      <c r="DU550" s="154"/>
      <c r="DV550" s="155" t="s">
        <v>244</v>
      </c>
      <c r="DW550" s="156"/>
      <c r="DX550" s="153">
        <v>0.6</v>
      </c>
      <c r="DY550" s="154"/>
      <c r="DZ550" s="155" t="s">
        <v>244</v>
      </c>
      <c r="EA550" s="156"/>
      <c r="EB550" s="153">
        <v>0.6</v>
      </c>
      <c r="EC550" s="154"/>
      <c r="ED550" s="155" t="s">
        <v>244</v>
      </c>
      <c r="EE550" s="156"/>
      <c r="EF550" s="153">
        <v>0.6</v>
      </c>
      <c r="EG550" s="154"/>
      <c r="EH550" s="155" t="s">
        <v>244</v>
      </c>
      <c r="EI550" s="156"/>
      <c r="EJ550" s="153">
        <v>0.6</v>
      </c>
      <c r="EK550" s="154"/>
      <c r="EL550" s="155" t="s">
        <v>244</v>
      </c>
      <c r="EM550" s="156"/>
      <c r="EN550" s="153">
        <v>0.6</v>
      </c>
      <c r="EO550" s="154"/>
      <c r="EP550" s="155" t="s">
        <v>244</v>
      </c>
      <c r="EQ550" s="156"/>
      <c r="ER550" s="153">
        <v>0.6</v>
      </c>
      <c r="ES550" s="154"/>
      <c r="ET550" s="155" t="s">
        <v>244</v>
      </c>
      <c r="EU550" s="156"/>
      <c r="EV550" s="153">
        <v>0.6</v>
      </c>
      <c r="EW550" s="154"/>
      <c r="EX550" s="155" t="s">
        <v>244</v>
      </c>
      <c r="EY550" s="156"/>
      <c r="EZ550" s="153">
        <v>0.6</v>
      </c>
      <c r="FA550" s="154"/>
      <c r="FB550" s="155" t="s">
        <v>244</v>
      </c>
      <c r="FC550" s="156"/>
      <c r="FD550" s="153">
        <v>0.6</v>
      </c>
      <c r="FE550" s="154"/>
      <c r="FF550" s="155" t="s">
        <v>244</v>
      </c>
      <c r="FG550" s="156"/>
      <c r="FH550" s="153">
        <v>0.6</v>
      </c>
      <c r="FI550" s="154"/>
      <c r="FJ550" s="155" t="s">
        <v>244</v>
      </c>
      <c r="FK550" s="156"/>
      <c r="FL550" s="153">
        <v>0.6</v>
      </c>
      <c r="FM550" s="154"/>
      <c r="FN550" s="155" t="s">
        <v>244</v>
      </c>
      <c r="FO550" s="156"/>
      <c r="FP550" s="153">
        <v>0.6</v>
      </c>
      <c r="FQ550" s="154"/>
      <c r="FR550" s="155" t="s">
        <v>244</v>
      </c>
      <c r="FS550" s="156"/>
      <c r="FT550" s="153">
        <v>0.6</v>
      </c>
      <c r="FU550" s="154"/>
      <c r="FV550" s="155" t="s">
        <v>244</v>
      </c>
      <c r="FW550" s="156"/>
      <c r="FX550" s="153">
        <v>0.6</v>
      </c>
      <c r="FY550" s="154"/>
      <c r="FZ550" s="155" t="s">
        <v>244</v>
      </c>
      <c r="GA550" s="156"/>
      <c r="GB550" s="153">
        <v>0.6</v>
      </c>
      <c r="GC550" s="154"/>
      <c r="GD550" s="155" t="s">
        <v>244</v>
      </c>
      <c r="GE550" s="156"/>
      <c r="GF550" s="153">
        <v>0.6</v>
      </c>
      <c r="GG550" s="154"/>
      <c r="GH550" s="155" t="s">
        <v>244</v>
      </c>
      <c r="GI550" s="156"/>
      <c r="GJ550" s="153">
        <v>0.6</v>
      </c>
      <c r="GK550" s="154"/>
      <c r="GL550" s="155" t="s">
        <v>244</v>
      </c>
      <c r="GM550" s="156"/>
      <c r="GN550" s="153">
        <v>0.6</v>
      </c>
      <c r="GO550" s="154"/>
      <c r="GP550" s="155" t="s">
        <v>244</v>
      </c>
      <c r="GQ550" s="156"/>
      <c r="GR550" s="153">
        <v>0.6</v>
      </c>
      <c r="GS550" s="154"/>
      <c r="GT550" s="155" t="s">
        <v>244</v>
      </c>
      <c r="GU550" s="156"/>
      <c r="GV550" s="153">
        <v>0.6</v>
      </c>
      <c r="GW550" s="154"/>
      <c r="GX550" s="155" t="s">
        <v>244</v>
      </c>
      <c r="GY550" s="156"/>
      <c r="GZ550" s="153">
        <v>0.6</v>
      </c>
      <c r="HA550" s="154"/>
      <c r="HB550" s="155" t="s">
        <v>244</v>
      </c>
      <c r="HC550" s="156"/>
      <c r="HD550" s="153">
        <v>0.6</v>
      </c>
      <c r="HE550" s="154"/>
      <c r="HF550" s="155" t="s">
        <v>244</v>
      </c>
      <c r="HG550" s="156"/>
      <c r="HH550" s="153">
        <v>0.6</v>
      </c>
      <c r="HI550" s="154"/>
      <c r="HJ550" s="155" t="s">
        <v>244</v>
      </c>
      <c r="HK550" s="156"/>
      <c r="HL550" s="169">
        <v>5.2</v>
      </c>
      <c r="HM550" s="154"/>
      <c r="HN550" s="155" t="s">
        <v>134</v>
      </c>
      <c r="HO550" s="156"/>
      <c r="HP550" s="169">
        <v>5.2</v>
      </c>
      <c r="HQ550" s="154"/>
      <c r="HR550" s="155" t="s">
        <v>134</v>
      </c>
      <c r="HS550" s="156"/>
      <c r="HT550" s="169">
        <v>5.2</v>
      </c>
      <c r="HU550" s="154"/>
      <c r="HV550" s="155" t="s">
        <v>134</v>
      </c>
      <c r="HW550" s="156"/>
      <c r="HX550" s="169">
        <v>5.2</v>
      </c>
      <c r="HY550" s="154"/>
      <c r="HZ550" s="155" t="s">
        <v>134</v>
      </c>
      <c r="IA550" s="156"/>
      <c r="IB550" s="153">
        <v>0.6</v>
      </c>
      <c r="IC550" s="154"/>
      <c r="ID550" s="155" t="s">
        <v>244</v>
      </c>
      <c r="IE550" s="156"/>
      <c r="IF550" s="169">
        <v>5.2</v>
      </c>
      <c r="IG550" s="154"/>
      <c r="IH550" s="155" t="s">
        <v>134</v>
      </c>
      <c r="II550" s="156"/>
      <c r="IJ550" s="169">
        <v>5.2</v>
      </c>
      <c r="IK550" s="154"/>
      <c r="IL550" s="155" t="s">
        <v>134</v>
      </c>
      <c r="IM550" s="156"/>
      <c r="IN550" s="169">
        <v>5.2</v>
      </c>
      <c r="IO550" s="154"/>
      <c r="IP550" s="155" t="s">
        <v>134</v>
      </c>
      <c r="IQ550" s="156"/>
      <c r="IR550" s="169">
        <v>5.2</v>
      </c>
      <c r="IS550" s="154"/>
      <c r="IT550" s="155" t="s">
        <v>134</v>
      </c>
      <c r="IU550" s="156"/>
      <c r="IV550" s="169">
        <v>5.2</v>
      </c>
      <c r="IW550" s="154"/>
      <c r="IX550" s="155" t="s">
        <v>134</v>
      </c>
      <c r="IY550" s="156"/>
      <c r="IZ550" s="169">
        <v>5.2</v>
      </c>
      <c r="JA550" s="154"/>
      <c r="JB550" s="155" t="s">
        <v>134</v>
      </c>
      <c r="JC550" s="156"/>
      <c r="JD550" s="169">
        <v>5.2</v>
      </c>
      <c r="JE550" s="154"/>
      <c r="JF550" s="155" t="s">
        <v>134</v>
      </c>
      <c r="JG550" s="156"/>
      <c r="JH550" s="169">
        <v>5.2</v>
      </c>
      <c r="JI550" s="154"/>
      <c r="JJ550" s="155" t="s">
        <v>134</v>
      </c>
      <c r="JK550" s="156"/>
      <c r="JL550" s="169">
        <v>5.2</v>
      </c>
      <c r="JM550" s="154"/>
      <c r="JN550" s="155" t="s">
        <v>134</v>
      </c>
      <c r="JO550" s="156"/>
      <c r="JP550" s="169">
        <v>5.2</v>
      </c>
      <c r="JQ550" s="154"/>
      <c r="JR550" s="155" t="s">
        <v>134</v>
      </c>
      <c r="JS550" s="156"/>
      <c r="JT550" s="169">
        <v>5.2</v>
      </c>
      <c r="JU550" s="154"/>
      <c r="JV550" s="155" t="s">
        <v>134</v>
      </c>
      <c r="JW550" s="156"/>
      <c r="JX550" s="169">
        <v>5.2</v>
      </c>
      <c r="JY550" s="154"/>
      <c r="JZ550" s="155" t="s">
        <v>134</v>
      </c>
      <c r="KA550" s="156"/>
      <c r="KB550" s="169">
        <v>5.2</v>
      </c>
      <c r="KC550" s="154"/>
      <c r="KD550" s="155" t="s">
        <v>134</v>
      </c>
      <c r="KE550" s="156"/>
      <c r="KF550" s="169">
        <v>5.2</v>
      </c>
      <c r="KG550" s="154"/>
      <c r="KH550" s="155" t="s">
        <v>134</v>
      </c>
      <c r="KI550" s="156"/>
      <c r="KJ550" s="169">
        <v>5.2</v>
      </c>
      <c r="KK550" s="154"/>
      <c r="KL550" s="155" t="s">
        <v>134</v>
      </c>
      <c r="KM550" s="156"/>
      <c r="KN550" s="169">
        <v>5.2</v>
      </c>
      <c r="KO550" s="154"/>
      <c r="KP550" s="155" t="s">
        <v>134</v>
      </c>
      <c r="KQ550" s="156"/>
      <c r="KR550" s="169">
        <v>5.2</v>
      </c>
      <c r="KS550" s="154"/>
      <c r="KT550" s="155" t="s">
        <v>134</v>
      </c>
      <c r="KU550" s="156"/>
      <c r="KV550" s="169">
        <v>5.2</v>
      </c>
      <c r="KW550" s="154"/>
      <c r="KX550" s="155" t="s">
        <v>134</v>
      </c>
      <c r="KY550" s="156"/>
      <c r="KZ550" s="169">
        <v>5.2</v>
      </c>
      <c r="LA550" s="154"/>
      <c r="LB550" s="155" t="s">
        <v>134</v>
      </c>
      <c r="LC550" s="156"/>
      <c r="LD550" s="169">
        <v>5.2</v>
      </c>
      <c r="LE550" s="154"/>
      <c r="LF550" s="155" t="s">
        <v>134</v>
      </c>
      <c r="LG550" s="156"/>
      <c r="LH550" s="169">
        <v>5.2</v>
      </c>
      <c r="LI550" s="154"/>
      <c r="LJ550" s="155" t="s">
        <v>134</v>
      </c>
      <c r="LK550" s="156"/>
      <c r="LL550" s="169">
        <v>5.2</v>
      </c>
      <c r="LM550" s="154"/>
      <c r="LN550" s="155" t="s">
        <v>134</v>
      </c>
      <c r="LO550" s="156"/>
      <c r="LP550" s="169">
        <v>5.2</v>
      </c>
      <c r="LQ550" s="154"/>
      <c r="LR550" s="155" t="s">
        <v>134</v>
      </c>
      <c r="LS550" s="156"/>
      <c r="LT550" s="169">
        <v>5.2</v>
      </c>
      <c r="LU550" s="154"/>
      <c r="LV550" s="155" t="s">
        <v>134</v>
      </c>
      <c r="LW550" s="156"/>
      <c r="LX550" s="169">
        <v>5.2</v>
      </c>
      <c r="LY550" s="154"/>
      <c r="LZ550" s="155" t="s">
        <v>134</v>
      </c>
      <c r="MA550" s="156"/>
      <c r="MB550" s="169">
        <v>5.2</v>
      </c>
      <c r="MC550" s="154"/>
      <c r="MD550" s="155" t="s">
        <v>134</v>
      </c>
      <c r="ME550" s="156"/>
    </row>
    <row r="551" spans="2:343" ht="23.5" customHeight="1" x14ac:dyDescent="0.4">
      <c r="B551" s="206"/>
      <c r="C551" s="207"/>
      <c r="D551" s="170"/>
      <c r="E551" s="158"/>
      <c r="F551" s="180"/>
      <c r="G551" s="181"/>
      <c r="H551" s="170"/>
      <c r="I551" s="158"/>
      <c r="J551" s="180"/>
      <c r="K551" s="181"/>
      <c r="L551" s="170"/>
      <c r="M551" s="158"/>
      <c r="N551" s="180"/>
      <c r="O551" s="181"/>
      <c r="P551" s="170"/>
      <c r="Q551" s="158"/>
      <c r="R551" s="180"/>
      <c r="S551" s="181"/>
      <c r="T551" s="170"/>
      <c r="U551" s="158"/>
      <c r="V551" s="180"/>
      <c r="W551" s="181"/>
      <c r="X551" s="170"/>
      <c r="Y551" s="158"/>
      <c r="Z551" s="180"/>
      <c r="AA551" s="181"/>
      <c r="AB551" s="170"/>
      <c r="AC551" s="158"/>
      <c r="AD551" s="180"/>
      <c r="AE551" s="181"/>
      <c r="AF551" s="170"/>
      <c r="AG551" s="158"/>
      <c r="AH551" s="180"/>
      <c r="AI551" s="181"/>
      <c r="AJ551" s="170"/>
      <c r="AK551" s="158"/>
      <c r="AL551" s="180"/>
      <c r="AM551" s="181"/>
      <c r="AN551" s="170"/>
      <c r="AO551" s="158"/>
      <c r="AP551" s="180"/>
      <c r="AQ551" s="181"/>
      <c r="AR551" s="170"/>
      <c r="AS551" s="158"/>
      <c r="AT551" s="180"/>
      <c r="AU551" s="181"/>
      <c r="AV551" s="157">
        <f t="shared" ref="AV551" si="245">6.15</f>
        <v>6.15</v>
      </c>
      <c r="AW551" s="158"/>
      <c r="AX551" s="159" t="s">
        <v>134</v>
      </c>
      <c r="AY551" s="160"/>
      <c r="AZ551" s="157">
        <f t="shared" ref="AZ551" si="246">6.15</f>
        <v>6.15</v>
      </c>
      <c r="BA551" s="158"/>
      <c r="BB551" s="159" t="s">
        <v>134</v>
      </c>
      <c r="BC551" s="160"/>
      <c r="BD551" s="157">
        <f t="shared" ref="BD551" si="247">6.15</f>
        <v>6.15</v>
      </c>
      <c r="BE551" s="158"/>
      <c r="BF551" s="159" t="s">
        <v>134</v>
      </c>
      <c r="BG551" s="160"/>
      <c r="BH551" s="157">
        <f t="shared" ref="BH551" si="248">6.15</f>
        <v>6.15</v>
      </c>
      <c r="BI551" s="158"/>
      <c r="BJ551" s="159" t="s">
        <v>134</v>
      </c>
      <c r="BK551" s="160"/>
      <c r="BL551" s="157">
        <f t="shared" ref="BL551" si="249">6.15</f>
        <v>6.15</v>
      </c>
      <c r="BM551" s="158"/>
      <c r="BN551" s="159" t="s">
        <v>134</v>
      </c>
      <c r="BO551" s="160"/>
      <c r="BP551" s="157">
        <v>6.1000000000000005</v>
      </c>
      <c r="BQ551" s="158"/>
      <c r="BR551" s="159" t="s">
        <v>134</v>
      </c>
      <c r="BS551" s="160"/>
      <c r="BT551" s="157">
        <v>6.1000000000000005</v>
      </c>
      <c r="BU551" s="158"/>
      <c r="BV551" s="159" t="s">
        <v>134</v>
      </c>
      <c r="BW551" s="160"/>
      <c r="BX551" s="157">
        <v>6.1000000000000005</v>
      </c>
      <c r="BY551" s="158"/>
      <c r="BZ551" s="159" t="s">
        <v>134</v>
      </c>
      <c r="CA551" s="160"/>
      <c r="CB551" s="157">
        <v>6.1000000000000005</v>
      </c>
      <c r="CC551" s="158"/>
      <c r="CD551" s="159" t="s">
        <v>134</v>
      </c>
      <c r="CE551" s="160"/>
      <c r="CF551" s="157">
        <v>6.1000000000000005</v>
      </c>
      <c r="CG551" s="158"/>
      <c r="CH551" s="159" t="s">
        <v>134</v>
      </c>
      <c r="CI551" s="160"/>
      <c r="CJ551" s="157">
        <v>6.1000000000000005</v>
      </c>
      <c r="CK551" s="158"/>
      <c r="CL551" s="159" t="s">
        <v>134</v>
      </c>
      <c r="CM551" s="160"/>
      <c r="CN551" s="157">
        <v>6.1000000000000005</v>
      </c>
      <c r="CO551" s="158"/>
      <c r="CP551" s="159" t="s">
        <v>134</v>
      </c>
      <c r="CQ551" s="160"/>
      <c r="CR551" s="157">
        <v>6.1000000000000005</v>
      </c>
      <c r="CS551" s="158"/>
      <c r="CT551" s="159" t="s">
        <v>134</v>
      </c>
      <c r="CU551" s="160"/>
      <c r="CV551" s="157">
        <v>6.1000000000000005</v>
      </c>
      <c r="CW551" s="158"/>
      <c r="CX551" s="159" t="s">
        <v>134</v>
      </c>
      <c r="CY551" s="160"/>
      <c r="CZ551" s="157">
        <v>10.220000000000001</v>
      </c>
      <c r="DA551" s="158"/>
      <c r="DB551" s="159" t="s">
        <v>134</v>
      </c>
      <c r="DC551" s="160"/>
      <c r="DD551" s="157">
        <v>10.220000000000001</v>
      </c>
      <c r="DE551" s="158"/>
      <c r="DF551" s="159" t="s">
        <v>134</v>
      </c>
      <c r="DG551" s="160"/>
      <c r="DH551" s="157">
        <v>10.220000000000001</v>
      </c>
      <c r="DI551" s="158"/>
      <c r="DJ551" s="159" t="s">
        <v>134</v>
      </c>
      <c r="DK551" s="160"/>
      <c r="DL551" s="157">
        <v>10.220000000000001</v>
      </c>
      <c r="DM551" s="158"/>
      <c r="DN551" s="159" t="s">
        <v>134</v>
      </c>
      <c r="DO551" s="160"/>
      <c r="DP551" s="157">
        <v>10.220000000000001</v>
      </c>
      <c r="DQ551" s="158"/>
      <c r="DR551" s="159" t="s">
        <v>134</v>
      </c>
      <c r="DS551" s="160"/>
      <c r="DT551" s="157">
        <v>10.220000000000001</v>
      </c>
      <c r="DU551" s="158"/>
      <c r="DV551" s="159" t="s">
        <v>134</v>
      </c>
      <c r="DW551" s="160"/>
      <c r="DX551" s="157">
        <v>10.220000000000001</v>
      </c>
      <c r="DY551" s="158"/>
      <c r="DZ551" s="159" t="s">
        <v>134</v>
      </c>
      <c r="EA551" s="160"/>
      <c r="EB551" s="157">
        <v>10.220000000000001</v>
      </c>
      <c r="EC551" s="158"/>
      <c r="ED551" s="159" t="s">
        <v>134</v>
      </c>
      <c r="EE551" s="160"/>
      <c r="EF551" s="157">
        <v>10.220000000000001</v>
      </c>
      <c r="EG551" s="158"/>
      <c r="EH551" s="159" t="s">
        <v>134</v>
      </c>
      <c r="EI551" s="160"/>
      <c r="EJ551" s="157">
        <v>10.220000000000001</v>
      </c>
      <c r="EK551" s="158"/>
      <c r="EL551" s="159" t="s">
        <v>134</v>
      </c>
      <c r="EM551" s="160"/>
      <c r="EN551" s="157">
        <v>10.220000000000001</v>
      </c>
      <c r="EO551" s="158"/>
      <c r="EP551" s="159" t="s">
        <v>134</v>
      </c>
      <c r="EQ551" s="160"/>
      <c r="ER551" s="157">
        <v>10.220000000000001</v>
      </c>
      <c r="ES551" s="158"/>
      <c r="ET551" s="159" t="s">
        <v>134</v>
      </c>
      <c r="EU551" s="160"/>
      <c r="EV551" s="157">
        <v>10.220000000000001</v>
      </c>
      <c r="EW551" s="158"/>
      <c r="EX551" s="159" t="s">
        <v>134</v>
      </c>
      <c r="EY551" s="160"/>
      <c r="EZ551" s="157">
        <v>10.220000000000001</v>
      </c>
      <c r="FA551" s="158"/>
      <c r="FB551" s="159" t="s">
        <v>134</v>
      </c>
      <c r="FC551" s="160"/>
      <c r="FD551" s="157">
        <v>14.35</v>
      </c>
      <c r="FE551" s="158"/>
      <c r="FF551" s="159" t="s">
        <v>134</v>
      </c>
      <c r="FG551" s="160"/>
      <c r="FH551" s="157">
        <v>14.35</v>
      </c>
      <c r="FI551" s="158"/>
      <c r="FJ551" s="159" t="s">
        <v>134</v>
      </c>
      <c r="FK551" s="160"/>
      <c r="FL551" s="157">
        <v>14.35</v>
      </c>
      <c r="FM551" s="158"/>
      <c r="FN551" s="159" t="s">
        <v>134</v>
      </c>
      <c r="FO551" s="160"/>
      <c r="FP551" s="157">
        <v>14.299999999999999</v>
      </c>
      <c r="FQ551" s="158"/>
      <c r="FR551" s="159" t="s">
        <v>134</v>
      </c>
      <c r="FS551" s="160"/>
      <c r="FT551" s="157">
        <v>14.299999999999999</v>
      </c>
      <c r="FU551" s="158"/>
      <c r="FV551" s="159" t="s">
        <v>134</v>
      </c>
      <c r="FW551" s="160"/>
      <c r="FX551" s="157">
        <v>14.299999999999999</v>
      </c>
      <c r="FY551" s="158"/>
      <c r="FZ551" s="159" t="s">
        <v>134</v>
      </c>
      <c r="GA551" s="160"/>
      <c r="GB551" s="157">
        <v>14.299999999999999</v>
      </c>
      <c r="GC551" s="158"/>
      <c r="GD551" s="159" t="s">
        <v>134</v>
      </c>
      <c r="GE551" s="160"/>
      <c r="GF551" s="157">
        <v>14.299999999999999</v>
      </c>
      <c r="GG551" s="158"/>
      <c r="GH551" s="159" t="s">
        <v>134</v>
      </c>
      <c r="GI551" s="160"/>
      <c r="GJ551" s="157">
        <v>14.299999999999999</v>
      </c>
      <c r="GK551" s="158"/>
      <c r="GL551" s="159" t="s">
        <v>134</v>
      </c>
      <c r="GM551" s="160"/>
      <c r="GN551" s="157">
        <v>14.299999999999999</v>
      </c>
      <c r="GO551" s="158"/>
      <c r="GP551" s="159" t="s">
        <v>134</v>
      </c>
      <c r="GQ551" s="160"/>
      <c r="GR551" s="157">
        <v>14.299999999999999</v>
      </c>
      <c r="GS551" s="158"/>
      <c r="GT551" s="159" t="s">
        <v>134</v>
      </c>
      <c r="GU551" s="160"/>
      <c r="GV551" s="157">
        <v>14.299999999999999</v>
      </c>
      <c r="GW551" s="158"/>
      <c r="GX551" s="159" t="s">
        <v>134</v>
      </c>
      <c r="GY551" s="160"/>
      <c r="GZ551" s="157">
        <v>14.299999999999999</v>
      </c>
      <c r="HA551" s="158"/>
      <c r="HB551" s="159" t="s">
        <v>134</v>
      </c>
      <c r="HC551" s="160"/>
      <c r="HD551" s="157">
        <v>14.299999999999999</v>
      </c>
      <c r="HE551" s="158"/>
      <c r="HF551" s="159" t="s">
        <v>134</v>
      </c>
      <c r="HG551" s="160"/>
      <c r="HH551" s="157">
        <v>14.299999999999999</v>
      </c>
      <c r="HI551" s="158"/>
      <c r="HJ551" s="159" t="s">
        <v>134</v>
      </c>
      <c r="HK551" s="160"/>
      <c r="HL551" s="170"/>
      <c r="HM551" s="158"/>
      <c r="HN551" s="159"/>
      <c r="HO551" s="160"/>
      <c r="HP551" s="170"/>
      <c r="HQ551" s="158"/>
      <c r="HR551" s="159"/>
      <c r="HS551" s="160"/>
      <c r="HT551" s="170"/>
      <c r="HU551" s="158"/>
      <c r="HV551" s="159"/>
      <c r="HW551" s="160"/>
      <c r="HX551" s="170"/>
      <c r="HY551" s="158"/>
      <c r="HZ551" s="159"/>
      <c r="IA551" s="160"/>
      <c r="IB551" s="157">
        <v>14.299999999999999</v>
      </c>
      <c r="IC551" s="158"/>
      <c r="ID551" s="159" t="s">
        <v>134</v>
      </c>
      <c r="IE551" s="160"/>
      <c r="IF551" s="170"/>
      <c r="IG551" s="158"/>
      <c r="IH551" s="159"/>
      <c r="II551" s="160"/>
      <c r="IJ551" s="170"/>
      <c r="IK551" s="158"/>
      <c r="IL551" s="159"/>
      <c r="IM551" s="160"/>
      <c r="IN551" s="170"/>
      <c r="IO551" s="158"/>
      <c r="IP551" s="159"/>
      <c r="IQ551" s="160"/>
      <c r="IR551" s="170"/>
      <c r="IS551" s="158"/>
      <c r="IT551" s="159"/>
      <c r="IU551" s="160"/>
      <c r="IV551" s="170"/>
      <c r="IW551" s="158"/>
      <c r="IX551" s="159"/>
      <c r="IY551" s="160"/>
      <c r="IZ551" s="170"/>
      <c r="JA551" s="158"/>
      <c r="JB551" s="159"/>
      <c r="JC551" s="160"/>
      <c r="JD551" s="170"/>
      <c r="JE551" s="158"/>
      <c r="JF551" s="159"/>
      <c r="JG551" s="160"/>
      <c r="JH551" s="170"/>
      <c r="JI551" s="158"/>
      <c r="JJ551" s="159"/>
      <c r="JK551" s="160"/>
      <c r="JL551" s="170"/>
      <c r="JM551" s="158"/>
      <c r="JN551" s="159"/>
      <c r="JO551" s="160"/>
      <c r="JP551" s="170"/>
      <c r="JQ551" s="158"/>
      <c r="JR551" s="159"/>
      <c r="JS551" s="160"/>
      <c r="JT551" s="170"/>
      <c r="JU551" s="158"/>
      <c r="JV551" s="159"/>
      <c r="JW551" s="160"/>
      <c r="JX551" s="170"/>
      <c r="JY551" s="158"/>
      <c r="JZ551" s="159"/>
      <c r="KA551" s="160"/>
      <c r="KB551" s="170"/>
      <c r="KC551" s="158"/>
      <c r="KD551" s="159"/>
      <c r="KE551" s="160"/>
      <c r="KF551" s="170"/>
      <c r="KG551" s="158"/>
      <c r="KH551" s="159"/>
      <c r="KI551" s="160"/>
      <c r="KJ551" s="170"/>
      <c r="KK551" s="158"/>
      <c r="KL551" s="159"/>
      <c r="KM551" s="160"/>
      <c r="KN551" s="170"/>
      <c r="KO551" s="158"/>
      <c r="KP551" s="159"/>
      <c r="KQ551" s="160"/>
      <c r="KR551" s="170"/>
      <c r="KS551" s="158"/>
      <c r="KT551" s="159"/>
      <c r="KU551" s="160"/>
      <c r="KV551" s="170"/>
      <c r="KW551" s="158"/>
      <c r="KX551" s="159"/>
      <c r="KY551" s="160"/>
      <c r="KZ551" s="170"/>
      <c r="LA551" s="158"/>
      <c r="LB551" s="159"/>
      <c r="LC551" s="160"/>
      <c r="LD551" s="170"/>
      <c r="LE551" s="158"/>
      <c r="LF551" s="159"/>
      <c r="LG551" s="160"/>
      <c r="LH551" s="170"/>
      <c r="LI551" s="158"/>
      <c r="LJ551" s="159"/>
      <c r="LK551" s="160"/>
      <c r="LL551" s="170"/>
      <c r="LM551" s="158"/>
      <c r="LN551" s="159"/>
      <c r="LO551" s="160"/>
      <c r="LP551" s="170"/>
      <c r="LQ551" s="158"/>
      <c r="LR551" s="159"/>
      <c r="LS551" s="160"/>
      <c r="LT551" s="170"/>
      <c r="LU551" s="158"/>
      <c r="LV551" s="159"/>
      <c r="LW551" s="160"/>
      <c r="LX551" s="170"/>
      <c r="LY551" s="158"/>
      <c r="LZ551" s="159"/>
      <c r="MA551" s="160"/>
      <c r="MB551" s="170"/>
      <c r="MC551" s="158"/>
      <c r="MD551" s="159"/>
      <c r="ME551" s="160"/>
    </row>
    <row r="552" spans="2:343" ht="23.5" customHeight="1" x14ac:dyDescent="0.4">
      <c r="B552" s="204" t="s">
        <v>121</v>
      </c>
      <c r="C552" s="205"/>
      <c r="D552" s="169" t="s">
        <v>8</v>
      </c>
      <c r="E552" s="154"/>
      <c r="F552" s="178" t="s">
        <v>8</v>
      </c>
      <c r="G552" s="179"/>
      <c r="H552" s="169" t="s">
        <v>8</v>
      </c>
      <c r="I552" s="154"/>
      <c r="J552" s="178" t="s">
        <v>8</v>
      </c>
      <c r="K552" s="179"/>
      <c r="L552" s="169" t="s">
        <v>8</v>
      </c>
      <c r="M552" s="154"/>
      <c r="N552" s="178" t="s">
        <v>8</v>
      </c>
      <c r="O552" s="179"/>
      <c r="P552" s="169" t="s">
        <v>8</v>
      </c>
      <c r="Q552" s="154"/>
      <c r="R552" s="178" t="s">
        <v>8</v>
      </c>
      <c r="S552" s="179"/>
      <c r="T552" s="169" t="s">
        <v>8</v>
      </c>
      <c r="U552" s="154"/>
      <c r="V552" s="178" t="s">
        <v>8</v>
      </c>
      <c r="W552" s="179"/>
      <c r="X552" s="169" t="s">
        <v>8</v>
      </c>
      <c r="Y552" s="154"/>
      <c r="Z552" s="178" t="s">
        <v>8</v>
      </c>
      <c r="AA552" s="179"/>
      <c r="AB552" s="169" t="s">
        <v>8</v>
      </c>
      <c r="AC552" s="154"/>
      <c r="AD552" s="178" t="s">
        <v>8</v>
      </c>
      <c r="AE552" s="179"/>
      <c r="AF552" s="169" t="s">
        <v>8</v>
      </c>
      <c r="AG552" s="154"/>
      <c r="AH552" s="178" t="s">
        <v>8</v>
      </c>
      <c r="AI552" s="179"/>
      <c r="AJ552" s="169" t="s">
        <v>8</v>
      </c>
      <c r="AK552" s="154"/>
      <c r="AL552" s="178" t="s">
        <v>8</v>
      </c>
      <c r="AM552" s="179"/>
      <c r="AN552" s="169" t="s">
        <v>8</v>
      </c>
      <c r="AO552" s="154"/>
      <c r="AP552" s="178" t="s">
        <v>8</v>
      </c>
      <c r="AQ552" s="179"/>
      <c r="AR552" s="169" t="s">
        <v>8</v>
      </c>
      <c r="AS552" s="154"/>
      <c r="AT552" s="178" t="s">
        <v>8</v>
      </c>
      <c r="AU552" s="179"/>
      <c r="AV552" s="153">
        <v>0.6</v>
      </c>
      <c r="AW552" s="154"/>
      <c r="AX552" s="155" t="s">
        <v>244</v>
      </c>
      <c r="AY552" s="156"/>
      <c r="AZ552" s="153">
        <v>0.6</v>
      </c>
      <c r="BA552" s="154"/>
      <c r="BB552" s="155" t="s">
        <v>244</v>
      </c>
      <c r="BC552" s="156"/>
      <c r="BD552" s="153">
        <v>0.6</v>
      </c>
      <c r="BE552" s="154"/>
      <c r="BF552" s="155" t="s">
        <v>244</v>
      </c>
      <c r="BG552" s="156"/>
      <c r="BH552" s="153">
        <v>0.6</v>
      </c>
      <c r="BI552" s="154"/>
      <c r="BJ552" s="155" t="s">
        <v>244</v>
      </c>
      <c r="BK552" s="156"/>
      <c r="BL552" s="153">
        <v>0.6</v>
      </c>
      <c r="BM552" s="154"/>
      <c r="BN552" s="155" t="s">
        <v>244</v>
      </c>
      <c r="BO552" s="156"/>
      <c r="BP552" s="153">
        <v>0.6</v>
      </c>
      <c r="BQ552" s="154"/>
      <c r="BR552" s="155" t="s">
        <v>244</v>
      </c>
      <c r="BS552" s="156"/>
      <c r="BT552" s="153">
        <v>0.6</v>
      </c>
      <c r="BU552" s="154"/>
      <c r="BV552" s="155" t="s">
        <v>244</v>
      </c>
      <c r="BW552" s="156"/>
      <c r="BX552" s="153">
        <v>0.6</v>
      </c>
      <c r="BY552" s="154"/>
      <c r="BZ552" s="155" t="s">
        <v>244</v>
      </c>
      <c r="CA552" s="156"/>
      <c r="CB552" s="153">
        <v>0.6</v>
      </c>
      <c r="CC552" s="154"/>
      <c r="CD552" s="155" t="s">
        <v>244</v>
      </c>
      <c r="CE552" s="156"/>
      <c r="CF552" s="153">
        <v>0.6</v>
      </c>
      <c r="CG552" s="154"/>
      <c r="CH552" s="155" t="s">
        <v>244</v>
      </c>
      <c r="CI552" s="156"/>
      <c r="CJ552" s="153">
        <v>0.6</v>
      </c>
      <c r="CK552" s="154"/>
      <c r="CL552" s="155" t="s">
        <v>244</v>
      </c>
      <c r="CM552" s="156"/>
      <c r="CN552" s="153">
        <v>0.6</v>
      </c>
      <c r="CO552" s="154"/>
      <c r="CP552" s="155" t="s">
        <v>244</v>
      </c>
      <c r="CQ552" s="156"/>
      <c r="CR552" s="153">
        <v>0.6</v>
      </c>
      <c r="CS552" s="154"/>
      <c r="CT552" s="155" t="s">
        <v>244</v>
      </c>
      <c r="CU552" s="156"/>
      <c r="CV552" s="153">
        <v>0.6</v>
      </c>
      <c r="CW552" s="154"/>
      <c r="CX552" s="155" t="s">
        <v>244</v>
      </c>
      <c r="CY552" s="156"/>
      <c r="CZ552" s="153">
        <v>0.6</v>
      </c>
      <c r="DA552" s="154"/>
      <c r="DB552" s="155" t="s">
        <v>244</v>
      </c>
      <c r="DC552" s="156"/>
      <c r="DD552" s="153">
        <v>0.6</v>
      </c>
      <c r="DE552" s="154"/>
      <c r="DF552" s="155" t="s">
        <v>244</v>
      </c>
      <c r="DG552" s="156"/>
      <c r="DH552" s="153">
        <v>0.6</v>
      </c>
      <c r="DI552" s="154"/>
      <c r="DJ552" s="155" t="s">
        <v>244</v>
      </c>
      <c r="DK552" s="156"/>
      <c r="DL552" s="153">
        <v>0.6</v>
      </c>
      <c r="DM552" s="154"/>
      <c r="DN552" s="155" t="s">
        <v>244</v>
      </c>
      <c r="DO552" s="156"/>
      <c r="DP552" s="153">
        <v>0.6</v>
      </c>
      <c r="DQ552" s="154"/>
      <c r="DR552" s="155" t="s">
        <v>244</v>
      </c>
      <c r="DS552" s="156"/>
      <c r="DT552" s="153">
        <v>0.6</v>
      </c>
      <c r="DU552" s="154"/>
      <c r="DV552" s="155" t="s">
        <v>244</v>
      </c>
      <c r="DW552" s="156"/>
      <c r="DX552" s="153">
        <v>0.6</v>
      </c>
      <c r="DY552" s="154"/>
      <c r="DZ552" s="155" t="s">
        <v>244</v>
      </c>
      <c r="EA552" s="156"/>
      <c r="EB552" s="153">
        <v>0.6</v>
      </c>
      <c r="EC552" s="154"/>
      <c r="ED552" s="155" t="s">
        <v>244</v>
      </c>
      <c r="EE552" s="156"/>
      <c r="EF552" s="153">
        <v>0.6</v>
      </c>
      <c r="EG552" s="154"/>
      <c r="EH552" s="155" t="s">
        <v>244</v>
      </c>
      <c r="EI552" s="156"/>
      <c r="EJ552" s="153">
        <v>0.6</v>
      </c>
      <c r="EK552" s="154"/>
      <c r="EL552" s="155" t="s">
        <v>244</v>
      </c>
      <c r="EM552" s="156"/>
      <c r="EN552" s="153">
        <v>0.6</v>
      </c>
      <c r="EO552" s="154"/>
      <c r="EP552" s="155" t="s">
        <v>244</v>
      </c>
      <c r="EQ552" s="156"/>
      <c r="ER552" s="153">
        <v>0.6</v>
      </c>
      <c r="ES552" s="154"/>
      <c r="ET552" s="155" t="s">
        <v>244</v>
      </c>
      <c r="EU552" s="156"/>
      <c r="EV552" s="153">
        <v>0.6</v>
      </c>
      <c r="EW552" s="154"/>
      <c r="EX552" s="155" t="s">
        <v>244</v>
      </c>
      <c r="EY552" s="156"/>
      <c r="EZ552" s="153">
        <v>0.6</v>
      </c>
      <c r="FA552" s="154"/>
      <c r="FB552" s="155" t="s">
        <v>244</v>
      </c>
      <c r="FC552" s="156"/>
      <c r="FD552" s="153">
        <v>0.6</v>
      </c>
      <c r="FE552" s="154"/>
      <c r="FF552" s="155" t="s">
        <v>244</v>
      </c>
      <c r="FG552" s="156"/>
      <c r="FH552" s="153">
        <v>0.6</v>
      </c>
      <c r="FI552" s="154"/>
      <c r="FJ552" s="155" t="s">
        <v>244</v>
      </c>
      <c r="FK552" s="156"/>
      <c r="FL552" s="153">
        <v>0.6</v>
      </c>
      <c r="FM552" s="154"/>
      <c r="FN552" s="155" t="s">
        <v>244</v>
      </c>
      <c r="FO552" s="156"/>
      <c r="FP552" s="153">
        <v>0.6</v>
      </c>
      <c r="FQ552" s="154"/>
      <c r="FR552" s="155" t="s">
        <v>244</v>
      </c>
      <c r="FS552" s="156"/>
      <c r="FT552" s="153">
        <v>0.6</v>
      </c>
      <c r="FU552" s="154"/>
      <c r="FV552" s="155" t="s">
        <v>244</v>
      </c>
      <c r="FW552" s="156"/>
      <c r="FX552" s="153">
        <v>0.6</v>
      </c>
      <c r="FY552" s="154"/>
      <c r="FZ552" s="155" t="s">
        <v>244</v>
      </c>
      <c r="GA552" s="156"/>
      <c r="GB552" s="153">
        <v>0.6</v>
      </c>
      <c r="GC552" s="154"/>
      <c r="GD552" s="155" t="s">
        <v>244</v>
      </c>
      <c r="GE552" s="156"/>
      <c r="GF552" s="153">
        <v>0.6</v>
      </c>
      <c r="GG552" s="154"/>
      <c r="GH552" s="155" t="s">
        <v>244</v>
      </c>
      <c r="GI552" s="156"/>
      <c r="GJ552" s="153">
        <v>0.6</v>
      </c>
      <c r="GK552" s="154"/>
      <c r="GL552" s="155" t="s">
        <v>244</v>
      </c>
      <c r="GM552" s="156"/>
      <c r="GN552" s="153">
        <v>0.6</v>
      </c>
      <c r="GO552" s="154"/>
      <c r="GP552" s="155" t="s">
        <v>244</v>
      </c>
      <c r="GQ552" s="156"/>
      <c r="GR552" s="153">
        <v>0.6</v>
      </c>
      <c r="GS552" s="154"/>
      <c r="GT552" s="155" t="s">
        <v>244</v>
      </c>
      <c r="GU552" s="156"/>
      <c r="GV552" s="153">
        <v>0.6</v>
      </c>
      <c r="GW552" s="154"/>
      <c r="GX552" s="155" t="s">
        <v>244</v>
      </c>
      <c r="GY552" s="156"/>
      <c r="GZ552" s="153">
        <v>0.6</v>
      </c>
      <c r="HA552" s="154"/>
      <c r="HB552" s="155" t="s">
        <v>244</v>
      </c>
      <c r="HC552" s="156"/>
      <c r="HD552" s="153">
        <v>0.6</v>
      </c>
      <c r="HE552" s="154"/>
      <c r="HF552" s="155" t="s">
        <v>244</v>
      </c>
      <c r="HG552" s="156"/>
      <c r="HH552" s="153">
        <v>0.6</v>
      </c>
      <c r="HI552" s="154"/>
      <c r="HJ552" s="155" t="s">
        <v>244</v>
      </c>
      <c r="HK552" s="156"/>
      <c r="HL552" s="153">
        <v>0.6</v>
      </c>
      <c r="HM552" s="154"/>
      <c r="HN552" s="155" t="s">
        <v>244</v>
      </c>
      <c r="HO552" s="156"/>
      <c r="HP552" s="153">
        <v>0.6</v>
      </c>
      <c r="HQ552" s="154"/>
      <c r="HR552" s="155" t="s">
        <v>244</v>
      </c>
      <c r="HS552" s="156"/>
      <c r="HT552" s="153">
        <v>0.6</v>
      </c>
      <c r="HU552" s="154"/>
      <c r="HV552" s="155" t="s">
        <v>244</v>
      </c>
      <c r="HW552" s="156"/>
      <c r="HX552" s="153">
        <v>0.6</v>
      </c>
      <c r="HY552" s="154"/>
      <c r="HZ552" s="155" t="s">
        <v>244</v>
      </c>
      <c r="IA552" s="156"/>
      <c r="IB552" s="153">
        <v>0.6</v>
      </c>
      <c r="IC552" s="154"/>
      <c r="ID552" s="155" t="s">
        <v>244</v>
      </c>
      <c r="IE552" s="156"/>
      <c r="IF552" s="153">
        <v>0.6</v>
      </c>
      <c r="IG552" s="154"/>
      <c r="IH552" s="155" t="s">
        <v>244</v>
      </c>
      <c r="II552" s="156"/>
      <c r="IJ552" s="153">
        <v>0.6</v>
      </c>
      <c r="IK552" s="154"/>
      <c r="IL552" s="155" t="s">
        <v>244</v>
      </c>
      <c r="IM552" s="156"/>
      <c r="IN552" s="153">
        <v>0.6</v>
      </c>
      <c r="IO552" s="154"/>
      <c r="IP552" s="155" t="s">
        <v>244</v>
      </c>
      <c r="IQ552" s="156"/>
      <c r="IR552" s="153">
        <v>0.6</v>
      </c>
      <c r="IS552" s="154"/>
      <c r="IT552" s="155" t="s">
        <v>244</v>
      </c>
      <c r="IU552" s="156"/>
      <c r="IV552" s="153">
        <v>0.6</v>
      </c>
      <c r="IW552" s="154"/>
      <c r="IX552" s="155" t="s">
        <v>244</v>
      </c>
      <c r="IY552" s="156"/>
      <c r="IZ552" s="153">
        <v>0.6</v>
      </c>
      <c r="JA552" s="154"/>
      <c r="JB552" s="155" t="s">
        <v>244</v>
      </c>
      <c r="JC552" s="156"/>
      <c r="JD552" s="153">
        <v>0.6</v>
      </c>
      <c r="JE552" s="154"/>
      <c r="JF552" s="155" t="s">
        <v>244</v>
      </c>
      <c r="JG552" s="156"/>
      <c r="JH552" s="153">
        <v>0.6</v>
      </c>
      <c r="JI552" s="154"/>
      <c r="JJ552" s="155" t="s">
        <v>244</v>
      </c>
      <c r="JK552" s="156"/>
      <c r="JL552" s="153">
        <v>0.6</v>
      </c>
      <c r="JM552" s="154"/>
      <c r="JN552" s="155" t="s">
        <v>244</v>
      </c>
      <c r="JO552" s="156"/>
      <c r="JP552" s="153">
        <v>0.6</v>
      </c>
      <c r="JQ552" s="154"/>
      <c r="JR552" s="155" t="s">
        <v>244</v>
      </c>
      <c r="JS552" s="156"/>
      <c r="JT552" s="153">
        <v>0.6</v>
      </c>
      <c r="JU552" s="154"/>
      <c r="JV552" s="155" t="s">
        <v>244</v>
      </c>
      <c r="JW552" s="156"/>
      <c r="JX552" s="153">
        <v>0.6</v>
      </c>
      <c r="JY552" s="154"/>
      <c r="JZ552" s="155" t="s">
        <v>244</v>
      </c>
      <c r="KA552" s="156"/>
      <c r="KB552" s="153">
        <v>0.6</v>
      </c>
      <c r="KC552" s="154"/>
      <c r="KD552" s="155" t="s">
        <v>244</v>
      </c>
      <c r="KE552" s="156"/>
      <c r="KF552" s="153">
        <v>0.6</v>
      </c>
      <c r="KG552" s="154"/>
      <c r="KH552" s="155" t="s">
        <v>244</v>
      </c>
      <c r="KI552" s="156"/>
      <c r="KJ552" s="153">
        <v>0.6</v>
      </c>
      <c r="KK552" s="154"/>
      <c r="KL552" s="155" t="s">
        <v>244</v>
      </c>
      <c r="KM552" s="156"/>
      <c r="KN552" s="153">
        <v>0.6</v>
      </c>
      <c r="KO552" s="154"/>
      <c r="KP552" s="155" t="s">
        <v>244</v>
      </c>
      <c r="KQ552" s="156"/>
      <c r="KR552" s="153">
        <v>0.6</v>
      </c>
      <c r="KS552" s="154"/>
      <c r="KT552" s="155" t="s">
        <v>244</v>
      </c>
      <c r="KU552" s="156"/>
      <c r="KV552" s="153">
        <v>0.6</v>
      </c>
      <c r="KW552" s="154"/>
      <c r="KX552" s="155" t="s">
        <v>244</v>
      </c>
      <c r="KY552" s="156"/>
      <c r="KZ552" s="153">
        <v>0.6</v>
      </c>
      <c r="LA552" s="154"/>
      <c r="LB552" s="155" t="s">
        <v>244</v>
      </c>
      <c r="LC552" s="156"/>
      <c r="LD552" s="153">
        <v>0.6</v>
      </c>
      <c r="LE552" s="154"/>
      <c r="LF552" s="155" t="s">
        <v>244</v>
      </c>
      <c r="LG552" s="156"/>
      <c r="LH552" s="153">
        <v>0.6</v>
      </c>
      <c r="LI552" s="154"/>
      <c r="LJ552" s="155" t="s">
        <v>244</v>
      </c>
      <c r="LK552" s="156"/>
      <c r="LL552" s="153">
        <v>0.63</v>
      </c>
      <c r="LM552" s="154"/>
      <c r="LN552" s="155" t="s">
        <v>244</v>
      </c>
      <c r="LO552" s="156"/>
      <c r="LP552" s="153">
        <v>0.63</v>
      </c>
      <c r="LQ552" s="154"/>
      <c r="LR552" s="155" t="s">
        <v>244</v>
      </c>
      <c r="LS552" s="156"/>
      <c r="LT552" s="153">
        <v>0.63</v>
      </c>
      <c r="LU552" s="154"/>
      <c r="LV552" s="155" t="s">
        <v>244</v>
      </c>
      <c r="LW552" s="156"/>
      <c r="LX552" s="153">
        <v>0.63</v>
      </c>
      <c r="LY552" s="154"/>
      <c r="LZ552" s="155" t="s">
        <v>244</v>
      </c>
      <c r="MA552" s="156"/>
      <c r="MB552" s="153">
        <v>0.63</v>
      </c>
      <c r="MC552" s="154"/>
      <c r="MD552" s="155" t="s">
        <v>244</v>
      </c>
      <c r="ME552" s="156"/>
    </row>
    <row r="553" spans="2:343" ht="23.5" customHeight="1" x14ac:dyDescent="0.4">
      <c r="B553" s="206"/>
      <c r="C553" s="207"/>
      <c r="D553" s="170"/>
      <c r="E553" s="158"/>
      <c r="F553" s="180"/>
      <c r="G553" s="181"/>
      <c r="H553" s="170"/>
      <c r="I553" s="158"/>
      <c r="J553" s="180"/>
      <c r="K553" s="181"/>
      <c r="L553" s="170"/>
      <c r="M553" s="158"/>
      <c r="N553" s="180"/>
      <c r="O553" s="181"/>
      <c r="P553" s="170"/>
      <c r="Q553" s="158"/>
      <c r="R553" s="180"/>
      <c r="S553" s="181"/>
      <c r="T553" s="170"/>
      <c r="U553" s="158"/>
      <c r="V553" s="180"/>
      <c r="W553" s="181"/>
      <c r="X553" s="170"/>
      <c r="Y553" s="158"/>
      <c r="Z553" s="180"/>
      <c r="AA553" s="181"/>
      <c r="AB553" s="170"/>
      <c r="AC553" s="158"/>
      <c r="AD553" s="180"/>
      <c r="AE553" s="181"/>
      <c r="AF553" s="170"/>
      <c r="AG553" s="158"/>
      <c r="AH553" s="180"/>
      <c r="AI553" s="181"/>
      <c r="AJ553" s="170"/>
      <c r="AK553" s="158"/>
      <c r="AL553" s="180"/>
      <c r="AM553" s="181"/>
      <c r="AN553" s="170"/>
      <c r="AO553" s="158"/>
      <c r="AP553" s="180"/>
      <c r="AQ553" s="181"/>
      <c r="AR553" s="170"/>
      <c r="AS553" s="158"/>
      <c r="AT553" s="180"/>
      <c r="AU553" s="181"/>
      <c r="AV553" s="157">
        <f t="shared" ref="AV553" si="250">6.15</f>
        <v>6.15</v>
      </c>
      <c r="AW553" s="158"/>
      <c r="AX553" s="159" t="s">
        <v>134</v>
      </c>
      <c r="AY553" s="160"/>
      <c r="AZ553" s="157">
        <f t="shared" ref="AZ553" si="251">6.15</f>
        <v>6.15</v>
      </c>
      <c r="BA553" s="158"/>
      <c r="BB553" s="159" t="s">
        <v>134</v>
      </c>
      <c r="BC553" s="160"/>
      <c r="BD553" s="157">
        <f t="shared" ref="BD553" si="252">6.15</f>
        <v>6.15</v>
      </c>
      <c r="BE553" s="158"/>
      <c r="BF553" s="159" t="s">
        <v>134</v>
      </c>
      <c r="BG553" s="160"/>
      <c r="BH553" s="157">
        <f t="shared" ref="BH553" si="253">6.15</f>
        <v>6.15</v>
      </c>
      <c r="BI553" s="158"/>
      <c r="BJ553" s="159" t="s">
        <v>134</v>
      </c>
      <c r="BK553" s="160"/>
      <c r="BL553" s="157">
        <f t="shared" ref="BL553" si="254">6.15</f>
        <v>6.15</v>
      </c>
      <c r="BM553" s="158"/>
      <c r="BN553" s="159" t="s">
        <v>134</v>
      </c>
      <c r="BO553" s="160"/>
      <c r="BP553" s="157">
        <v>6.1000000000000005</v>
      </c>
      <c r="BQ553" s="158"/>
      <c r="BR553" s="159" t="s">
        <v>134</v>
      </c>
      <c r="BS553" s="160"/>
      <c r="BT553" s="157">
        <v>6.1000000000000005</v>
      </c>
      <c r="BU553" s="158"/>
      <c r="BV553" s="159" t="s">
        <v>134</v>
      </c>
      <c r="BW553" s="160"/>
      <c r="BX553" s="157">
        <v>6.1000000000000005</v>
      </c>
      <c r="BY553" s="158"/>
      <c r="BZ553" s="159" t="s">
        <v>134</v>
      </c>
      <c r="CA553" s="160"/>
      <c r="CB553" s="157">
        <v>6.1000000000000005</v>
      </c>
      <c r="CC553" s="158"/>
      <c r="CD553" s="159" t="s">
        <v>134</v>
      </c>
      <c r="CE553" s="160"/>
      <c r="CF553" s="157">
        <v>6.1000000000000005</v>
      </c>
      <c r="CG553" s="158"/>
      <c r="CH553" s="159" t="s">
        <v>134</v>
      </c>
      <c r="CI553" s="160"/>
      <c r="CJ553" s="157">
        <v>6.1000000000000005</v>
      </c>
      <c r="CK553" s="158"/>
      <c r="CL553" s="159" t="s">
        <v>134</v>
      </c>
      <c r="CM553" s="160"/>
      <c r="CN553" s="157">
        <v>6.1000000000000005</v>
      </c>
      <c r="CO553" s="158"/>
      <c r="CP553" s="159" t="s">
        <v>134</v>
      </c>
      <c r="CQ553" s="160"/>
      <c r="CR553" s="157">
        <v>6.1000000000000005</v>
      </c>
      <c r="CS553" s="158"/>
      <c r="CT553" s="159" t="s">
        <v>134</v>
      </c>
      <c r="CU553" s="160"/>
      <c r="CV553" s="157">
        <v>6.1000000000000005</v>
      </c>
      <c r="CW553" s="158"/>
      <c r="CX553" s="159" t="s">
        <v>134</v>
      </c>
      <c r="CY553" s="160"/>
      <c r="CZ553" s="157">
        <v>10.220000000000001</v>
      </c>
      <c r="DA553" s="158"/>
      <c r="DB553" s="159" t="s">
        <v>134</v>
      </c>
      <c r="DC553" s="160"/>
      <c r="DD553" s="157">
        <v>10.220000000000001</v>
      </c>
      <c r="DE553" s="158"/>
      <c r="DF553" s="159" t="s">
        <v>134</v>
      </c>
      <c r="DG553" s="160"/>
      <c r="DH553" s="157">
        <v>10.220000000000001</v>
      </c>
      <c r="DI553" s="158"/>
      <c r="DJ553" s="159" t="s">
        <v>134</v>
      </c>
      <c r="DK553" s="160"/>
      <c r="DL553" s="157">
        <v>10.220000000000001</v>
      </c>
      <c r="DM553" s="158"/>
      <c r="DN553" s="159" t="s">
        <v>134</v>
      </c>
      <c r="DO553" s="160"/>
      <c r="DP553" s="157">
        <v>10.220000000000001</v>
      </c>
      <c r="DQ553" s="158"/>
      <c r="DR553" s="159" t="s">
        <v>134</v>
      </c>
      <c r="DS553" s="160"/>
      <c r="DT553" s="157">
        <v>10.220000000000001</v>
      </c>
      <c r="DU553" s="158"/>
      <c r="DV553" s="159" t="s">
        <v>134</v>
      </c>
      <c r="DW553" s="160"/>
      <c r="DX553" s="157">
        <v>10.220000000000001</v>
      </c>
      <c r="DY553" s="158"/>
      <c r="DZ553" s="159" t="s">
        <v>134</v>
      </c>
      <c r="EA553" s="160"/>
      <c r="EB553" s="157">
        <v>10.220000000000001</v>
      </c>
      <c r="EC553" s="158"/>
      <c r="ED553" s="159" t="s">
        <v>134</v>
      </c>
      <c r="EE553" s="160"/>
      <c r="EF553" s="157">
        <v>10.220000000000001</v>
      </c>
      <c r="EG553" s="158"/>
      <c r="EH553" s="159" t="s">
        <v>134</v>
      </c>
      <c r="EI553" s="160"/>
      <c r="EJ553" s="157">
        <v>10.220000000000001</v>
      </c>
      <c r="EK553" s="158"/>
      <c r="EL553" s="159" t="s">
        <v>134</v>
      </c>
      <c r="EM553" s="160"/>
      <c r="EN553" s="157">
        <v>10.220000000000001</v>
      </c>
      <c r="EO553" s="158"/>
      <c r="EP553" s="159" t="s">
        <v>134</v>
      </c>
      <c r="EQ553" s="160"/>
      <c r="ER553" s="157">
        <v>10.220000000000001</v>
      </c>
      <c r="ES553" s="158"/>
      <c r="ET553" s="159" t="s">
        <v>134</v>
      </c>
      <c r="EU553" s="160"/>
      <c r="EV553" s="157">
        <v>10.220000000000001</v>
      </c>
      <c r="EW553" s="158"/>
      <c r="EX553" s="159" t="s">
        <v>134</v>
      </c>
      <c r="EY553" s="160"/>
      <c r="EZ553" s="157">
        <v>10.220000000000001</v>
      </c>
      <c r="FA553" s="158"/>
      <c r="FB553" s="159" t="s">
        <v>134</v>
      </c>
      <c r="FC553" s="160"/>
      <c r="FD553" s="157">
        <v>14.35</v>
      </c>
      <c r="FE553" s="158"/>
      <c r="FF553" s="159" t="s">
        <v>134</v>
      </c>
      <c r="FG553" s="160"/>
      <c r="FH553" s="157">
        <v>14.35</v>
      </c>
      <c r="FI553" s="158"/>
      <c r="FJ553" s="159" t="s">
        <v>134</v>
      </c>
      <c r="FK553" s="160"/>
      <c r="FL553" s="157">
        <v>14.35</v>
      </c>
      <c r="FM553" s="158"/>
      <c r="FN553" s="159" t="s">
        <v>134</v>
      </c>
      <c r="FO553" s="160"/>
      <c r="FP553" s="157">
        <v>14.299999999999999</v>
      </c>
      <c r="FQ553" s="158"/>
      <c r="FR553" s="159" t="s">
        <v>134</v>
      </c>
      <c r="FS553" s="160"/>
      <c r="FT553" s="157">
        <v>14.299999999999999</v>
      </c>
      <c r="FU553" s="158"/>
      <c r="FV553" s="159" t="s">
        <v>134</v>
      </c>
      <c r="FW553" s="160"/>
      <c r="FX553" s="157">
        <v>14.299999999999999</v>
      </c>
      <c r="FY553" s="158"/>
      <c r="FZ553" s="159" t="s">
        <v>134</v>
      </c>
      <c r="GA553" s="160"/>
      <c r="GB553" s="157">
        <v>14.299999999999999</v>
      </c>
      <c r="GC553" s="158"/>
      <c r="GD553" s="159" t="s">
        <v>134</v>
      </c>
      <c r="GE553" s="160"/>
      <c r="GF553" s="157">
        <v>14.299999999999999</v>
      </c>
      <c r="GG553" s="158"/>
      <c r="GH553" s="159" t="s">
        <v>134</v>
      </c>
      <c r="GI553" s="160"/>
      <c r="GJ553" s="157">
        <v>14.299999999999999</v>
      </c>
      <c r="GK553" s="158"/>
      <c r="GL553" s="159" t="s">
        <v>134</v>
      </c>
      <c r="GM553" s="160"/>
      <c r="GN553" s="157">
        <v>14.299999999999999</v>
      </c>
      <c r="GO553" s="158"/>
      <c r="GP553" s="159" t="s">
        <v>134</v>
      </c>
      <c r="GQ553" s="160"/>
      <c r="GR553" s="157">
        <v>14.299999999999999</v>
      </c>
      <c r="GS553" s="158"/>
      <c r="GT553" s="159" t="s">
        <v>134</v>
      </c>
      <c r="GU553" s="160"/>
      <c r="GV553" s="157">
        <v>14.299999999999999</v>
      </c>
      <c r="GW553" s="158"/>
      <c r="GX553" s="159" t="s">
        <v>134</v>
      </c>
      <c r="GY553" s="160"/>
      <c r="GZ553" s="157">
        <v>14.299999999999999</v>
      </c>
      <c r="HA553" s="158"/>
      <c r="HB553" s="159" t="s">
        <v>134</v>
      </c>
      <c r="HC553" s="160"/>
      <c r="HD553" s="157">
        <v>14.299999999999999</v>
      </c>
      <c r="HE553" s="158"/>
      <c r="HF553" s="159" t="s">
        <v>134</v>
      </c>
      <c r="HG553" s="160"/>
      <c r="HH553" s="157">
        <v>14.299999999999999</v>
      </c>
      <c r="HI553" s="158"/>
      <c r="HJ553" s="159" t="s">
        <v>134</v>
      </c>
      <c r="HK553" s="160"/>
      <c r="HL553" s="157">
        <v>14.299999999999999</v>
      </c>
      <c r="HM553" s="158"/>
      <c r="HN553" s="159" t="s">
        <v>134</v>
      </c>
      <c r="HO553" s="160"/>
      <c r="HP553" s="157">
        <v>14.299999999999999</v>
      </c>
      <c r="HQ553" s="158"/>
      <c r="HR553" s="159" t="s">
        <v>134</v>
      </c>
      <c r="HS553" s="160"/>
      <c r="HT553" s="157">
        <v>14.299999999999999</v>
      </c>
      <c r="HU553" s="158"/>
      <c r="HV553" s="159" t="s">
        <v>134</v>
      </c>
      <c r="HW553" s="160"/>
      <c r="HX553" s="157">
        <v>14.299999999999999</v>
      </c>
      <c r="HY553" s="158"/>
      <c r="HZ553" s="159" t="s">
        <v>134</v>
      </c>
      <c r="IA553" s="160"/>
      <c r="IB553" s="157">
        <v>14.299999999999999</v>
      </c>
      <c r="IC553" s="158"/>
      <c r="ID553" s="159" t="s">
        <v>134</v>
      </c>
      <c r="IE553" s="160"/>
      <c r="IF553" s="157">
        <v>14.299999999999999</v>
      </c>
      <c r="IG553" s="158"/>
      <c r="IH553" s="159" t="s">
        <v>134</v>
      </c>
      <c r="II553" s="160"/>
      <c r="IJ553" s="157">
        <v>14.299999999999999</v>
      </c>
      <c r="IK553" s="158"/>
      <c r="IL553" s="159" t="s">
        <v>134</v>
      </c>
      <c r="IM553" s="160"/>
      <c r="IN553" s="157">
        <v>14.299999999999999</v>
      </c>
      <c r="IO553" s="158"/>
      <c r="IP553" s="159" t="s">
        <v>134</v>
      </c>
      <c r="IQ553" s="160"/>
      <c r="IR553" s="157">
        <v>14.299999999999999</v>
      </c>
      <c r="IS553" s="158"/>
      <c r="IT553" s="159" t="s">
        <v>134</v>
      </c>
      <c r="IU553" s="160"/>
      <c r="IV553" s="157">
        <v>14.299999999999999</v>
      </c>
      <c r="IW553" s="158"/>
      <c r="IX553" s="159" t="s">
        <v>134</v>
      </c>
      <c r="IY553" s="160"/>
      <c r="IZ553" s="157">
        <v>14.299999999999999</v>
      </c>
      <c r="JA553" s="158"/>
      <c r="JB553" s="159" t="s">
        <v>134</v>
      </c>
      <c r="JC553" s="160"/>
      <c r="JD553" s="157">
        <v>14.299999999999999</v>
      </c>
      <c r="JE553" s="158"/>
      <c r="JF553" s="159" t="s">
        <v>134</v>
      </c>
      <c r="JG553" s="160"/>
      <c r="JH553" s="157">
        <v>14.299999999999999</v>
      </c>
      <c r="JI553" s="158"/>
      <c r="JJ553" s="159" t="s">
        <v>134</v>
      </c>
      <c r="JK553" s="160"/>
      <c r="JL553" s="157">
        <v>14.299999999999999</v>
      </c>
      <c r="JM553" s="158"/>
      <c r="JN553" s="159" t="s">
        <v>134</v>
      </c>
      <c r="JO553" s="160"/>
      <c r="JP553" s="157">
        <v>14.299999999999999</v>
      </c>
      <c r="JQ553" s="158"/>
      <c r="JR553" s="159" t="s">
        <v>134</v>
      </c>
      <c r="JS553" s="160"/>
      <c r="JT553" s="157">
        <v>14.299999999999999</v>
      </c>
      <c r="JU553" s="158"/>
      <c r="JV553" s="159" t="s">
        <v>134</v>
      </c>
      <c r="JW553" s="160"/>
      <c r="JX553" s="157">
        <v>14.299999999999999</v>
      </c>
      <c r="JY553" s="158"/>
      <c r="JZ553" s="159" t="s">
        <v>134</v>
      </c>
      <c r="KA553" s="160"/>
      <c r="KB553" s="157">
        <v>14.299999999999999</v>
      </c>
      <c r="KC553" s="158"/>
      <c r="KD553" s="159" t="s">
        <v>134</v>
      </c>
      <c r="KE553" s="160"/>
      <c r="KF553" s="157">
        <v>14.299999999999999</v>
      </c>
      <c r="KG553" s="158"/>
      <c r="KH553" s="159" t="s">
        <v>134</v>
      </c>
      <c r="KI553" s="160"/>
      <c r="KJ553" s="157">
        <v>14.299999999999999</v>
      </c>
      <c r="KK553" s="158"/>
      <c r="KL553" s="159" t="s">
        <v>134</v>
      </c>
      <c r="KM553" s="160"/>
      <c r="KN553" s="157">
        <v>14.299999999999999</v>
      </c>
      <c r="KO553" s="158"/>
      <c r="KP553" s="159" t="s">
        <v>134</v>
      </c>
      <c r="KQ553" s="160"/>
      <c r="KR553" s="157">
        <v>14.299999999999999</v>
      </c>
      <c r="KS553" s="158"/>
      <c r="KT553" s="159" t="s">
        <v>134</v>
      </c>
      <c r="KU553" s="160"/>
      <c r="KV553" s="157">
        <v>14.299999999999999</v>
      </c>
      <c r="KW553" s="158"/>
      <c r="KX553" s="159" t="s">
        <v>134</v>
      </c>
      <c r="KY553" s="160"/>
      <c r="KZ553" s="157">
        <v>14.299999999999999</v>
      </c>
      <c r="LA553" s="158"/>
      <c r="LB553" s="159" t="s">
        <v>134</v>
      </c>
      <c r="LC553" s="160"/>
      <c r="LD553" s="157">
        <v>14.299999999999999</v>
      </c>
      <c r="LE553" s="158"/>
      <c r="LF553" s="159" t="s">
        <v>134</v>
      </c>
      <c r="LG553" s="160"/>
      <c r="LH553" s="157">
        <v>14.299999999999999</v>
      </c>
      <c r="LI553" s="158"/>
      <c r="LJ553" s="159" t="s">
        <v>134</v>
      </c>
      <c r="LK553" s="160"/>
      <c r="LL553" s="157">
        <v>15.05</v>
      </c>
      <c r="LM553" s="158"/>
      <c r="LN553" s="159" t="s">
        <v>134</v>
      </c>
      <c r="LO553" s="160"/>
      <c r="LP553" s="157">
        <v>15.05</v>
      </c>
      <c r="LQ553" s="158"/>
      <c r="LR553" s="159" t="s">
        <v>134</v>
      </c>
      <c r="LS553" s="160"/>
      <c r="LT553" s="157">
        <v>15.05</v>
      </c>
      <c r="LU553" s="158"/>
      <c r="LV553" s="159" t="s">
        <v>134</v>
      </c>
      <c r="LW553" s="160"/>
      <c r="LX553" s="157">
        <v>15.05</v>
      </c>
      <c r="LY553" s="158"/>
      <c r="LZ553" s="159" t="s">
        <v>134</v>
      </c>
      <c r="MA553" s="160"/>
      <c r="MB553" s="157">
        <v>15.05</v>
      </c>
      <c r="MC553" s="158"/>
      <c r="MD553" s="159" t="s">
        <v>134</v>
      </c>
      <c r="ME553" s="160"/>
    </row>
    <row r="554" spans="2:343" ht="23.5" customHeight="1" x14ac:dyDescent="0.4">
      <c r="B554" s="204" t="s">
        <v>233</v>
      </c>
      <c r="C554" s="205"/>
      <c r="D554" s="169" t="s">
        <v>8</v>
      </c>
      <c r="E554" s="154"/>
      <c r="F554" s="178" t="s">
        <v>8</v>
      </c>
      <c r="G554" s="179"/>
      <c r="H554" s="169" t="s">
        <v>8</v>
      </c>
      <c r="I554" s="154"/>
      <c r="J554" s="178" t="s">
        <v>8</v>
      </c>
      <c r="K554" s="179"/>
      <c r="L554" s="169" t="s">
        <v>8</v>
      </c>
      <c r="M554" s="154"/>
      <c r="N554" s="178" t="s">
        <v>8</v>
      </c>
      <c r="O554" s="179"/>
      <c r="P554" s="169" t="s">
        <v>8</v>
      </c>
      <c r="Q554" s="154"/>
      <c r="R554" s="178" t="s">
        <v>8</v>
      </c>
      <c r="S554" s="179"/>
      <c r="T554" s="169" t="s">
        <v>8</v>
      </c>
      <c r="U554" s="154"/>
      <c r="V554" s="178" t="s">
        <v>8</v>
      </c>
      <c r="W554" s="179"/>
      <c r="X554" s="169" t="s">
        <v>8</v>
      </c>
      <c r="Y554" s="154"/>
      <c r="Z554" s="178" t="s">
        <v>8</v>
      </c>
      <c r="AA554" s="179"/>
      <c r="AB554" s="169" t="s">
        <v>8</v>
      </c>
      <c r="AC554" s="154"/>
      <c r="AD554" s="178" t="s">
        <v>8</v>
      </c>
      <c r="AE554" s="179"/>
      <c r="AF554" s="169" t="s">
        <v>8</v>
      </c>
      <c r="AG554" s="154"/>
      <c r="AH554" s="178" t="s">
        <v>8</v>
      </c>
      <c r="AI554" s="179"/>
      <c r="AJ554" s="169" t="s">
        <v>8</v>
      </c>
      <c r="AK554" s="154"/>
      <c r="AL554" s="178" t="s">
        <v>8</v>
      </c>
      <c r="AM554" s="179"/>
      <c r="AN554" s="169" t="s">
        <v>8</v>
      </c>
      <c r="AO554" s="154"/>
      <c r="AP554" s="178" t="s">
        <v>8</v>
      </c>
      <c r="AQ554" s="179"/>
      <c r="AR554" s="169" t="s">
        <v>8</v>
      </c>
      <c r="AS554" s="154"/>
      <c r="AT554" s="178" t="s">
        <v>8</v>
      </c>
      <c r="AU554" s="179"/>
      <c r="AV554" s="153">
        <v>0.6</v>
      </c>
      <c r="AW554" s="154"/>
      <c r="AX554" s="155" t="s">
        <v>244</v>
      </c>
      <c r="AY554" s="156"/>
      <c r="AZ554" s="153">
        <v>0.6</v>
      </c>
      <c r="BA554" s="154"/>
      <c r="BB554" s="155" t="s">
        <v>244</v>
      </c>
      <c r="BC554" s="156"/>
      <c r="BD554" s="153">
        <v>0.6</v>
      </c>
      <c r="BE554" s="154"/>
      <c r="BF554" s="155" t="s">
        <v>244</v>
      </c>
      <c r="BG554" s="156"/>
      <c r="BH554" s="153">
        <v>0.6</v>
      </c>
      <c r="BI554" s="154"/>
      <c r="BJ554" s="155" t="s">
        <v>244</v>
      </c>
      <c r="BK554" s="156"/>
      <c r="BL554" s="153">
        <v>0.6</v>
      </c>
      <c r="BM554" s="154"/>
      <c r="BN554" s="155" t="s">
        <v>244</v>
      </c>
      <c r="BO554" s="156"/>
      <c r="BP554" s="153">
        <v>0.6</v>
      </c>
      <c r="BQ554" s="154"/>
      <c r="BR554" s="155" t="s">
        <v>244</v>
      </c>
      <c r="BS554" s="156"/>
      <c r="BT554" s="153">
        <v>0.6</v>
      </c>
      <c r="BU554" s="154"/>
      <c r="BV554" s="155" t="s">
        <v>244</v>
      </c>
      <c r="BW554" s="156"/>
      <c r="BX554" s="153">
        <v>0.6</v>
      </c>
      <c r="BY554" s="154"/>
      <c r="BZ554" s="155" t="s">
        <v>244</v>
      </c>
      <c r="CA554" s="156"/>
      <c r="CB554" s="153">
        <v>0.6</v>
      </c>
      <c r="CC554" s="154"/>
      <c r="CD554" s="155" t="s">
        <v>244</v>
      </c>
      <c r="CE554" s="156"/>
      <c r="CF554" s="153">
        <v>0.6</v>
      </c>
      <c r="CG554" s="154"/>
      <c r="CH554" s="155" t="s">
        <v>244</v>
      </c>
      <c r="CI554" s="156"/>
      <c r="CJ554" s="153">
        <v>0.6</v>
      </c>
      <c r="CK554" s="154"/>
      <c r="CL554" s="155" t="s">
        <v>244</v>
      </c>
      <c r="CM554" s="156"/>
      <c r="CN554" s="153">
        <v>0.6</v>
      </c>
      <c r="CO554" s="154"/>
      <c r="CP554" s="155" t="s">
        <v>244</v>
      </c>
      <c r="CQ554" s="156"/>
      <c r="CR554" s="153">
        <v>0.6</v>
      </c>
      <c r="CS554" s="154"/>
      <c r="CT554" s="155" t="s">
        <v>244</v>
      </c>
      <c r="CU554" s="156"/>
      <c r="CV554" s="153">
        <v>0.6</v>
      </c>
      <c r="CW554" s="154"/>
      <c r="CX554" s="155" t="s">
        <v>244</v>
      </c>
      <c r="CY554" s="156"/>
      <c r="CZ554" s="153">
        <v>0.6</v>
      </c>
      <c r="DA554" s="154"/>
      <c r="DB554" s="155" t="s">
        <v>244</v>
      </c>
      <c r="DC554" s="156"/>
      <c r="DD554" s="153">
        <v>0.6</v>
      </c>
      <c r="DE554" s="154"/>
      <c r="DF554" s="155" t="s">
        <v>244</v>
      </c>
      <c r="DG554" s="156"/>
      <c r="DH554" s="153">
        <v>0.6</v>
      </c>
      <c r="DI554" s="154"/>
      <c r="DJ554" s="155" t="s">
        <v>244</v>
      </c>
      <c r="DK554" s="156"/>
      <c r="DL554" s="153">
        <v>0.6</v>
      </c>
      <c r="DM554" s="154"/>
      <c r="DN554" s="155" t="s">
        <v>244</v>
      </c>
      <c r="DO554" s="156"/>
      <c r="DP554" s="153">
        <v>0.6</v>
      </c>
      <c r="DQ554" s="154"/>
      <c r="DR554" s="155" t="s">
        <v>244</v>
      </c>
      <c r="DS554" s="156"/>
      <c r="DT554" s="153">
        <v>0.6</v>
      </c>
      <c r="DU554" s="154"/>
      <c r="DV554" s="155" t="s">
        <v>244</v>
      </c>
      <c r="DW554" s="156"/>
      <c r="DX554" s="153">
        <v>0.6</v>
      </c>
      <c r="DY554" s="154"/>
      <c r="DZ554" s="155" t="s">
        <v>244</v>
      </c>
      <c r="EA554" s="156"/>
      <c r="EB554" s="153">
        <v>0.6</v>
      </c>
      <c r="EC554" s="154"/>
      <c r="ED554" s="155" t="s">
        <v>244</v>
      </c>
      <c r="EE554" s="156"/>
      <c r="EF554" s="153">
        <v>0.6</v>
      </c>
      <c r="EG554" s="154"/>
      <c r="EH554" s="155" t="s">
        <v>244</v>
      </c>
      <c r="EI554" s="156"/>
      <c r="EJ554" s="153">
        <v>0.6</v>
      </c>
      <c r="EK554" s="154"/>
      <c r="EL554" s="155" t="s">
        <v>244</v>
      </c>
      <c r="EM554" s="156"/>
      <c r="EN554" s="153">
        <v>0.6</v>
      </c>
      <c r="EO554" s="154"/>
      <c r="EP554" s="155" t="s">
        <v>244</v>
      </c>
      <c r="EQ554" s="156"/>
      <c r="ER554" s="153">
        <v>0.6</v>
      </c>
      <c r="ES554" s="154"/>
      <c r="ET554" s="155" t="s">
        <v>244</v>
      </c>
      <c r="EU554" s="156"/>
      <c r="EV554" s="153">
        <v>0.6</v>
      </c>
      <c r="EW554" s="154"/>
      <c r="EX554" s="155" t="s">
        <v>244</v>
      </c>
      <c r="EY554" s="156"/>
      <c r="EZ554" s="153">
        <v>0.6</v>
      </c>
      <c r="FA554" s="154"/>
      <c r="FB554" s="155" t="s">
        <v>244</v>
      </c>
      <c r="FC554" s="156"/>
      <c r="FD554" s="153">
        <v>0.6</v>
      </c>
      <c r="FE554" s="154"/>
      <c r="FF554" s="155" t="s">
        <v>244</v>
      </c>
      <c r="FG554" s="156"/>
      <c r="FH554" s="153">
        <v>0.6</v>
      </c>
      <c r="FI554" s="154"/>
      <c r="FJ554" s="155" t="s">
        <v>244</v>
      </c>
      <c r="FK554" s="156"/>
      <c r="FL554" s="153">
        <v>0.6</v>
      </c>
      <c r="FM554" s="154"/>
      <c r="FN554" s="155" t="s">
        <v>244</v>
      </c>
      <c r="FO554" s="156"/>
      <c r="FP554" s="153">
        <v>0.6</v>
      </c>
      <c r="FQ554" s="154"/>
      <c r="FR554" s="155" t="s">
        <v>244</v>
      </c>
      <c r="FS554" s="156"/>
      <c r="FT554" s="153">
        <v>0.6</v>
      </c>
      <c r="FU554" s="154"/>
      <c r="FV554" s="155" t="s">
        <v>244</v>
      </c>
      <c r="FW554" s="156"/>
      <c r="FX554" s="153">
        <v>0.6</v>
      </c>
      <c r="FY554" s="154"/>
      <c r="FZ554" s="155" t="s">
        <v>244</v>
      </c>
      <c r="GA554" s="156"/>
      <c r="GB554" s="153">
        <v>0.6</v>
      </c>
      <c r="GC554" s="154"/>
      <c r="GD554" s="155" t="s">
        <v>244</v>
      </c>
      <c r="GE554" s="156"/>
      <c r="GF554" s="153">
        <v>0.6</v>
      </c>
      <c r="GG554" s="154"/>
      <c r="GH554" s="155" t="s">
        <v>244</v>
      </c>
      <c r="GI554" s="156"/>
      <c r="GJ554" s="153">
        <v>0.6</v>
      </c>
      <c r="GK554" s="154"/>
      <c r="GL554" s="155" t="s">
        <v>244</v>
      </c>
      <c r="GM554" s="156"/>
      <c r="GN554" s="153">
        <v>0.6</v>
      </c>
      <c r="GO554" s="154"/>
      <c r="GP554" s="155" t="s">
        <v>244</v>
      </c>
      <c r="GQ554" s="156"/>
      <c r="GR554" s="153">
        <v>0.6</v>
      </c>
      <c r="GS554" s="154"/>
      <c r="GT554" s="155" t="s">
        <v>244</v>
      </c>
      <c r="GU554" s="156"/>
      <c r="GV554" s="153">
        <v>0.6</v>
      </c>
      <c r="GW554" s="154"/>
      <c r="GX554" s="155" t="s">
        <v>244</v>
      </c>
      <c r="GY554" s="156"/>
      <c r="GZ554" s="153">
        <v>0.6</v>
      </c>
      <c r="HA554" s="154"/>
      <c r="HB554" s="155" t="s">
        <v>244</v>
      </c>
      <c r="HC554" s="156"/>
      <c r="HD554" s="153">
        <v>0.6</v>
      </c>
      <c r="HE554" s="154"/>
      <c r="HF554" s="155" t="s">
        <v>244</v>
      </c>
      <c r="HG554" s="156"/>
      <c r="HH554" s="153">
        <v>0.6</v>
      </c>
      <c r="HI554" s="154"/>
      <c r="HJ554" s="155" t="s">
        <v>244</v>
      </c>
      <c r="HK554" s="156"/>
      <c r="HL554" s="153">
        <v>0.6</v>
      </c>
      <c r="HM554" s="154"/>
      <c r="HN554" s="155" t="s">
        <v>244</v>
      </c>
      <c r="HO554" s="156"/>
      <c r="HP554" s="153">
        <v>0.6</v>
      </c>
      <c r="HQ554" s="154"/>
      <c r="HR554" s="155" t="s">
        <v>244</v>
      </c>
      <c r="HS554" s="156"/>
      <c r="HT554" s="153">
        <v>0.6</v>
      </c>
      <c r="HU554" s="154"/>
      <c r="HV554" s="155" t="s">
        <v>244</v>
      </c>
      <c r="HW554" s="156"/>
      <c r="HX554" s="153">
        <v>0.6</v>
      </c>
      <c r="HY554" s="154"/>
      <c r="HZ554" s="155" t="s">
        <v>244</v>
      </c>
      <c r="IA554" s="156"/>
      <c r="IB554" s="153">
        <v>0.6</v>
      </c>
      <c r="IC554" s="154"/>
      <c r="ID554" s="155" t="s">
        <v>244</v>
      </c>
      <c r="IE554" s="156"/>
      <c r="IF554" s="153">
        <v>0.6</v>
      </c>
      <c r="IG554" s="154"/>
      <c r="IH554" s="155" t="s">
        <v>244</v>
      </c>
      <c r="II554" s="156"/>
      <c r="IJ554" s="153">
        <v>0.6</v>
      </c>
      <c r="IK554" s="154"/>
      <c r="IL554" s="155" t="s">
        <v>244</v>
      </c>
      <c r="IM554" s="156"/>
      <c r="IN554" s="153">
        <v>0.6</v>
      </c>
      <c r="IO554" s="154"/>
      <c r="IP554" s="155" t="s">
        <v>244</v>
      </c>
      <c r="IQ554" s="156"/>
      <c r="IR554" s="153">
        <v>0.6</v>
      </c>
      <c r="IS554" s="154"/>
      <c r="IT554" s="155" t="s">
        <v>244</v>
      </c>
      <c r="IU554" s="156"/>
      <c r="IV554" s="153">
        <v>0.6</v>
      </c>
      <c r="IW554" s="154"/>
      <c r="IX554" s="155" t="s">
        <v>244</v>
      </c>
      <c r="IY554" s="156"/>
      <c r="IZ554" s="153">
        <v>0.6</v>
      </c>
      <c r="JA554" s="154"/>
      <c r="JB554" s="155" t="s">
        <v>244</v>
      </c>
      <c r="JC554" s="156"/>
      <c r="JD554" s="153">
        <v>0.6</v>
      </c>
      <c r="JE554" s="154"/>
      <c r="JF554" s="155" t="s">
        <v>244</v>
      </c>
      <c r="JG554" s="156"/>
      <c r="JH554" s="153">
        <v>0.6</v>
      </c>
      <c r="JI554" s="154"/>
      <c r="JJ554" s="155" t="s">
        <v>244</v>
      </c>
      <c r="JK554" s="156"/>
      <c r="JL554" s="153">
        <v>0.6</v>
      </c>
      <c r="JM554" s="154"/>
      <c r="JN554" s="155" t="s">
        <v>244</v>
      </c>
      <c r="JO554" s="156"/>
      <c r="JP554" s="153">
        <v>0.6</v>
      </c>
      <c r="JQ554" s="154"/>
      <c r="JR554" s="155" t="s">
        <v>244</v>
      </c>
      <c r="JS554" s="156"/>
      <c r="JT554" s="153">
        <v>0.6</v>
      </c>
      <c r="JU554" s="154"/>
      <c r="JV554" s="155" t="s">
        <v>244</v>
      </c>
      <c r="JW554" s="156"/>
      <c r="JX554" s="153">
        <v>0.6</v>
      </c>
      <c r="JY554" s="154"/>
      <c r="JZ554" s="155" t="s">
        <v>244</v>
      </c>
      <c r="KA554" s="156"/>
      <c r="KB554" s="153">
        <v>0.6</v>
      </c>
      <c r="KC554" s="154"/>
      <c r="KD554" s="155" t="s">
        <v>244</v>
      </c>
      <c r="KE554" s="156"/>
      <c r="KF554" s="153">
        <v>0.6</v>
      </c>
      <c r="KG554" s="154"/>
      <c r="KH554" s="155" t="s">
        <v>244</v>
      </c>
      <c r="KI554" s="156"/>
      <c r="KJ554" s="153">
        <v>0.6</v>
      </c>
      <c r="KK554" s="154"/>
      <c r="KL554" s="155" t="s">
        <v>244</v>
      </c>
      <c r="KM554" s="156"/>
      <c r="KN554" s="153">
        <v>0.6</v>
      </c>
      <c r="KO554" s="154"/>
      <c r="KP554" s="155" t="s">
        <v>244</v>
      </c>
      <c r="KQ554" s="156"/>
      <c r="KR554" s="153">
        <v>0.6</v>
      </c>
      <c r="KS554" s="154"/>
      <c r="KT554" s="155" t="s">
        <v>244</v>
      </c>
      <c r="KU554" s="156"/>
      <c r="KV554" s="153">
        <v>0.6</v>
      </c>
      <c r="KW554" s="154"/>
      <c r="KX554" s="155" t="s">
        <v>244</v>
      </c>
      <c r="KY554" s="156"/>
      <c r="KZ554" s="153">
        <v>0.6</v>
      </c>
      <c r="LA554" s="154"/>
      <c r="LB554" s="155" t="s">
        <v>244</v>
      </c>
      <c r="LC554" s="156"/>
      <c r="LD554" s="153">
        <v>0.6</v>
      </c>
      <c r="LE554" s="154"/>
      <c r="LF554" s="155" t="s">
        <v>244</v>
      </c>
      <c r="LG554" s="156"/>
      <c r="LH554" s="153">
        <v>0.6</v>
      </c>
      <c r="LI554" s="154"/>
      <c r="LJ554" s="155" t="s">
        <v>244</v>
      </c>
      <c r="LK554" s="156"/>
      <c r="LL554" s="153">
        <v>0.63</v>
      </c>
      <c r="LM554" s="154"/>
      <c r="LN554" s="155" t="s">
        <v>244</v>
      </c>
      <c r="LO554" s="156"/>
      <c r="LP554" s="153">
        <v>0.63</v>
      </c>
      <c r="LQ554" s="154"/>
      <c r="LR554" s="155" t="s">
        <v>244</v>
      </c>
      <c r="LS554" s="156"/>
      <c r="LT554" s="153">
        <v>0.63</v>
      </c>
      <c r="LU554" s="154"/>
      <c r="LV554" s="155" t="s">
        <v>244</v>
      </c>
      <c r="LW554" s="156"/>
      <c r="LX554" s="153">
        <v>0.63</v>
      </c>
      <c r="LY554" s="154"/>
      <c r="LZ554" s="155" t="s">
        <v>244</v>
      </c>
      <c r="MA554" s="156"/>
      <c r="MB554" s="153">
        <v>0.63</v>
      </c>
      <c r="MC554" s="154"/>
      <c r="MD554" s="155" t="s">
        <v>244</v>
      </c>
      <c r="ME554" s="156"/>
    </row>
    <row r="555" spans="2:343" ht="23.5" customHeight="1" x14ac:dyDescent="0.4">
      <c r="B555" s="206"/>
      <c r="C555" s="207"/>
      <c r="D555" s="170"/>
      <c r="E555" s="158"/>
      <c r="F555" s="180"/>
      <c r="G555" s="181"/>
      <c r="H555" s="170"/>
      <c r="I555" s="158"/>
      <c r="J555" s="180"/>
      <c r="K555" s="181"/>
      <c r="L555" s="170"/>
      <c r="M555" s="158"/>
      <c r="N555" s="180"/>
      <c r="O555" s="181"/>
      <c r="P555" s="170"/>
      <c r="Q555" s="158"/>
      <c r="R555" s="180"/>
      <c r="S555" s="181"/>
      <c r="T555" s="170"/>
      <c r="U555" s="158"/>
      <c r="V555" s="180"/>
      <c r="W555" s="181"/>
      <c r="X555" s="170"/>
      <c r="Y555" s="158"/>
      <c r="Z555" s="180"/>
      <c r="AA555" s="181"/>
      <c r="AB555" s="170"/>
      <c r="AC555" s="158"/>
      <c r="AD555" s="180"/>
      <c r="AE555" s="181"/>
      <c r="AF555" s="170"/>
      <c r="AG555" s="158"/>
      <c r="AH555" s="180"/>
      <c r="AI555" s="181"/>
      <c r="AJ555" s="170"/>
      <c r="AK555" s="158"/>
      <c r="AL555" s="180"/>
      <c r="AM555" s="181"/>
      <c r="AN555" s="170"/>
      <c r="AO555" s="158"/>
      <c r="AP555" s="180"/>
      <c r="AQ555" s="181"/>
      <c r="AR555" s="170"/>
      <c r="AS555" s="158"/>
      <c r="AT555" s="180"/>
      <c r="AU555" s="181"/>
      <c r="AV555" s="157">
        <f t="shared" ref="AV555" si="255">6.15</f>
        <v>6.15</v>
      </c>
      <c r="AW555" s="158"/>
      <c r="AX555" s="159" t="s">
        <v>134</v>
      </c>
      <c r="AY555" s="160"/>
      <c r="AZ555" s="157">
        <f t="shared" ref="AZ555" si="256">6.15</f>
        <v>6.15</v>
      </c>
      <c r="BA555" s="158"/>
      <c r="BB555" s="159" t="s">
        <v>134</v>
      </c>
      <c r="BC555" s="160"/>
      <c r="BD555" s="157">
        <f t="shared" ref="BD555" si="257">6.15</f>
        <v>6.15</v>
      </c>
      <c r="BE555" s="158"/>
      <c r="BF555" s="159" t="s">
        <v>134</v>
      </c>
      <c r="BG555" s="160"/>
      <c r="BH555" s="157">
        <f t="shared" ref="BH555" si="258">6.15</f>
        <v>6.15</v>
      </c>
      <c r="BI555" s="158"/>
      <c r="BJ555" s="159" t="s">
        <v>134</v>
      </c>
      <c r="BK555" s="160"/>
      <c r="BL555" s="157">
        <f t="shared" ref="BL555" si="259">6.15</f>
        <v>6.15</v>
      </c>
      <c r="BM555" s="158"/>
      <c r="BN555" s="159" t="s">
        <v>134</v>
      </c>
      <c r="BO555" s="160"/>
      <c r="BP555" s="157">
        <v>6.1000000000000005</v>
      </c>
      <c r="BQ555" s="158"/>
      <c r="BR555" s="159" t="s">
        <v>134</v>
      </c>
      <c r="BS555" s="160"/>
      <c r="BT555" s="157">
        <v>6.1000000000000005</v>
      </c>
      <c r="BU555" s="158"/>
      <c r="BV555" s="159" t="s">
        <v>134</v>
      </c>
      <c r="BW555" s="160"/>
      <c r="BX555" s="157">
        <v>6.1000000000000005</v>
      </c>
      <c r="BY555" s="158"/>
      <c r="BZ555" s="159" t="s">
        <v>134</v>
      </c>
      <c r="CA555" s="160"/>
      <c r="CB555" s="157">
        <v>6.1000000000000005</v>
      </c>
      <c r="CC555" s="158"/>
      <c r="CD555" s="159" t="s">
        <v>134</v>
      </c>
      <c r="CE555" s="160"/>
      <c r="CF555" s="157">
        <v>6.1000000000000005</v>
      </c>
      <c r="CG555" s="158"/>
      <c r="CH555" s="159" t="s">
        <v>134</v>
      </c>
      <c r="CI555" s="160"/>
      <c r="CJ555" s="157">
        <v>6.1000000000000005</v>
      </c>
      <c r="CK555" s="158"/>
      <c r="CL555" s="159" t="s">
        <v>134</v>
      </c>
      <c r="CM555" s="160"/>
      <c r="CN555" s="157">
        <v>6.1000000000000005</v>
      </c>
      <c r="CO555" s="158"/>
      <c r="CP555" s="159" t="s">
        <v>134</v>
      </c>
      <c r="CQ555" s="160"/>
      <c r="CR555" s="157">
        <v>6.1000000000000005</v>
      </c>
      <c r="CS555" s="158"/>
      <c r="CT555" s="159" t="s">
        <v>134</v>
      </c>
      <c r="CU555" s="160"/>
      <c r="CV555" s="157">
        <v>6.1000000000000005</v>
      </c>
      <c r="CW555" s="158"/>
      <c r="CX555" s="159" t="s">
        <v>134</v>
      </c>
      <c r="CY555" s="160"/>
      <c r="CZ555" s="157">
        <v>10.220000000000001</v>
      </c>
      <c r="DA555" s="158"/>
      <c r="DB555" s="159" t="s">
        <v>134</v>
      </c>
      <c r="DC555" s="160"/>
      <c r="DD555" s="157">
        <v>10.220000000000001</v>
      </c>
      <c r="DE555" s="158"/>
      <c r="DF555" s="159" t="s">
        <v>134</v>
      </c>
      <c r="DG555" s="160"/>
      <c r="DH555" s="157">
        <v>10.220000000000001</v>
      </c>
      <c r="DI555" s="158"/>
      <c r="DJ555" s="159" t="s">
        <v>134</v>
      </c>
      <c r="DK555" s="160"/>
      <c r="DL555" s="157">
        <v>10.220000000000001</v>
      </c>
      <c r="DM555" s="158"/>
      <c r="DN555" s="159" t="s">
        <v>134</v>
      </c>
      <c r="DO555" s="160"/>
      <c r="DP555" s="157">
        <v>10.220000000000001</v>
      </c>
      <c r="DQ555" s="158"/>
      <c r="DR555" s="159" t="s">
        <v>134</v>
      </c>
      <c r="DS555" s="160"/>
      <c r="DT555" s="157">
        <v>10.220000000000001</v>
      </c>
      <c r="DU555" s="158"/>
      <c r="DV555" s="159" t="s">
        <v>134</v>
      </c>
      <c r="DW555" s="160"/>
      <c r="DX555" s="157">
        <v>10.220000000000001</v>
      </c>
      <c r="DY555" s="158"/>
      <c r="DZ555" s="159" t="s">
        <v>134</v>
      </c>
      <c r="EA555" s="160"/>
      <c r="EB555" s="157">
        <v>10.220000000000001</v>
      </c>
      <c r="EC555" s="158"/>
      <c r="ED555" s="159" t="s">
        <v>134</v>
      </c>
      <c r="EE555" s="160"/>
      <c r="EF555" s="157">
        <v>10.220000000000001</v>
      </c>
      <c r="EG555" s="158"/>
      <c r="EH555" s="159" t="s">
        <v>134</v>
      </c>
      <c r="EI555" s="160"/>
      <c r="EJ555" s="157">
        <v>10.220000000000001</v>
      </c>
      <c r="EK555" s="158"/>
      <c r="EL555" s="159" t="s">
        <v>134</v>
      </c>
      <c r="EM555" s="160"/>
      <c r="EN555" s="157">
        <v>10.220000000000001</v>
      </c>
      <c r="EO555" s="158"/>
      <c r="EP555" s="159" t="s">
        <v>134</v>
      </c>
      <c r="EQ555" s="160"/>
      <c r="ER555" s="157">
        <v>10.220000000000001</v>
      </c>
      <c r="ES555" s="158"/>
      <c r="ET555" s="159" t="s">
        <v>134</v>
      </c>
      <c r="EU555" s="160"/>
      <c r="EV555" s="157">
        <v>10.220000000000001</v>
      </c>
      <c r="EW555" s="158"/>
      <c r="EX555" s="159" t="s">
        <v>134</v>
      </c>
      <c r="EY555" s="160"/>
      <c r="EZ555" s="157">
        <v>10.220000000000001</v>
      </c>
      <c r="FA555" s="158"/>
      <c r="FB555" s="159" t="s">
        <v>134</v>
      </c>
      <c r="FC555" s="160"/>
      <c r="FD555" s="157">
        <v>14.35</v>
      </c>
      <c r="FE555" s="158"/>
      <c r="FF555" s="159" t="s">
        <v>134</v>
      </c>
      <c r="FG555" s="160"/>
      <c r="FH555" s="157">
        <v>14.35</v>
      </c>
      <c r="FI555" s="158"/>
      <c r="FJ555" s="159" t="s">
        <v>134</v>
      </c>
      <c r="FK555" s="160"/>
      <c r="FL555" s="157">
        <v>14.35</v>
      </c>
      <c r="FM555" s="158"/>
      <c r="FN555" s="159" t="s">
        <v>134</v>
      </c>
      <c r="FO555" s="160"/>
      <c r="FP555" s="157">
        <v>14.299999999999999</v>
      </c>
      <c r="FQ555" s="158"/>
      <c r="FR555" s="159" t="s">
        <v>134</v>
      </c>
      <c r="FS555" s="160"/>
      <c r="FT555" s="157">
        <v>14.299999999999999</v>
      </c>
      <c r="FU555" s="158"/>
      <c r="FV555" s="159" t="s">
        <v>134</v>
      </c>
      <c r="FW555" s="160"/>
      <c r="FX555" s="157">
        <v>14.299999999999999</v>
      </c>
      <c r="FY555" s="158"/>
      <c r="FZ555" s="159" t="s">
        <v>134</v>
      </c>
      <c r="GA555" s="160"/>
      <c r="GB555" s="157">
        <v>14.299999999999999</v>
      </c>
      <c r="GC555" s="158"/>
      <c r="GD555" s="159" t="s">
        <v>134</v>
      </c>
      <c r="GE555" s="160"/>
      <c r="GF555" s="157">
        <v>14.299999999999999</v>
      </c>
      <c r="GG555" s="158"/>
      <c r="GH555" s="159" t="s">
        <v>134</v>
      </c>
      <c r="GI555" s="160"/>
      <c r="GJ555" s="157">
        <v>14.299999999999999</v>
      </c>
      <c r="GK555" s="158"/>
      <c r="GL555" s="159" t="s">
        <v>134</v>
      </c>
      <c r="GM555" s="160"/>
      <c r="GN555" s="157">
        <v>14.299999999999999</v>
      </c>
      <c r="GO555" s="158"/>
      <c r="GP555" s="159" t="s">
        <v>134</v>
      </c>
      <c r="GQ555" s="160"/>
      <c r="GR555" s="157">
        <v>14.299999999999999</v>
      </c>
      <c r="GS555" s="158"/>
      <c r="GT555" s="159" t="s">
        <v>134</v>
      </c>
      <c r="GU555" s="160"/>
      <c r="GV555" s="157">
        <v>14.299999999999999</v>
      </c>
      <c r="GW555" s="158"/>
      <c r="GX555" s="159" t="s">
        <v>134</v>
      </c>
      <c r="GY555" s="160"/>
      <c r="GZ555" s="157">
        <v>14.299999999999999</v>
      </c>
      <c r="HA555" s="158"/>
      <c r="HB555" s="159" t="s">
        <v>134</v>
      </c>
      <c r="HC555" s="160"/>
      <c r="HD555" s="157">
        <v>14.299999999999999</v>
      </c>
      <c r="HE555" s="158"/>
      <c r="HF555" s="159" t="s">
        <v>134</v>
      </c>
      <c r="HG555" s="160"/>
      <c r="HH555" s="157">
        <v>14.299999999999999</v>
      </c>
      <c r="HI555" s="158"/>
      <c r="HJ555" s="159" t="s">
        <v>134</v>
      </c>
      <c r="HK555" s="160"/>
      <c r="HL555" s="157">
        <v>14.299999999999999</v>
      </c>
      <c r="HM555" s="158"/>
      <c r="HN555" s="159" t="s">
        <v>134</v>
      </c>
      <c r="HO555" s="160"/>
      <c r="HP555" s="157">
        <v>14.299999999999999</v>
      </c>
      <c r="HQ555" s="158"/>
      <c r="HR555" s="159" t="s">
        <v>134</v>
      </c>
      <c r="HS555" s="160"/>
      <c r="HT555" s="157">
        <v>14.299999999999999</v>
      </c>
      <c r="HU555" s="158"/>
      <c r="HV555" s="159" t="s">
        <v>134</v>
      </c>
      <c r="HW555" s="160"/>
      <c r="HX555" s="157">
        <v>14.299999999999999</v>
      </c>
      <c r="HY555" s="158"/>
      <c r="HZ555" s="159" t="s">
        <v>134</v>
      </c>
      <c r="IA555" s="160"/>
      <c r="IB555" s="157">
        <v>14.299999999999999</v>
      </c>
      <c r="IC555" s="158"/>
      <c r="ID555" s="159" t="s">
        <v>134</v>
      </c>
      <c r="IE555" s="160"/>
      <c r="IF555" s="157">
        <v>14.299999999999999</v>
      </c>
      <c r="IG555" s="158"/>
      <c r="IH555" s="159" t="s">
        <v>134</v>
      </c>
      <c r="II555" s="160"/>
      <c r="IJ555" s="157">
        <v>14.299999999999999</v>
      </c>
      <c r="IK555" s="158"/>
      <c r="IL555" s="159" t="s">
        <v>134</v>
      </c>
      <c r="IM555" s="160"/>
      <c r="IN555" s="157">
        <v>14.299999999999999</v>
      </c>
      <c r="IO555" s="158"/>
      <c r="IP555" s="159" t="s">
        <v>134</v>
      </c>
      <c r="IQ555" s="160"/>
      <c r="IR555" s="157">
        <v>14.299999999999999</v>
      </c>
      <c r="IS555" s="158"/>
      <c r="IT555" s="159" t="s">
        <v>134</v>
      </c>
      <c r="IU555" s="160"/>
      <c r="IV555" s="157">
        <v>14.299999999999999</v>
      </c>
      <c r="IW555" s="158"/>
      <c r="IX555" s="159" t="s">
        <v>134</v>
      </c>
      <c r="IY555" s="160"/>
      <c r="IZ555" s="157">
        <v>14.299999999999999</v>
      </c>
      <c r="JA555" s="158"/>
      <c r="JB555" s="159" t="s">
        <v>134</v>
      </c>
      <c r="JC555" s="160"/>
      <c r="JD555" s="157">
        <v>14.299999999999999</v>
      </c>
      <c r="JE555" s="158"/>
      <c r="JF555" s="159" t="s">
        <v>134</v>
      </c>
      <c r="JG555" s="160"/>
      <c r="JH555" s="157">
        <v>14.299999999999999</v>
      </c>
      <c r="JI555" s="158"/>
      <c r="JJ555" s="159" t="s">
        <v>134</v>
      </c>
      <c r="JK555" s="160"/>
      <c r="JL555" s="157">
        <v>14.299999999999999</v>
      </c>
      <c r="JM555" s="158"/>
      <c r="JN555" s="159" t="s">
        <v>134</v>
      </c>
      <c r="JO555" s="160"/>
      <c r="JP555" s="157">
        <v>14.299999999999999</v>
      </c>
      <c r="JQ555" s="158"/>
      <c r="JR555" s="159" t="s">
        <v>134</v>
      </c>
      <c r="JS555" s="160"/>
      <c r="JT555" s="157">
        <v>14.299999999999999</v>
      </c>
      <c r="JU555" s="158"/>
      <c r="JV555" s="159" t="s">
        <v>134</v>
      </c>
      <c r="JW555" s="160"/>
      <c r="JX555" s="157">
        <v>14.299999999999999</v>
      </c>
      <c r="JY555" s="158"/>
      <c r="JZ555" s="159" t="s">
        <v>134</v>
      </c>
      <c r="KA555" s="160"/>
      <c r="KB555" s="157">
        <v>14.299999999999999</v>
      </c>
      <c r="KC555" s="158"/>
      <c r="KD555" s="159" t="s">
        <v>134</v>
      </c>
      <c r="KE555" s="160"/>
      <c r="KF555" s="157">
        <v>14.299999999999999</v>
      </c>
      <c r="KG555" s="158"/>
      <c r="KH555" s="159" t="s">
        <v>134</v>
      </c>
      <c r="KI555" s="160"/>
      <c r="KJ555" s="157">
        <v>14.299999999999999</v>
      </c>
      <c r="KK555" s="158"/>
      <c r="KL555" s="159" t="s">
        <v>134</v>
      </c>
      <c r="KM555" s="160"/>
      <c r="KN555" s="157">
        <v>14.299999999999999</v>
      </c>
      <c r="KO555" s="158"/>
      <c r="KP555" s="159" t="s">
        <v>134</v>
      </c>
      <c r="KQ555" s="160"/>
      <c r="KR555" s="157">
        <v>14.299999999999999</v>
      </c>
      <c r="KS555" s="158"/>
      <c r="KT555" s="159" t="s">
        <v>134</v>
      </c>
      <c r="KU555" s="160"/>
      <c r="KV555" s="157">
        <v>14.299999999999999</v>
      </c>
      <c r="KW555" s="158"/>
      <c r="KX555" s="159" t="s">
        <v>134</v>
      </c>
      <c r="KY555" s="160"/>
      <c r="KZ555" s="157">
        <v>14.299999999999999</v>
      </c>
      <c r="LA555" s="158"/>
      <c r="LB555" s="159" t="s">
        <v>134</v>
      </c>
      <c r="LC555" s="160"/>
      <c r="LD555" s="157">
        <v>14.299999999999999</v>
      </c>
      <c r="LE555" s="158"/>
      <c r="LF555" s="159" t="s">
        <v>134</v>
      </c>
      <c r="LG555" s="160"/>
      <c r="LH555" s="157">
        <v>14.299999999999999</v>
      </c>
      <c r="LI555" s="158"/>
      <c r="LJ555" s="159" t="s">
        <v>134</v>
      </c>
      <c r="LK555" s="160"/>
      <c r="LL555" s="157">
        <v>15.05</v>
      </c>
      <c r="LM555" s="158"/>
      <c r="LN555" s="159" t="s">
        <v>134</v>
      </c>
      <c r="LO555" s="160"/>
      <c r="LP555" s="157">
        <v>15.05</v>
      </c>
      <c r="LQ555" s="158"/>
      <c r="LR555" s="159" t="s">
        <v>134</v>
      </c>
      <c r="LS555" s="160"/>
      <c r="LT555" s="157">
        <v>15.05</v>
      </c>
      <c r="LU555" s="158"/>
      <c r="LV555" s="159" t="s">
        <v>134</v>
      </c>
      <c r="LW555" s="160"/>
      <c r="LX555" s="157">
        <v>15.05</v>
      </c>
      <c r="LY555" s="158"/>
      <c r="LZ555" s="159" t="s">
        <v>134</v>
      </c>
      <c r="MA555" s="160"/>
      <c r="MB555" s="157">
        <v>15.05</v>
      </c>
      <c r="MC555" s="158"/>
      <c r="MD555" s="159" t="s">
        <v>134</v>
      </c>
      <c r="ME555" s="160"/>
    </row>
    <row r="556" spans="2:343" ht="23.5" customHeight="1" x14ac:dyDescent="0.4">
      <c r="B556" s="204" t="s">
        <v>122</v>
      </c>
      <c r="C556" s="205"/>
      <c r="D556" s="169" t="s">
        <v>8</v>
      </c>
      <c r="E556" s="154"/>
      <c r="F556" s="178" t="s">
        <v>8</v>
      </c>
      <c r="G556" s="179"/>
      <c r="H556" s="169" t="s">
        <v>8</v>
      </c>
      <c r="I556" s="154"/>
      <c r="J556" s="178" t="s">
        <v>8</v>
      </c>
      <c r="K556" s="179"/>
      <c r="L556" s="169" t="s">
        <v>8</v>
      </c>
      <c r="M556" s="154"/>
      <c r="N556" s="178" t="s">
        <v>8</v>
      </c>
      <c r="O556" s="179"/>
      <c r="P556" s="169" t="s">
        <v>8</v>
      </c>
      <c r="Q556" s="154"/>
      <c r="R556" s="178" t="s">
        <v>8</v>
      </c>
      <c r="S556" s="179"/>
      <c r="T556" s="169" t="s">
        <v>8</v>
      </c>
      <c r="U556" s="154"/>
      <c r="V556" s="178" t="s">
        <v>8</v>
      </c>
      <c r="W556" s="179"/>
      <c r="X556" s="169" t="s">
        <v>8</v>
      </c>
      <c r="Y556" s="154"/>
      <c r="Z556" s="178" t="s">
        <v>8</v>
      </c>
      <c r="AA556" s="179"/>
      <c r="AB556" s="169" t="s">
        <v>8</v>
      </c>
      <c r="AC556" s="154"/>
      <c r="AD556" s="178" t="s">
        <v>8</v>
      </c>
      <c r="AE556" s="179"/>
      <c r="AF556" s="169" t="s">
        <v>8</v>
      </c>
      <c r="AG556" s="154"/>
      <c r="AH556" s="178" t="s">
        <v>8</v>
      </c>
      <c r="AI556" s="179"/>
      <c r="AJ556" s="169" t="s">
        <v>8</v>
      </c>
      <c r="AK556" s="154"/>
      <c r="AL556" s="178" t="s">
        <v>8</v>
      </c>
      <c r="AM556" s="179"/>
      <c r="AN556" s="169" t="s">
        <v>8</v>
      </c>
      <c r="AO556" s="154"/>
      <c r="AP556" s="178" t="s">
        <v>8</v>
      </c>
      <c r="AQ556" s="179"/>
      <c r="AR556" s="169" t="s">
        <v>8</v>
      </c>
      <c r="AS556" s="154"/>
      <c r="AT556" s="178" t="s">
        <v>8</v>
      </c>
      <c r="AU556" s="179"/>
      <c r="AV556" s="153">
        <v>0.6</v>
      </c>
      <c r="AW556" s="154"/>
      <c r="AX556" s="155" t="s">
        <v>244</v>
      </c>
      <c r="AY556" s="156"/>
      <c r="AZ556" s="153">
        <v>0.6</v>
      </c>
      <c r="BA556" s="154"/>
      <c r="BB556" s="155" t="s">
        <v>244</v>
      </c>
      <c r="BC556" s="156"/>
      <c r="BD556" s="153">
        <v>0.6</v>
      </c>
      <c r="BE556" s="154"/>
      <c r="BF556" s="155" t="s">
        <v>244</v>
      </c>
      <c r="BG556" s="156"/>
      <c r="BH556" s="153">
        <v>0.6</v>
      </c>
      <c r="BI556" s="154"/>
      <c r="BJ556" s="155" t="s">
        <v>244</v>
      </c>
      <c r="BK556" s="156"/>
      <c r="BL556" s="153">
        <v>0.6</v>
      </c>
      <c r="BM556" s="154"/>
      <c r="BN556" s="155" t="s">
        <v>244</v>
      </c>
      <c r="BO556" s="156"/>
      <c r="BP556" s="153">
        <v>0.6</v>
      </c>
      <c r="BQ556" s="154"/>
      <c r="BR556" s="155" t="s">
        <v>244</v>
      </c>
      <c r="BS556" s="156"/>
      <c r="BT556" s="153">
        <v>0.6</v>
      </c>
      <c r="BU556" s="154"/>
      <c r="BV556" s="155" t="s">
        <v>244</v>
      </c>
      <c r="BW556" s="156"/>
      <c r="BX556" s="153">
        <v>0.6</v>
      </c>
      <c r="BY556" s="154"/>
      <c r="BZ556" s="155" t="s">
        <v>244</v>
      </c>
      <c r="CA556" s="156"/>
      <c r="CB556" s="153">
        <v>0.6</v>
      </c>
      <c r="CC556" s="154"/>
      <c r="CD556" s="155" t="s">
        <v>244</v>
      </c>
      <c r="CE556" s="156"/>
      <c r="CF556" s="153">
        <v>0.6</v>
      </c>
      <c r="CG556" s="154"/>
      <c r="CH556" s="155" t="s">
        <v>244</v>
      </c>
      <c r="CI556" s="156"/>
      <c r="CJ556" s="153">
        <v>0.6</v>
      </c>
      <c r="CK556" s="154"/>
      <c r="CL556" s="155" t="s">
        <v>244</v>
      </c>
      <c r="CM556" s="156"/>
      <c r="CN556" s="153">
        <v>0.6</v>
      </c>
      <c r="CO556" s="154"/>
      <c r="CP556" s="155" t="s">
        <v>244</v>
      </c>
      <c r="CQ556" s="156"/>
      <c r="CR556" s="153">
        <v>0.6</v>
      </c>
      <c r="CS556" s="154"/>
      <c r="CT556" s="155" t="s">
        <v>244</v>
      </c>
      <c r="CU556" s="156"/>
      <c r="CV556" s="153">
        <v>0.6</v>
      </c>
      <c r="CW556" s="154"/>
      <c r="CX556" s="155" t="s">
        <v>244</v>
      </c>
      <c r="CY556" s="156"/>
      <c r="CZ556" s="153">
        <v>0.6</v>
      </c>
      <c r="DA556" s="154"/>
      <c r="DB556" s="155" t="s">
        <v>244</v>
      </c>
      <c r="DC556" s="156"/>
      <c r="DD556" s="153">
        <v>0.6</v>
      </c>
      <c r="DE556" s="154"/>
      <c r="DF556" s="155" t="s">
        <v>244</v>
      </c>
      <c r="DG556" s="156"/>
      <c r="DH556" s="153">
        <v>0.6</v>
      </c>
      <c r="DI556" s="154"/>
      <c r="DJ556" s="155" t="s">
        <v>244</v>
      </c>
      <c r="DK556" s="156"/>
      <c r="DL556" s="153">
        <v>0.6</v>
      </c>
      <c r="DM556" s="154"/>
      <c r="DN556" s="155" t="s">
        <v>244</v>
      </c>
      <c r="DO556" s="156"/>
      <c r="DP556" s="153">
        <v>0.6</v>
      </c>
      <c r="DQ556" s="154"/>
      <c r="DR556" s="155" t="s">
        <v>244</v>
      </c>
      <c r="DS556" s="156"/>
      <c r="DT556" s="153">
        <v>0.6</v>
      </c>
      <c r="DU556" s="154"/>
      <c r="DV556" s="155" t="s">
        <v>244</v>
      </c>
      <c r="DW556" s="156"/>
      <c r="DX556" s="153">
        <v>0.6</v>
      </c>
      <c r="DY556" s="154"/>
      <c r="DZ556" s="155" t="s">
        <v>244</v>
      </c>
      <c r="EA556" s="156"/>
      <c r="EB556" s="153">
        <v>0.6</v>
      </c>
      <c r="EC556" s="154"/>
      <c r="ED556" s="155" t="s">
        <v>244</v>
      </c>
      <c r="EE556" s="156"/>
      <c r="EF556" s="153">
        <v>0.6</v>
      </c>
      <c r="EG556" s="154"/>
      <c r="EH556" s="155" t="s">
        <v>244</v>
      </c>
      <c r="EI556" s="156"/>
      <c r="EJ556" s="153">
        <v>0.6</v>
      </c>
      <c r="EK556" s="154"/>
      <c r="EL556" s="155" t="s">
        <v>244</v>
      </c>
      <c r="EM556" s="156"/>
      <c r="EN556" s="153">
        <v>0.6</v>
      </c>
      <c r="EO556" s="154"/>
      <c r="EP556" s="155" t="s">
        <v>244</v>
      </c>
      <c r="EQ556" s="156"/>
      <c r="ER556" s="153">
        <v>0.6</v>
      </c>
      <c r="ES556" s="154"/>
      <c r="ET556" s="155" t="s">
        <v>244</v>
      </c>
      <c r="EU556" s="156"/>
      <c r="EV556" s="153">
        <v>0.6</v>
      </c>
      <c r="EW556" s="154"/>
      <c r="EX556" s="155" t="s">
        <v>244</v>
      </c>
      <c r="EY556" s="156"/>
      <c r="EZ556" s="153">
        <v>0.6</v>
      </c>
      <c r="FA556" s="154"/>
      <c r="FB556" s="155" t="s">
        <v>244</v>
      </c>
      <c r="FC556" s="156"/>
      <c r="FD556" s="153">
        <v>0.6</v>
      </c>
      <c r="FE556" s="154"/>
      <c r="FF556" s="155" t="s">
        <v>244</v>
      </c>
      <c r="FG556" s="156"/>
      <c r="FH556" s="153">
        <v>0.6</v>
      </c>
      <c r="FI556" s="154"/>
      <c r="FJ556" s="155" t="s">
        <v>244</v>
      </c>
      <c r="FK556" s="156"/>
      <c r="FL556" s="153">
        <v>0.6</v>
      </c>
      <c r="FM556" s="154"/>
      <c r="FN556" s="155" t="s">
        <v>244</v>
      </c>
      <c r="FO556" s="156"/>
      <c r="FP556" s="153">
        <v>0.6</v>
      </c>
      <c r="FQ556" s="154"/>
      <c r="FR556" s="155" t="s">
        <v>244</v>
      </c>
      <c r="FS556" s="156"/>
      <c r="FT556" s="153">
        <v>0.6</v>
      </c>
      <c r="FU556" s="154"/>
      <c r="FV556" s="155" t="s">
        <v>244</v>
      </c>
      <c r="FW556" s="156"/>
      <c r="FX556" s="153">
        <v>0.6</v>
      </c>
      <c r="FY556" s="154"/>
      <c r="FZ556" s="155" t="s">
        <v>244</v>
      </c>
      <c r="GA556" s="156"/>
      <c r="GB556" s="153">
        <v>0.6</v>
      </c>
      <c r="GC556" s="154"/>
      <c r="GD556" s="155" t="s">
        <v>244</v>
      </c>
      <c r="GE556" s="156"/>
      <c r="GF556" s="153">
        <v>0.6</v>
      </c>
      <c r="GG556" s="154"/>
      <c r="GH556" s="155" t="s">
        <v>244</v>
      </c>
      <c r="GI556" s="156"/>
      <c r="GJ556" s="153">
        <v>0.6</v>
      </c>
      <c r="GK556" s="154"/>
      <c r="GL556" s="155" t="s">
        <v>244</v>
      </c>
      <c r="GM556" s="156"/>
      <c r="GN556" s="153">
        <v>0.6</v>
      </c>
      <c r="GO556" s="154"/>
      <c r="GP556" s="155" t="s">
        <v>244</v>
      </c>
      <c r="GQ556" s="156"/>
      <c r="GR556" s="153">
        <v>0.6</v>
      </c>
      <c r="GS556" s="154"/>
      <c r="GT556" s="155" t="s">
        <v>244</v>
      </c>
      <c r="GU556" s="156"/>
      <c r="GV556" s="153">
        <v>0.6</v>
      </c>
      <c r="GW556" s="154"/>
      <c r="GX556" s="155" t="s">
        <v>244</v>
      </c>
      <c r="GY556" s="156"/>
      <c r="GZ556" s="153">
        <v>0.6</v>
      </c>
      <c r="HA556" s="154"/>
      <c r="HB556" s="155" t="s">
        <v>244</v>
      </c>
      <c r="HC556" s="156"/>
      <c r="HD556" s="153">
        <v>0.6</v>
      </c>
      <c r="HE556" s="154"/>
      <c r="HF556" s="155" t="s">
        <v>244</v>
      </c>
      <c r="HG556" s="156"/>
      <c r="HH556" s="153">
        <v>0.6</v>
      </c>
      <c r="HI556" s="154"/>
      <c r="HJ556" s="155" t="s">
        <v>244</v>
      </c>
      <c r="HK556" s="156"/>
      <c r="HL556" s="153">
        <v>0.6</v>
      </c>
      <c r="HM556" s="154"/>
      <c r="HN556" s="155" t="s">
        <v>244</v>
      </c>
      <c r="HO556" s="156"/>
      <c r="HP556" s="153">
        <v>0.6</v>
      </c>
      <c r="HQ556" s="154"/>
      <c r="HR556" s="155" t="s">
        <v>244</v>
      </c>
      <c r="HS556" s="156"/>
      <c r="HT556" s="153">
        <v>0.6</v>
      </c>
      <c r="HU556" s="154"/>
      <c r="HV556" s="155" t="s">
        <v>244</v>
      </c>
      <c r="HW556" s="156"/>
      <c r="HX556" s="153">
        <v>0.6</v>
      </c>
      <c r="HY556" s="154"/>
      <c r="HZ556" s="155" t="s">
        <v>244</v>
      </c>
      <c r="IA556" s="156"/>
      <c r="IB556" s="153">
        <v>0.6</v>
      </c>
      <c r="IC556" s="154"/>
      <c r="ID556" s="155" t="s">
        <v>244</v>
      </c>
      <c r="IE556" s="156"/>
      <c r="IF556" s="153">
        <v>0.6</v>
      </c>
      <c r="IG556" s="154"/>
      <c r="IH556" s="155" t="s">
        <v>244</v>
      </c>
      <c r="II556" s="156"/>
      <c r="IJ556" s="153">
        <v>0.6</v>
      </c>
      <c r="IK556" s="154"/>
      <c r="IL556" s="155" t="s">
        <v>244</v>
      </c>
      <c r="IM556" s="156"/>
      <c r="IN556" s="153">
        <v>0.6</v>
      </c>
      <c r="IO556" s="154"/>
      <c r="IP556" s="155" t="s">
        <v>244</v>
      </c>
      <c r="IQ556" s="156"/>
      <c r="IR556" s="153">
        <v>0.6</v>
      </c>
      <c r="IS556" s="154"/>
      <c r="IT556" s="155" t="s">
        <v>244</v>
      </c>
      <c r="IU556" s="156"/>
      <c r="IV556" s="153">
        <v>0.6</v>
      </c>
      <c r="IW556" s="154"/>
      <c r="IX556" s="155" t="s">
        <v>244</v>
      </c>
      <c r="IY556" s="156"/>
      <c r="IZ556" s="153">
        <v>0.6</v>
      </c>
      <c r="JA556" s="154"/>
      <c r="JB556" s="155" t="s">
        <v>244</v>
      </c>
      <c r="JC556" s="156"/>
      <c r="JD556" s="153">
        <v>0.6</v>
      </c>
      <c r="JE556" s="154"/>
      <c r="JF556" s="155" t="s">
        <v>244</v>
      </c>
      <c r="JG556" s="156"/>
      <c r="JH556" s="153">
        <v>0.6</v>
      </c>
      <c r="JI556" s="154"/>
      <c r="JJ556" s="155" t="s">
        <v>244</v>
      </c>
      <c r="JK556" s="156"/>
      <c r="JL556" s="153">
        <v>0.6</v>
      </c>
      <c r="JM556" s="154"/>
      <c r="JN556" s="155" t="s">
        <v>244</v>
      </c>
      <c r="JO556" s="156"/>
      <c r="JP556" s="153">
        <v>0.6</v>
      </c>
      <c r="JQ556" s="154"/>
      <c r="JR556" s="155" t="s">
        <v>244</v>
      </c>
      <c r="JS556" s="156"/>
      <c r="JT556" s="153">
        <v>0.6</v>
      </c>
      <c r="JU556" s="154"/>
      <c r="JV556" s="155" t="s">
        <v>244</v>
      </c>
      <c r="JW556" s="156"/>
      <c r="JX556" s="153">
        <v>0.6</v>
      </c>
      <c r="JY556" s="154"/>
      <c r="JZ556" s="155" t="s">
        <v>244</v>
      </c>
      <c r="KA556" s="156"/>
      <c r="KB556" s="153">
        <v>0.6</v>
      </c>
      <c r="KC556" s="154"/>
      <c r="KD556" s="155" t="s">
        <v>244</v>
      </c>
      <c r="KE556" s="156"/>
      <c r="KF556" s="153">
        <v>0.6</v>
      </c>
      <c r="KG556" s="154"/>
      <c r="KH556" s="155" t="s">
        <v>244</v>
      </c>
      <c r="KI556" s="156"/>
      <c r="KJ556" s="153">
        <v>0.6</v>
      </c>
      <c r="KK556" s="154"/>
      <c r="KL556" s="155" t="s">
        <v>244</v>
      </c>
      <c r="KM556" s="156"/>
      <c r="KN556" s="153">
        <v>0.6</v>
      </c>
      <c r="KO556" s="154"/>
      <c r="KP556" s="155" t="s">
        <v>244</v>
      </c>
      <c r="KQ556" s="156"/>
      <c r="KR556" s="153">
        <v>0.6</v>
      </c>
      <c r="KS556" s="154"/>
      <c r="KT556" s="155" t="s">
        <v>244</v>
      </c>
      <c r="KU556" s="156"/>
      <c r="KV556" s="153">
        <v>0.6</v>
      </c>
      <c r="KW556" s="154"/>
      <c r="KX556" s="155" t="s">
        <v>244</v>
      </c>
      <c r="KY556" s="156"/>
      <c r="KZ556" s="153">
        <v>0.6</v>
      </c>
      <c r="LA556" s="154"/>
      <c r="LB556" s="155" t="s">
        <v>244</v>
      </c>
      <c r="LC556" s="156"/>
      <c r="LD556" s="153">
        <v>0.6</v>
      </c>
      <c r="LE556" s="154"/>
      <c r="LF556" s="155" t="s">
        <v>244</v>
      </c>
      <c r="LG556" s="156"/>
      <c r="LH556" s="153">
        <v>0.6</v>
      </c>
      <c r="LI556" s="154"/>
      <c r="LJ556" s="155" t="s">
        <v>244</v>
      </c>
      <c r="LK556" s="156"/>
      <c r="LL556" s="153">
        <v>0.63</v>
      </c>
      <c r="LM556" s="154"/>
      <c r="LN556" s="155" t="s">
        <v>244</v>
      </c>
      <c r="LO556" s="156"/>
      <c r="LP556" s="153">
        <v>0.63</v>
      </c>
      <c r="LQ556" s="154"/>
      <c r="LR556" s="155" t="s">
        <v>244</v>
      </c>
      <c r="LS556" s="156"/>
      <c r="LT556" s="153">
        <v>0.63</v>
      </c>
      <c r="LU556" s="154"/>
      <c r="LV556" s="155" t="s">
        <v>244</v>
      </c>
      <c r="LW556" s="156"/>
      <c r="LX556" s="153">
        <v>0.63</v>
      </c>
      <c r="LY556" s="154"/>
      <c r="LZ556" s="155" t="s">
        <v>244</v>
      </c>
      <c r="MA556" s="156"/>
      <c r="MB556" s="153">
        <v>0.63</v>
      </c>
      <c r="MC556" s="154"/>
      <c r="MD556" s="155" t="s">
        <v>244</v>
      </c>
      <c r="ME556" s="156"/>
    </row>
    <row r="557" spans="2:343" ht="23.5" customHeight="1" x14ac:dyDescent="0.4">
      <c r="B557" s="206"/>
      <c r="C557" s="207"/>
      <c r="D557" s="170"/>
      <c r="E557" s="158"/>
      <c r="F557" s="180"/>
      <c r="G557" s="181"/>
      <c r="H557" s="170"/>
      <c r="I557" s="158"/>
      <c r="J557" s="180"/>
      <c r="K557" s="181"/>
      <c r="L557" s="170"/>
      <c r="M557" s="158"/>
      <c r="N557" s="180"/>
      <c r="O557" s="181"/>
      <c r="P557" s="170"/>
      <c r="Q557" s="158"/>
      <c r="R557" s="180"/>
      <c r="S557" s="181"/>
      <c r="T557" s="170"/>
      <c r="U557" s="158"/>
      <c r="V557" s="180"/>
      <c r="W557" s="181"/>
      <c r="X557" s="170"/>
      <c r="Y557" s="158"/>
      <c r="Z557" s="180"/>
      <c r="AA557" s="181"/>
      <c r="AB557" s="170"/>
      <c r="AC557" s="158"/>
      <c r="AD557" s="180"/>
      <c r="AE557" s="181"/>
      <c r="AF557" s="170"/>
      <c r="AG557" s="158"/>
      <c r="AH557" s="180"/>
      <c r="AI557" s="181"/>
      <c r="AJ557" s="170"/>
      <c r="AK557" s="158"/>
      <c r="AL557" s="180"/>
      <c r="AM557" s="181"/>
      <c r="AN557" s="170"/>
      <c r="AO557" s="158"/>
      <c r="AP557" s="180"/>
      <c r="AQ557" s="181"/>
      <c r="AR557" s="170"/>
      <c r="AS557" s="158"/>
      <c r="AT557" s="180"/>
      <c r="AU557" s="181"/>
      <c r="AV557" s="157">
        <f t="shared" ref="AV557" si="260">6.15</f>
        <v>6.15</v>
      </c>
      <c r="AW557" s="158"/>
      <c r="AX557" s="159" t="s">
        <v>134</v>
      </c>
      <c r="AY557" s="160"/>
      <c r="AZ557" s="157">
        <f t="shared" ref="AZ557" si="261">6.15</f>
        <v>6.15</v>
      </c>
      <c r="BA557" s="158"/>
      <c r="BB557" s="159" t="s">
        <v>134</v>
      </c>
      <c r="BC557" s="160"/>
      <c r="BD557" s="157">
        <f t="shared" ref="BD557" si="262">6.15</f>
        <v>6.15</v>
      </c>
      <c r="BE557" s="158"/>
      <c r="BF557" s="159" t="s">
        <v>134</v>
      </c>
      <c r="BG557" s="160"/>
      <c r="BH557" s="157">
        <f t="shared" ref="BH557" si="263">6.15</f>
        <v>6.15</v>
      </c>
      <c r="BI557" s="158"/>
      <c r="BJ557" s="159" t="s">
        <v>134</v>
      </c>
      <c r="BK557" s="160"/>
      <c r="BL557" s="157">
        <f t="shared" ref="BL557" si="264">6.15</f>
        <v>6.15</v>
      </c>
      <c r="BM557" s="158"/>
      <c r="BN557" s="159" t="s">
        <v>134</v>
      </c>
      <c r="BO557" s="160"/>
      <c r="BP557" s="157">
        <v>6.1000000000000005</v>
      </c>
      <c r="BQ557" s="158"/>
      <c r="BR557" s="159" t="s">
        <v>134</v>
      </c>
      <c r="BS557" s="160"/>
      <c r="BT557" s="157">
        <v>6.1000000000000005</v>
      </c>
      <c r="BU557" s="158"/>
      <c r="BV557" s="159" t="s">
        <v>134</v>
      </c>
      <c r="BW557" s="160"/>
      <c r="BX557" s="157">
        <v>6.1000000000000005</v>
      </c>
      <c r="BY557" s="158"/>
      <c r="BZ557" s="159" t="s">
        <v>134</v>
      </c>
      <c r="CA557" s="160"/>
      <c r="CB557" s="157">
        <v>6.1000000000000005</v>
      </c>
      <c r="CC557" s="158"/>
      <c r="CD557" s="159" t="s">
        <v>134</v>
      </c>
      <c r="CE557" s="160"/>
      <c r="CF557" s="157">
        <v>6.1000000000000005</v>
      </c>
      <c r="CG557" s="158"/>
      <c r="CH557" s="159" t="s">
        <v>134</v>
      </c>
      <c r="CI557" s="160"/>
      <c r="CJ557" s="157">
        <v>6.1000000000000005</v>
      </c>
      <c r="CK557" s="158"/>
      <c r="CL557" s="159" t="s">
        <v>134</v>
      </c>
      <c r="CM557" s="160"/>
      <c r="CN557" s="157">
        <v>6.1000000000000005</v>
      </c>
      <c r="CO557" s="158"/>
      <c r="CP557" s="159" t="s">
        <v>134</v>
      </c>
      <c r="CQ557" s="160"/>
      <c r="CR557" s="157">
        <v>6.1000000000000005</v>
      </c>
      <c r="CS557" s="158"/>
      <c r="CT557" s="159" t="s">
        <v>134</v>
      </c>
      <c r="CU557" s="160"/>
      <c r="CV557" s="157">
        <v>6.1000000000000005</v>
      </c>
      <c r="CW557" s="158"/>
      <c r="CX557" s="159" t="s">
        <v>134</v>
      </c>
      <c r="CY557" s="160"/>
      <c r="CZ557" s="157">
        <v>10.220000000000001</v>
      </c>
      <c r="DA557" s="158"/>
      <c r="DB557" s="159" t="s">
        <v>134</v>
      </c>
      <c r="DC557" s="160"/>
      <c r="DD557" s="157">
        <v>10.220000000000001</v>
      </c>
      <c r="DE557" s="158"/>
      <c r="DF557" s="159" t="s">
        <v>134</v>
      </c>
      <c r="DG557" s="160"/>
      <c r="DH557" s="157">
        <v>10.220000000000001</v>
      </c>
      <c r="DI557" s="158"/>
      <c r="DJ557" s="159" t="s">
        <v>134</v>
      </c>
      <c r="DK557" s="160"/>
      <c r="DL557" s="157">
        <v>10.220000000000001</v>
      </c>
      <c r="DM557" s="158"/>
      <c r="DN557" s="159" t="s">
        <v>134</v>
      </c>
      <c r="DO557" s="160"/>
      <c r="DP557" s="157">
        <v>10.220000000000001</v>
      </c>
      <c r="DQ557" s="158"/>
      <c r="DR557" s="159" t="s">
        <v>134</v>
      </c>
      <c r="DS557" s="160"/>
      <c r="DT557" s="157">
        <v>10.220000000000001</v>
      </c>
      <c r="DU557" s="158"/>
      <c r="DV557" s="159" t="s">
        <v>134</v>
      </c>
      <c r="DW557" s="160"/>
      <c r="DX557" s="157">
        <v>10.220000000000001</v>
      </c>
      <c r="DY557" s="158"/>
      <c r="DZ557" s="159" t="s">
        <v>134</v>
      </c>
      <c r="EA557" s="160"/>
      <c r="EB557" s="157">
        <v>10.220000000000001</v>
      </c>
      <c r="EC557" s="158"/>
      <c r="ED557" s="159" t="s">
        <v>134</v>
      </c>
      <c r="EE557" s="160"/>
      <c r="EF557" s="157">
        <v>10.220000000000001</v>
      </c>
      <c r="EG557" s="158"/>
      <c r="EH557" s="159" t="s">
        <v>134</v>
      </c>
      <c r="EI557" s="160"/>
      <c r="EJ557" s="157">
        <v>10.220000000000001</v>
      </c>
      <c r="EK557" s="158"/>
      <c r="EL557" s="159" t="s">
        <v>134</v>
      </c>
      <c r="EM557" s="160"/>
      <c r="EN557" s="157">
        <v>10.220000000000001</v>
      </c>
      <c r="EO557" s="158"/>
      <c r="EP557" s="159" t="s">
        <v>134</v>
      </c>
      <c r="EQ557" s="160"/>
      <c r="ER557" s="157">
        <v>10.220000000000001</v>
      </c>
      <c r="ES557" s="158"/>
      <c r="ET557" s="159" t="s">
        <v>134</v>
      </c>
      <c r="EU557" s="160"/>
      <c r="EV557" s="157">
        <v>10.220000000000001</v>
      </c>
      <c r="EW557" s="158"/>
      <c r="EX557" s="159" t="s">
        <v>134</v>
      </c>
      <c r="EY557" s="160"/>
      <c r="EZ557" s="157">
        <v>10.220000000000001</v>
      </c>
      <c r="FA557" s="158"/>
      <c r="FB557" s="159" t="s">
        <v>134</v>
      </c>
      <c r="FC557" s="160"/>
      <c r="FD557" s="157">
        <v>14.35</v>
      </c>
      <c r="FE557" s="158"/>
      <c r="FF557" s="159" t="s">
        <v>134</v>
      </c>
      <c r="FG557" s="160"/>
      <c r="FH557" s="157">
        <v>14.35</v>
      </c>
      <c r="FI557" s="158"/>
      <c r="FJ557" s="159" t="s">
        <v>134</v>
      </c>
      <c r="FK557" s="160"/>
      <c r="FL557" s="157">
        <v>14.35</v>
      </c>
      <c r="FM557" s="158"/>
      <c r="FN557" s="159" t="s">
        <v>134</v>
      </c>
      <c r="FO557" s="160"/>
      <c r="FP557" s="157">
        <v>14.299999999999999</v>
      </c>
      <c r="FQ557" s="158"/>
      <c r="FR557" s="159" t="s">
        <v>134</v>
      </c>
      <c r="FS557" s="160"/>
      <c r="FT557" s="157">
        <v>14.299999999999999</v>
      </c>
      <c r="FU557" s="158"/>
      <c r="FV557" s="159" t="s">
        <v>134</v>
      </c>
      <c r="FW557" s="160"/>
      <c r="FX557" s="157">
        <v>14.299999999999999</v>
      </c>
      <c r="FY557" s="158"/>
      <c r="FZ557" s="159" t="s">
        <v>134</v>
      </c>
      <c r="GA557" s="160"/>
      <c r="GB557" s="157">
        <v>14.299999999999999</v>
      </c>
      <c r="GC557" s="158"/>
      <c r="GD557" s="159" t="s">
        <v>134</v>
      </c>
      <c r="GE557" s="160"/>
      <c r="GF557" s="157">
        <v>14.299999999999999</v>
      </c>
      <c r="GG557" s="158"/>
      <c r="GH557" s="159" t="s">
        <v>134</v>
      </c>
      <c r="GI557" s="160"/>
      <c r="GJ557" s="157">
        <v>14.299999999999999</v>
      </c>
      <c r="GK557" s="158"/>
      <c r="GL557" s="159" t="s">
        <v>134</v>
      </c>
      <c r="GM557" s="160"/>
      <c r="GN557" s="157">
        <v>14.299999999999999</v>
      </c>
      <c r="GO557" s="158"/>
      <c r="GP557" s="159" t="s">
        <v>134</v>
      </c>
      <c r="GQ557" s="160"/>
      <c r="GR557" s="157">
        <v>14.299999999999999</v>
      </c>
      <c r="GS557" s="158"/>
      <c r="GT557" s="159" t="s">
        <v>134</v>
      </c>
      <c r="GU557" s="160"/>
      <c r="GV557" s="157">
        <v>14.299999999999999</v>
      </c>
      <c r="GW557" s="158"/>
      <c r="GX557" s="159" t="s">
        <v>134</v>
      </c>
      <c r="GY557" s="160"/>
      <c r="GZ557" s="157">
        <v>14.299999999999999</v>
      </c>
      <c r="HA557" s="158"/>
      <c r="HB557" s="159" t="s">
        <v>134</v>
      </c>
      <c r="HC557" s="160"/>
      <c r="HD557" s="157">
        <v>14.299999999999999</v>
      </c>
      <c r="HE557" s="158"/>
      <c r="HF557" s="159" t="s">
        <v>134</v>
      </c>
      <c r="HG557" s="160"/>
      <c r="HH557" s="157">
        <v>14.299999999999999</v>
      </c>
      <c r="HI557" s="158"/>
      <c r="HJ557" s="159" t="s">
        <v>134</v>
      </c>
      <c r="HK557" s="160"/>
      <c r="HL557" s="157">
        <v>14.299999999999999</v>
      </c>
      <c r="HM557" s="158"/>
      <c r="HN557" s="159" t="s">
        <v>134</v>
      </c>
      <c r="HO557" s="160"/>
      <c r="HP557" s="157">
        <v>14.299999999999999</v>
      </c>
      <c r="HQ557" s="158"/>
      <c r="HR557" s="159" t="s">
        <v>134</v>
      </c>
      <c r="HS557" s="160"/>
      <c r="HT557" s="157">
        <v>14.299999999999999</v>
      </c>
      <c r="HU557" s="158"/>
      <c r="HV557" s="159" t="s">
        <v>134</v>
      </c>
      <c r="HW557" s="160"/>
      <c r="HX557" s="157">
        <v>14.299999999999999</v>
      </c>
      <c r="HY557" s="158"/>
      <c r="HZ557" s="159" t="s">
        <v>134</v>
      </c>
      <c r="IA557" s="160"/>
      <c r="IB557" s="157">
        <v>14.299999999999999</v>
      </c>
      <c r="IC557" s="158"/>
      <c r="ID557" s="159" t="s">
        <v>134</v>
      </c>
      <c r="IE557" s="160"/>
      <c r="IF557" s="157">
        <v>14.299999999999999</v>
      </c>
      <c r="IG557" s="158"/>
      <c r="IH557" s="159" t="s">
        <v>134</v>
      </c>
      <c r="II557" s="160"/>
      <c r="IJ557" s="157">
        <v>14.299999999999999</v>
      </c>
      <c r="IK557" s="158"/>
      <c r="IL557" s="159" t="s">
        <v>134</v>
      </c>
      <c r="IM557" s="160"/>
      <c r="IN557" s="157">
        <v>14.299999999999999</v>
      </c>
      <c r="IO557" s="158"/>
      <c r="IP557" s="159" t="s">
        <v>134</v>
      </c>
      <c r="IQ557" s="160"/>
      <c r="IR557" s="157">
        <v>14.299999999999999</v>
      </c>
      <c r="IS557" s="158"/>
      <c r="IT557" s="159" t="s">
        <v>134</v>
      </c>
      <c r="IU557" s="160"/>
      <c r="IV557" s="157">
        <v>14.299999999999999</v>
      </c>
      <c r="IW557" s="158"/>
      <c r="IX557" s="159" t="s">
        <v>134</v>
      </c>
      <c r="IY557" s="160"/>
      <c r="IZ557" s="157">
        <v>14.299999999999999</v>
      </c>
      <c r="JA557" s="158"/>
      <c r="JB557" s="159" t="s">
        <v>134</v>
      </c>
      <c r="JC557" s="160"/>
      <c r="JD557" s="157">
        <v>14.299999999999999</v>
      </c>
      <c r="JE557" s="158"/>
      <c r="JF557" s="159" t="s">
        <v>134</v>
      </c>
      <c r="JG557" s="160"/>
      <c r="JH557" s="157">
        <v>14.299999999999999</v>
      </c>
      <c r="JI557" s="158"/>
      <c r="JJ557" s="159" t="s">
        <v>134</v>
      </c>
      <c r="JK557" s="160"/>
      <c r="JL557" s="157">
        <v>14.299999999999999</v>
      </c>
      <c r="JM557" s="158"/>
      <c r="JN557" s="159" t="s">
        <v>134</v>
      </c>
      <c r="JO557" s="160"/>
      <c r="JP557" s="157">
        <v>14.299999999999999</v>
      </c>
      <c r="JQ557" s="158"/>
      <c r="JR557" s="159" t="s">
        <v>134</v>
      </c>
      <c r="JS557" s="160"/>
      <c r="JT557" s="157">
        <v>14.299999999999999</v>
      </c>
      <c r="JU557" s="158"/>
      <c r="JV557" s="159" t="s">
        <v>134</v>
      </c>
      <c r="JW557" s="160"/>
      <c r="JX557" s="157">
        <v>14.299999999999999</v>
      </c>
      <c r="JY557" s="158"/>
      <c r="JZ557" s="159" t="s">
        <v>134</v>
      </c>
      <c r="KA557" s="160"/>
      <c r="KB557" s="157">
        <v>14.299999999999999</v>
      </c>
      <c r="KC557" s="158"/>
      <c r="KD557" s="159" t="s">
        <v>134</v>
      </c>
      <c r="KE557" s="160"/>
      <c r="KF557" s="157">
        <v>14.299999999999999</v>
      </c>
      <c r="KG557" s="158"/>
      <c r="KH557" s="159" t="s">
        <v>134</v>
      </c>
      <c r="KI557" s="160"/>
      <c r="KJ557" s="157">
        <v>14.299999999999999</v>
      </c>
      <c r="KK557" s="158"/>
      <c r="KL557" s="159" t="s">
        <v>134</v>
      </c>
      <c r="KM557" s="160"/>
      <c r="KN557" s="157">
        <v>14.299999999999999</v>
      </c>
      <c r="KO557" s="158"/>
      <c r="KP557" s="159" t="s">
        <v>134</v>
      </c>
      <c r="KQ557" s="160"/>
      <c r="KR557" s="157">
        <v>14.299999999999999</v>
      </c>
      <c r="KS557" s="158"/>
      <c r="KT557" s="159" t="s">
        <v>134</v>
      </c>
      <c r="KU557" s="160"/>
      <c r="KV557" s="157">
        <v>14.299999999999999</v>
      </c>
      <c r="KW557" s="158"/>
      <c r="KX557" s="159" t="s">
        <v>134</v>
      </c>
      <c r="KY557" s="160"/>
      <c r="KZ557" s="157">
        <v>14.299999999999999</v>
      </c>
      <c r="LA557" s="158"/>
      <c r="LB557" s="159" t="s">
        <v>134</v>
      </c>
      <c r="LC557" s="160"/>
      <c r="LD557" s="157">
        <v>14.299999999999999</v>
      </c>
      <c r="LE557" s="158"/>
      <c r="LF557" s="159" t="s">
        <v>134</v>
      </c>
      <c r="LG557" s="160"/>
      <c r="LH557" s="157">
        <v>14.299999999999999</v>
      </c>
      <c r="LI557" s="158"/>
      <c r="LJ557" s="159" t="s">
        <v>134</v>
      </c>
      <c r="LK557" s="160"/>
      <c r="LL557" s="157">
        <v>15.05</v>
      </c>
      <c r="LM557" s="158"/>
      <c r="LN557" s="159" t="s">
        <v>134</v>
      </c>
      <c r="LO557" s="160"/>
      <c r="LP557" s="157">
        <v>15.05</v>
      </c>
      <c r="LQ557" s="158"/>
      <c r="LR557" s="159" t="s">
        <v>134</v>
      </c>
      <c r="LS557" s="160"/>
      <c r="LT557" s="157">
        <v>15.05</v>
      </c>
      <c r="LU557" s="158"/>
      <c r="LV557" s="159" t="s">
        <v>134</v>
      </c>
      <c r="LW557" s="160"/>
      <c r="LX557" s="157">
        <v>15.05</v>
      </c>
      <c r="LY557" s="158"/>
      <c r="LZ557" s="159" t="s">
        <v>134</v>
      </c>
      <c r="MA557" s="160"/>
      <c r="MB557" s="157">
        <v>15.05</v>
      </c>
      <c r="MC557" s="158"/>
      <c r="MD557" s="159" t="s">
        <v>134</v>
      </c>
      <c r="ME557" s="160"/>
    </row>
    <row r="558" spans="2:343" ht="23.5" customHeight="1" x14ac:dyDescent="0.4">
      <c r="B558" s="204" t="s">
        <v>234</v>
      </c>
      <c r="C558" s="205"/>
      <c r="D558" s="169" t="s">
        <v>8</v>
      </c>
      <c r="E558" s="154"/>
      <c r="F558" s="178" t="s">
        <v>8</v>
      </c>
      <c r="G558" s="179"/>
      <c r="H558" s="169" t="s">
        <v>8</v>
      </c>
      <c r="I558" s="154"/>
      <c r="J558" s="178" t="s">
        <v>8</v>
      </c>
      <c r="K558" s="179"/>
      <c r="L558" s="169" t="s">
        <v>8</v>
      </c>
      <c r="M558" s="154"/>
      <c r="N558" s="178" t="s">
        <v>8</v>
      </c>
      <c r="O558" s="179"/>
      <c r="P558" s="169" t="s">
        <v>8</v>
      </c>
      <c r="Q558" s="154"/>
      <c r="R558" s="178" t="s">
        <v>8</v>
      </c>
      <c r="S558" s="179"/>
      <c r="T558" s="169" t="s">
        <v>8</v>
      </c>
      <c r="U558" s="154"/>
      <c r="V558" s="178" t="s">
        <v>8</v>
      </c>
      <c r="W558" s="179"/>
      <c r="X558" s="169" t="s">
        <v>8</v>
      </c>
      <c r="Y558" s="154"/>
      <c r="Z558" s="178" t="s">
        <v>8</v>
      </c>
      <c r="AA558" s="179"/>
      <c r="AB558" s="169" t="s">
        <v>8</v>
      </c>
      <c r="AC558" s="154"/>
      <c r="AD558" s="178" t="s">
        <v>8</v>
      </c>
      <c r="AE558" s="179"/>
      <c r="AF558" s="169" t="s">
        <v>8</v>
      </c>
      <c r="AG558" s="154"/>
      <c r="AH558" s="178" t="s">
        <v>8</v>
      </c>
      <c r="AI558" s="179"/>
      <c r="AJ558" s="169" t="s">
        <v>8</v>
      </c>
      <c r="AK558" s="154"/>
      <c r="AL558" s="178" t="s">
        <v>8</v>
      </c>
      <c r="AM558" s="179"/>
      <c r="AN558" s="169" t="s">
        <v>8</v>
      </c>
      <c r="AO558" s="154"/>
      <c r="AP558" s="178" t="s">
        <v>8</v>
      </c>
      <c r="AQ558" s="179"/>
      <c r="AR558" s="169" t="s">
        <v>8</v>
      </c>
      <c r="AS558" s="154"/>
      <c r="AT558" s="178" t="s">
        <v>8</v>
      </c>
      <c r="AU558" s="179"/>
      <c r="AV558" s="153">
        <v>0.6</v>
      </c>
      <c r="AW558" s="154"/>
      <c r="AX558" s="155" t="s">
        <v>244</v>
      </c>
      <c r="AY558" s="156"/>
      <c r="AZ558" s="153">
        <v>0.6</v>
      </c>
      <c r="BA558" s="154"/>
      <c r="BB558" s="155" t="s">
        <v>244</v>
      </c>
      <c r="BC558" s="156"/>
      <c r="BD558" s="153">
        <v>0.6</v>
      </c>
      <c r="BE558" s="154"/>
      <c r="BF558" s="155" t="s">
        <v>244</v>
      </c>
      <c r="BG558" s="156"/>
      <c r="BH558" s="153">
        <v>0.6</v>
      </c>
      <c r="BI558" s="154"/>
      <c r="BJ558" s="155" t="s">
        <v>244</v>
      </c>
      <c r="BK558" s="156"/>
      <c r="BL558" s="153">
        <v>0.6</v>
      </c>
      <c r="BM558" s="154"/>
      <c r="BN558" s="155" t="s">
        <v>244</v>
      </c>
      <c r="BO558" s="156"/>
      <c r="BP558" s="153">
        <v>0.6</v>
      </c>
      <c r="BQ558" s="154"/>
      <c r="BR558" s="155" t="s">
        <v>244</v>
      </c>
      <c r="BS558" s="156"/>
      <c r="BT558" s="153">
        <v>0.6</v>
      </c>
      <c r="BU558" s="154"/>
      <c r="BV558" s="155" t="s">
        <v>244</v>
      </c>
      <c r="BW558" s="156"/>
      <c r="BX558" s="153">
        <v>0.6</v>
      </c>
      <c r="BY558" s="154"/>
      <c r="BZ558" s="155" t="s">
        <v>244</v>
      </c>
      <c r="CA558" s="156"/>
      <c r="CB558" s="153">
        <v>0.6</v>
      </c>
      <c r="CC558" s="154"/>
      <c r="CD558" s="155" t="s">
        <v>244</v>
      </c>
      <c r="CE558" s="156"/>
      <c r="CF558" s="153">
        <v>0.6</v>
      </c>
      <c r="CG558" s="154"/>
      <c r="CH558" s="155" t="s">
        <v>244</v>
      </c>
      <c r="CI558" s="156"/>
      <c r="CJ558" s="153">
        <v>0.6</v>
      </c>
      <c r="CK558" s="154"/>
      <c r="CL558" s="155" t="s">
        <v>244</v>
      </c>
      <c r="CM558" s="156"/>
      <c r="CN558" s="153">
        <v>0.6</v>
      </c>
      <c r="CO558" s="154"/>
      <c r="CP558" s="155" t="s">
        <v>244</v>
      </c>
      <c r="CQ558" s="156"/>
      <c r="CR558" s="153">
        <v>0.6</v>
      </c>
      <c r="CS558" s="154"/>
      <c r="CT558" s="155" t="s">
        <v>244</v>
      </c>
      <c r="CU558" s="156"/>
      <c r="CV558" s="153">
        <v>0.6</v>
      </c>
      <c r="CW558" s="154"/>
      <c r="CX558" s="155" t="s">
        <v>244</v>
      </c>
      <c r="CY558" s="156"/>
      <c r="CZ558" s="153">
        <v>0.6</v>
      </c>
      <c r="DA558" s="154"/>
      <c r="DB558" s="155" t="s">
        <v>244</v>
      </c>
      <c r="DC558" s="156"/>
      <c r="DD558" s="153">
        <v>0.6</v>
      </c>
      <c r="DE558" s="154"/>
      <c r="DF558" s="155" t="s">
        <v>244</v>
      </c>
      <c r="DG558" s="156"/>
      <c r="DH558" s="153">
        <v>0.6</v>
      </c>
      <c r="DI558" s="154"/>
      <c r="DJ558" s="155" t="s">
        <v>244</v>
      </c>
      <c r="DK558" s="156"/>
      <c r="DL558" s="153">
        <v>0.6</v>
      </c>
      <c r="DM558" s="154"/>
      <c r="DN558" s="155" t="s">
        <v>244</v>
      </c>
      <c r="DO558" s="156"/>
      <c r="DP558" s="153">
        <v>0.6</v>
      </c>
      <c r="DQ558" s="154"/>
      <c r="DR558" s="155" t="s">
        <v>244</v>
      </c>
      <c r="DS558" s="156"/>
      <c r="DT558" s="153">
        <v>0.6</v>
      </c>
      <c r="DU558" s="154"/>
      <c r="DV558" s="155" t="s">
        <v>244</v>
      </c>
      <c r="DW558" s="156"/>
      <c r="DX558" s="153">
        <v>0.6</v>
      </c>
      <c r="DY558" s="154"/>
      <c r="DZ558" s="155" t="s">
        <v>244</v>
      </c>
      <c r="EA558" s="156"/>
      <c r="EB558" s="153">
        <v>0.6</v>
      </c>
      <c r="EC558" s="154"/>
      <c r="ED558" s="155" t="s">
        <v>244</v>
      </c>
      <c r="EE558" s="156"/>
      <c r="EF558" s="153">
        <v>0.6</v>
      </c>
      <c r="EG558" s="154"/>
      <c r="EH558" s="155" t="s">
        <v>244</v>
      </c>
      <c r="EI558" s="156"/>
      <c r="EJ558" s="153">
        <v>0.6</v>
      </c>
      <c r="EK558" s="154"/>
      <c r="EL558" s="155" t="s">
        <v>244</v>
      </c>
      <c r="EM558" s="156"/>
      <c r="EN558" s="153">
        <v>0.6</v>
      </c>
      <c r="EO558" s="154"/>
      <c r="EP558" s="155" t="s">
        <v>244</v>
      </c>
      <c r="EQ558" s="156"/>
      <c r="ER558" s="153">
        <v>0.6</v>
      </c>
      <c r="ES558" s="154"/>
      <c r="ET558" s="155" t="s">
        <v>244</v>
      </c>
      <c r="EU558" s="156"/>
      <c r="EV558" s="153">
        <v>0.6</v>
      </c>
      <c r="EW558" s="154"/>
      <c r="EX558" s="155" t="s">
        <v>244</v>
      </c>
      <c r="EY558" s="156"/>
      <c r="EZ558" s="153">
        <v>0.6</v>
      </c>
      <c r="FA558" s="154"/>
      <c r="FB558" s="155" t="s">
        <v>244</v>
      </c>
      <c r="FC558" s="156"/>
      <c r="FD558" s="153">
        <v>0.6</v>
      </c>
      <c r="FE558" s="154"/>
      <c r="FF558" s="155" t="s">
        <v>244</v>
      </c>
      <c r="FG558" s="156"/>
      <c r="FH558" s="153">
        <v>0.6</v>
      </c>
      <c r="FI558" s="154"/>
      <c r="FJ558" s="155" t="s">
        <v>244</v>
      </c>
      <c r="FK558" s="156"/>
      <c r="FL558" s="153">
        <v>0.6</v>
      </c>
      <c r="FM558" s="154"/>
      <c r="FN558" s="155" t="s">
        <v>244</v>
      </c>
      <c r="FO558" s="156"/>
      <c r="FP558" s="153">
        <v>0.6</v>
      </c>
      <c r="FQ558" s="154"/>
      <c r="FR558" s="155" t="s">
        <v>244</v>
      </c>
      <c r="FS558" s="156"/>
      <c r="FT558" s="153">
        <v>0.6</v>
      </c>
      <c r="FU558" s="154"/>
      <c r="FV558" s="155" t="s">
        <v>244</v>
      </c>
      <c r="FW558" s="156"/>
      <c r="FX558" s="153">
        <v>0.6</v>
      </c>
      <c r="FY558" s="154"/>
      <c r="FZ558" s="155" t="s">
        <v>244</v>
      </c>
      <c r="GA558" s="156"/>
      <c r="GB558" s="153">
        <v>0.6</v>
      </c>
      <c r="GC558" s="154"/>
      <c r="GD558" s="155" t="s">
        <v>244</v>
      </c>
      <c r="GE558" s="156"/>
      <c r="GF558" s="153">
        <v>0.6</v>
      </c>
      <c r="GG558" s="154"/>
      <c r="GH558" s="155" t="s">
        <v>244</v>
      </c>
      <c r="GI558" s="156"/>
      <c r="GJ558" s="153">
        <v>0.6</v>
      </c>
      <c r="GK558" s="154"/>
      <c r="GL558" s="155" t="s">
        <v>244</v>
      </c>
      <c r="GM558" s="156"/>
      <c r="GN558" s="153">
        <v>0.6</v>
      </c>
      <c r="GO558" s="154"/>
      <c r="GP558" s="155" t="s">
        <v>244</v>
      </c>
      <c r="GQ558" s="156"/>
      <c r="GR558" s="153">
        <v>0.6</v>
      </c>
      <c r="GS558" s="154"/>
      <c r="GT558" s="155" t="s">
        <v>244</v>
      </c>
      <c r="GU558" s="156"/>
      <c r="GV558" s="153">
        <v>0.6</v>
      </c>
      <c r="GW558" s="154"/>
      <c r="GX558" s="155" t="s">
        <v>244</v>
      </c>
      <c r="GY558" s="156"/>
      <c r="GZ558" s="153">
        <v>0.6</v>
      </c>
      <c r="HA558" s="154"/>
      <c r="HB558" s="155" t="s">
        <v>244</v>
      </c>
      <c r="HC558" s="156"/>
      <c r="HD558" s="153">
        <v>0.6</v>
      </c>
      <c r="HE558" s="154"/>
      <c r="HF558" s="155" t="s">
        <v>244</v>
      </c>
      <c r="HG558" s="156"/>
      <c r="HH558" s="153">
        <v>0.6</v>
      </c>
      <c r="HI558" s="154"/>
      <c r="HJ558" s="155" t="s">
        <v>244</v>
      </c>
      <c r="HK558" s="156"/>
      <c r="HL558" s="153">
        <v>0.6</v>
      </c>
      <c r="HM558" s="154"/>
      <c r="HN558" s="155" t="s">
        <v>244</v>
      </c>
      <c r="HO558" s="156"/>
      <c r="HP558" s="153">
        <v>0.6</v>
      </c>
      <c r="HQ558" s="154"/>
      <c r="HR558" s="155" t="s">
        <v>244</v>
      </c>
      <c r="HS558" s="156"/>
      <c r="HT558" s="153">
        <v>0.6</v>
      </c>
      <c r="HU558" s="154"/>
      <c r="HV558" s="155" t="s">
        <v>244</v>
      </c>
      <c r="HW558" s="156"/>
      <c r="HX558" s="153">
        <v>0.6</v>
      </c>
      <c r="HY558" s="154"/>
      <c r="HZ558" s="155" t="s">
        <v>244</v>
      </c>
      <c r="IA558" s="156"/>
      <c r="IB558" s="153">
        <v>0.6</v>
      </c>
      <c r="IC558" s="154"/>
      <c r="ID558" s="155" t="s">
        <v>244</v>
      </c>
      <c r="IE558" s="156"/>
      <c r="IF558" s="153">
        <v>0.6</v>
      </c>
      <c r="IG558" s="154"/>
      <c r="IH558" s="155" t="s">
        <v>244</v>
      </c>
      <c r="II558" s="156"/>
      <c r="IJ558" s="153">
        <v>0.6</v>
      </c>
      <c r="IK558" s="154"/>
      <c r="IL558" s="155" t="s">
        <v>244</v>
      </c>
      <c r="IM558" s="156"/>
      <c r="IN558" s="153">
        <v>0.6</v>
      </c>
      <c r="IO558" s="154"/>
      <c r="IP558" s="155" t="s">
        <v>244</v>
      </c>
      <c r="IQ558" s="156"/>
      <c r="IR558" s="153">
        <v>0.6</v>
      </c>
      <c r="IS558" s="154"/>
      <c r="IT558" s="155" t="s">
        <v>244</v>
      </c>
      <c r="IU558" s="156"/>
      <c r="IV558" s="153">
        <v>0.6</v>
      </c>
      <c r="IW558" s="154"/>
      <c r="IX558" s="155" t="s">
        <v>244</v>
      </c>
      <c r="IY558" s="156"/>
      <c r="IZ558" s="153">
        <v>0.6</v>
      </c>
      <c r="JA558" s="154"/>
      <c r="JB558" s="155" t="s">
        <v>244</v>
      </c>
      <c r="JC558" s="156"/>
      <c r="JD558" s="153">
        <v>0.6</v>
      </c>
      <c r="JE558" s="154"/>
      <c r="JF558" s="155" t="s">
        <v>244</v>
      </c>
      <c r="JG558" s="156"/>
      <c r="JH558" s="153">
        <v>0.6</v>
      </c>
      <c r="JI558" s="154"/>
      <c r="JJ558" s="155" t="s">
        <v>244</v>
      </c>
      <c r="JK558" s="156"/>
      <c r="JL558" s="153">
        <v>0.6</v>
      </c>
      <c r="JM558" s="154"/>
      <c r="JN558" s="155" t="s">
        <v>244</v>
      </c>
      <c r="JO558" s="156"/>
      <c r="JP558" s="153">
        <v>0.6</v>
      </c>
      <c r="JQ558" s="154"/>
      <c r="JR558" s="155" t="s">
        <v>244</v>
      </c>
      <c r="JS558" s="156"/>
      <c r="JT558" s="153">
        <v>0.6</v>
      </c>
      <c r="JU558" s="154"/>
      <c r="JV558" s="155" t="s">
        <v>244</v>
      </c>
      <c r="JW558" s="156"/>
      <c r="JX558" s="153">
        <v>0.6</v>
      </c>
      <c r="JY558" s="154"/>
      <c r="JZ558" s="155" t="s">
        <v>244</v>
      </c>
      <c r="KA558" s="156"/>
      <c r="KB558" s="153">
        <v>0.6</v>
      </c>
      <c r="KC558" s="154"/>
      <c r="KD558" s="155" t="s">
        <v>244</v>
      </c>
      <c r="KE558" s="156"/>
      <c r="KF558" s="153">
        <v>0.6</v>
      </c>
      <c r="KG558" s="154"/>
      <c r="KH558" s="155" t="s">
        <v>244</v>
      </c>
      <c r="KI558" s="156"/>
      <c r="KJ558" s="153">
        <v>0.6</v>
      </c>
      <c r="KK558" s="154"/>
      <c r="KL558" s="155" t="s">
        <v>244</v>
      </c>
      <c r="KM558" s="156"/>
      <c r="KN558" s="153">
        <v>0.6</v>
      </c>
      <c r="KO558" s="154"/>
      <c r="KP558" s="155" t="s">
        <v>244</v>
      </c>
      <c r="KQ558" s="156"/>
      <c r="KR558" s="153">
        <v>0.6</v>
      </c>
      <c r="KS558" s="154"/>
      <c r="KT558" s="155" t="s">
        <v>244</v>
      </c>
      <c r="KU558" s="156"/>
      <c r="KV558" s="153">
        <v>0.6</v>
      </c>
      <c r="KW558" s="154"/>
      <c r="KX558" s="155" t="s">
        <v>244</v>
      </c>
      <c r="KY558" s="156"/>
      <c r="KZ558" s="153">
        <v>0.6</v>
      </c>
      <c r="LA558" s="154"/>
      <c r="LB558" s="155" t="s">
        <v>244</v>
      </c>
      <c r="LC558" s="156"/>
      <c r="LD558" s="153">
        <v>0.6</v>
      </c>
      <c r="LE558" s="154"/>
      <c r="LF558" s="155" t="s">
        <v>244</v>
      </c>
      <c r="LG558" s="156"/>
      <c r="LH558" s="153">
        <v>0.6</v>
      </c>
      <c r="LI558" s="154"/>
      <c r="LJ558" s="155" t="s">
        <v>244</v>
      </c>
      <c r="LK558" s="156"/>
      <c r="LL558" s="153">
        <v>0.63</v>
      </c>
      <c r="LM558" s="154"/>
      <c r="LN558" s="155" t="s">
        <v>244</v>
      </c>
      <c r="LO558" s="156"/>
      <c r="LP558" s="153">
        <v>0.63</v>
      </c>
      <c r="LQ558" s="154"/>
      <c r="LR558" s="155" t="s">
        <v>244</v>
      </c>
      <c r="LS558" s="156"/>
      <c r="LT558" s="153">
        <v>0.63</v>
      </c>
      <c r="LU558" s="154"/>
      <c r="LV558" s="155" t="s">
        <v>244</v>
      </c>
      <c r="LW558" s="156"/>
      <c r="LX558" s="153">
        <v>0.63</v>
      </c>
      <c r="LY558" s="154"/>
      <c r="LZ558" s="155" t="s">
        <v>244</v>
      </c>
      <c r="MA558" s="156"/>
      <c r="MB558" s="153">
        <v>0.63</v>
      </c>
      <c r="MC558" s="154"/>
      <c r="MD558" s="155" t="s">
        <v>244</v>
      </c>
      <c r="ME558" s="156"/>
    </row>
    <row r="559" spans="2:343" ht="23.5" customHeight="1" x14ac:dyDescent="0.4">
      <c r="B559" s="206"/>
      <c r="C559" s="207"/>
      <c r="D559" s="170"/>
      <c r="E559" s="158"/>
      <c r="F559" s="180"/>
      <c r="G559" s="181"/>
      <c r="H559" s="170"/>
      <c r="I559" s="158"/>
      <c r="J559" s="180"/>
      <c r="K559" s="181"/>
      <c r="L559" s="170"/>
      <c r="M559" s="158"/>
      <c r="N559" s="180"/>
      <c r="O559" s="181"/>
      <c r="P559" s="170"/>
      <c r="Q559" s="158"/>
      <c r="R559" s="180"/>
      <c r="S559" s="181"/>
      <c r="T559" s="170"/>
      <c r="U559" s="158"/>
      <c r="V559" s="180"/>
      <c r="W559" s="181"/>
      <c r="X559" s="170"/>
      <c r="Y559" s="158"/>
      <c r="Z559" s="180"/>
      <c r="AA559" s="181"/>
      <c r="AB559" s="170"/>
      <c r="AC559" s="158"/>
      <c r="AD559" s="180"/>
      <c r="AE559" s="181"/>
      <c r="AF559" s="170"/>
      <c r="AG559" s="158"/>
      <c r="AH559" s="180"/>
      <c r="AI559" s="181"/>
      <c r="AJ559" s="170"/>
      <c r="AK559" s="158"/>
      <c r="AL559" s="180"/>
      <c r="AM559" s="181"/>
      <c r="AN559" s="170"/>
      <c r="AO559" s="158"/>
      <c r="AP559" s="180"/>
      <c r="AQ559" s="181"/>
      <c r="AR559" s="170"/>
      <c r="AS559" s="158"/>
      <c r="AT559" s="180"/>
      <c r="AU559" s="181"/>
      <c r="AV559" s="157">
        <f t="shared" ref="AV559" si="265">6.15</f>
        <v>6.15</v>
      </c>
      <c r="AW559" s="158"/>
      <c r="AX559" s="159" t="s">
        <v>134</v>
      </c>
      <c r="AY559" s="160"/>
      <c r="AZ559" s="157">
        <f t="shared" ref="AZ559" si="266">6.15</f>
        <v>6.15</v>
      </c>
      <c r="BA559" s="158"/>
      <c r="BB559" s="159" t="s">
        <v>134</v>
      </c>
      <c r="BC559" s="160"/>
      <c r="BD559" s="157">
        <f t="shared" ref="BD559" si="267">6.15</f>
        <v>6.15</v>
      </c>
      <c r="BE559" s="158"/>
      <c r="BF559" s="159" t="s">
        <v>134</v>
      </c>
      <c r="BG559" s="160"/>
      <c r="BH559" s="157">
        <f t="shared" ref="BH559" si="268">6.15</f>
        <v>6.15</v>
      </c>
      <c r="BI559" s="158"/>
      <c r="BJ559" s="159" t="s">
        <v>134</v>
      </c>
      <c r="BK559" s="160"/>
      <c r="BL559" s="157">
        <f t="shared" ref="BL559" si="269">6.15</f>
        <v>6.15</v>
      </c>
      <c r="BM559" s="158"/>
      <c r="BN559" s="159" t="s">
        <v>134</v>
      </c>
      <c r="BO559" s="160"/>
      <c r="BP559" s="157">
        <v>6.1000000000000005</v>
      </c>
      <c r="BQ559" s="158"/>
      <c r="BR559" s="159" t="s">
        <v>134</v>
      </c>
      <c r="BS559" s="160"/>
      <c r="BT559" s="157">
        <v>6.1000000000000005</v>
      </c>
      <c r="BU559" s="158"/>
      <c r="BV559" s="159" t="s">
        <v>134</v>
      </c>
      <c r="BW559" s="160"/>
      <c r="BX559" s="157">
        <v>6.1000000000000005</v>
      </c>
      <c r="BY559" s="158"/>
      <c r="BZ559" s="159" t="s">
        <v>134</v>
      </c>
      <c r="CA559" s="160"/>
      <c r="CB559" s="157">
        <v>6.1000000000000005</v>
      </c>
      <c r="CC559" s="158"/>
      <c r="CD559" s="159" t="s">
        <v>134</v>
      </c>
      <c r="CE559" s="160"/>
      <c r="CF559" s="157">
        <v>6.1000000000000005</v>
      </c>
      <c r="CG559" s="158"/>
      <c r="CH559" s="159" t="s">
        <v>134</v>
      </c>
      <c r="CI559" s="160"/>
      <c r="CJ559" s="157">
        <v>6.1000000000000005</v>
      </c>
      <c r="CK559" s="158"/>
      <c r="CL559" s="159" t="s">
        <v>134</v>
      </c>
      <c r="CM559" s="160"/>
      <c r="CN559" s="157">
        <v>6.1000000000000005</v>
      </c>
      <c r="CO559" s="158"/>
      <c r="CP559" s="159" t="s">
        <v>134</v>
      </c>
      <c r="CQ559" s="160"/>
      <c r="CR559" s="157">
        <v>6.1000000000000005</v>
      </c>
      <c r="CS559" s="158"/>
      <c r="CT559" s="159" t="s">
        <v>134</v>
      </c>
      <c r="CU559" s="160"/>
      <c r="CV559" s="157">
        <v>6.1000000000000005</v>
      </c>
      <c r="CW559" s="158"/>
      <c r="CX559" s="159" t="s">
        <v>134</v>
      </c>
      <c r="CY559" s="160"/>
      <c r="CZ559" s="157">
        <v>10.220000000000001</v>
      </c>
      <c r="DA559" s="158"/>
      <c r="DB559" s="159" t="s">
        <v>134</v>
      </c>
      <c r="DC559" s="160"/>
      <c r="DD559" s="157">
        <v>10.220000000000001</v>
      </c>
      <c r="DE559" s="158"/>
      <c r="DF559" s="159" t="s">
        <v>134</v>
      </c>
      <c r="DG559" s="160"/>
      <c r="DH559" s="157">
        <v>10.220000000000001</v>
      </c>
      <c r="DI559" s="158"/>
      <c r="DJ559" s="159" t="s">
        <v>134</v>
      </c>
      <c r="DK559" s="160"/>
      <c r="DL559" s="157">
        <v>10.220000000000001</v>
      </c>
      <c r="DM559" s="158"/>
      <c r="DN559" s="159" t="s">
        <v>134</v>
      </c>
      <c r="DO559" s="160"/>
      <c r="DP559" s="157">
        <v>10.220000000000001</v>
      </c>
      <c r="DQ559" s="158"/>
      <c r="DR559" s="159" t="s">
        <v>134</v>
      </c>
      <c r="DS559" s="160"/>
      <c r="DT559" s="157">
        <v>10.220000000000001</v>
      </c>
      <c r="DU559" s="158"/>
      <c r="DV559" s="159" t="s">
        <v>134</v>
      </c>
      <c r="DW559" s="160"/>
      <c r="DX559" s="157">
        <v>10.220000000000001</v>
      </c>
      <c r="DY559" s="158"/>
      <c r="DZ559" s="159" t="s">
        <v>134</v>
      </c>
      <c r="EA559" s="160"/>
      <c r="EB559" s="157">
        <v>10.220000000000001</v>
      </c>
      <c r="EC559" s="158"/>
      <c r="ED559" s="159" t="s">
        <v>134</v>
      </c>
      <c r="EE559" s="160"/>
      <c r="EF559" s="157">
        <v>10.220000000000001</v>
      </c>
      <c r="EG559" s="158"/>
      <c r="EH559" s="159" t="s">
        <v>134</v>
      </c>
      <c r="EI559" s="160"/>
      <c r="EJ559" s="157">
        <v>10.220000000000001</v>
      </c>
      <c r="EK559" s="158"/>
      <c r="EL559" s="159" t="s">
        <v>134</v>
      </c>
      <c r="EM559" s="160"/>
      <c r="EN559" s="157">
        <v>10.220000000000001</v>
      </c>
      <c r="EO559" s="158"/>
      <c r="EP559" s="159" t="s">
        <v>134</v>
      </c>
      <c r="EQ559" s="160"/>
      <c r="ER559" s="157">
        <v>10.220000000000001</v>
      </c>
      <c r="ES559" s="158"/>
      <c r="ET559" s="159" t="s">
        <v>134</v>
      </c>
      <c r="EU559" s="160"/>
      <c r="EV559" s="157">
        <v>10.220000000000001</v>
      </c>
      <c r="EW559" s="158"/>
      <c r="EX559" s="159" t="s">
        <v>134</v>
      </c>
      <c r="EY559" s="160"/>
      <c r="EZ559" s="157">
        <v>10.220000000000001</v>
      </c>
      <c r="FA559" s="158"/>
      <c r="FB559" s="159" t="s">
        <v>134</v>
      </c>
      <c r="FC559" s="160"/>
      <c r="FD559" s="157">
        <v>14.35</v>
      </c>
      <c r="FE559" s="158"/>
      <c r="FF559" s="159" t="s">
        <v>134</v>
      </c>
      <c r="FG559" s="160"/>
      <c r="FH559" s="157">
        <v>14.35</v>
      </c>
      <c r="FI559" s="158"/>
      <c r="FJ559" s="159" t="s">
        <v>134</v>
      </c>
      <c r="FK559" s="160"/>
      <c r="FL559" s="157">
        <v>14.35</v>
      </c>
      <c r="FM559" s="158"/>
      <c r="FN559" s="159" t="s">
        <v>134</v>
      </c>
      <c r="FO559" s="160"/>
      <c r="FP559" s="157">
        <v>14.299999999999999</v>
      </c>
      <c r="FQ559" s="158"/>
      <c r="FR559" s="159" t="s">
        <v>134</v>
      </c>
      <c r="FS559" s="160"/>
      <c r="FT559" s="157">
        <v>14.299999999999999</v>
      </c>
      <c r="FU559" s="158"/>
      <c r="FV559" s="159" t="s">
        <v>134</v>
      </c>
      <c r="FW559" s="160"/>
      <c r="FX559" s="157">
        <v>14.299999999999999</v>
      </c>
      <c r="FY559" s="158"/>
      <c r="FZ559" s="159" t="s">
        <v>134</v>
      </c>
      <c r="GA559" s="160"/>
      <c r="GB559" s="157">
        <v>14.299999999999999</v>
      </c>
      <c r="GC559" s="158"/>
      <c r="GD559" s="159" t="s">
        <v>134</v>
      </c>
      <c r="GE559" s="160"/>
      <c r="GF559" s="157">
        <v>14.299999999999999</v>
      </c>
      <c r="GG559" s="158"/>
      <c r="GH559" s="159" t="s">
        <v>134</v>
      </c>
      <c r="GI559" s="160"/>
      <c r="GJ559" s="157">
        <v>14.299999999999999</v>
      </c>
      <c r="GK559" s="158"/>
      <c r="GL559" s="159" t="s">
        <v>134</v>
      </c>
      <c r="GM559" s="160"/>
      <c r="GN559" s="157">
        <v>14.299999999999999</v>
      </c>
      <c r="GO559" s="158"/>
      <c r="GP559" s="159" t="s">
        <v>134</v>
      </c>
      <c r="GQ559" s="160"/>
      <c r="GR559" s="157">
        <v>14.299999999999999</v>
      </c>
      <c r="GS559" s="158"/>
      <c r="GT559" s="159" t="s">
        <v>134</v>
      </c>
      <c r="GU559" s="160"/>
      <c r="GV559" s="157">
        <v>14.299999999999999</v>
      </c>
      <c r="GW559" s="158"/>
      <c r="GX559" s="159" t="s">
        <v>134</v>
      </c>
      <c r="GY559" s="160"/>
      <c r="GZ559" s="157">
        <v>14.299999999999999</v>
      </c>
      <c r="HA559" s="158"/>
      <c r="HB559" s="159" t="s">
        <v>134</v>
      </c>
      <c r="HC559" s="160"/>
      <c r="HD559" s="157">
        <v>14.299999999999999</v>
      </c>
      <c r="HE559" s="158"/>
      <c r="HF559" s="159" t="s">
        <v>134</v>
      </c>
      <c r="HG559" s="160"/>
      <c r="HH559" s="157">
        <v>14.299999999999999</v>
      </c>
      <c r="HI559" s="158"/>
      <c r="HJ559" s="159" t="s">
        <v>134</v>
      </c>
      <c r="HK559" s="160"/>
      <c r="HL559" s="157">
        <v>14.299999999999999</v>
      </c>
      <c r="HM559" s="158"/>
      <c r="HN559" s="159" t="s">
        <v>134</v>
      </c>
      <c r="HO559" s="160"/>
      <c r="HP559" s="157">
        <v>14.299999999999999</v>
      </c>
      <c r="HQ559" s="158"/>
      <c r="HR559" s="159" t="s">
        <v>134</v>
      </c>
      <c r="HS559" s="160"/>
      <c r="HT559" s="157">
        <v>14.299999999999999</v>
      </c>
      <c r="HU559" s="158"/>
      <c r="HV559" s="159" t="s">
        <v>134</v>
      </c>
      <c r="HW559" s="160"/>
      <c r="HX559" s="157">
        <v>14.299999999999999</v>
      </c>
      <c r="HY559" s="158"/>
      <c r="HZ559" s="159" t="s">
        <v>134</v>
      </c>
      <c r="IA559" s="160"/>
      <c r="IB559" s="157">
        <v>14.299999999999999</v>
      </c>
      <c r="IC559" s="158"/>
      <c r="ID559" s="159" t="s">
        <v>134</v>
      </c>
      <c r="IE559" s="160"/>
      <c r="IF559" s="157">
        <v>14.299999999999999</v>
      </c>
      <c r="IG559" s="158"/>
      <c r="IH559" s="159" t="s">
        <v>134</v>
      </c>
      <c r="II559" s="160"/>
      <c r="IJ559" s="157">
        <v>14.299999999999999</v>
      </c>
      <c r="IK559" s="158"/>
      <c r="IL559" s="159" t="s">
        <v>134</v>
      </c>
      <c r="IM559" s="160"/>
      <c r="IN559" s="157">
        <v>14.299999999999999</v>
      </c>
      <c r="IO559" s="158"/>
      <c r="IP559" s="159" t="s">
        <v>134</v>
      </c>
      <c r="IQ559" s="160"/>
      <c r="IR559" s="157">
        <v>14.299999999999999</v>
      </c>
      <c r="IS559" s="158"/>
      <c r="IT559" s="159" t="s">
        <v>134</v>
      </c>
      <c r="IU559" s="160"/>
      <c r="IV559" s="157">
        <v>14.299999999999999</v>
      </c>
      <c r="IW559" s="158"/>
      <c r="IX559" s="159" t="s">
        <v>134</v>
      </c>
      <c r="IY559" s="160"/>
      <c r="IZ559" s="157">
        <v>14.299999999999999</v>
      </c>
      <c r="JA559" s="158"/>
      <c r="JB559" s="159" t="s">
        <v>134</v>
      </c>
      <c r="JC559" s="160"/>
      <c r="JD559" s="157">
        <v>14.299999999999999</v>
      </c>
      <c r="JE559" s="158"/>
      <c r="JF559" s="159" t="s">
        <v>134</v>
      </c>
      <c r="JG559" s="160"/>
      <c r="JH559" s="157">
        <v>14.299999999999999</v>
      </c>
      <c r="JI559" s="158"/>
      <c r="JJ559" s="159" t="s">
        <v>134</v>
      </c>
      <c r="JK559" s="160"/>
      <c r="JL559" s="157">
        <v>14.299999999999999</v>
      </c>
      <c r="JM559" s="158"/>
      <c r="JN559" s="159" t="s">
        <v>134</v>
      </c>
      <c r="JO559" s="160"/>
      <c r="JP559" s="157">
        <v>14.299999999999999</v>
      </c>
      <c r="JQ559" s="158"/>
      <c r="JR559" s="159" t="s">
        <v>134</v>
      </c>
      <c r="JS559" s="160"/>
      <c r="JT559" s="157">
        <v>14.299999999999999</v>
      </c>
      <c r="JU559" s="158"/>
      <c r="JV559" s="159" t="s">
        <v>134</v>
      </c>
      <c r="JW559" s="160"/>
      <c r="JX559" s="157">
        <v>14.299999999999999</v>
      </c>
      <c r="JY559" s="158"/>
      <c r="JZ559" s="159" t="s">
        <v>134</v>
      </c>
      <c r="KA559" s="160"/>
      <c r="KB559" s="157">
        <v>14.299999999999999</v>
      </c>
      <c r="KC559" s="158"/>
      <c r="KD559" s="159" t="s">
        <v>134</v>
      </c>
      <c r="KE559" s="160"/>
      <c r="KF559" s="157">
        <v>14.299999999999999</v>
      </c>
      <c r="KG559" s="158"/>
      <c r="KH559" s="159" t="s">
        <v>134</v>
      </c>
      <c r="KI559" s="160"/>
      <c r="KJ559" s="157">
        <v>14.299999999999999</v>
      </c>
      <c r="KK559" s="158"/>
      <c r="KL559" s="159" t="s">
        <v>134</v>
      </c>
      <c r="KM559" s="160"/>
      <c r="KN559" s="157">
        <v>14.299999999999999</v>
      </c>
      <c r="KO559" s="158"/>
      <c r="KP559" s="159" t="s">
        <v>134</v>
      </c>
      <c r="KQ559" s="160"/>
      <c r="KR559" s="157">
        <v>14.299999999999999</v>
      </c>
      <c r="KS559" s="158"/>
      <c r="KT559" s="159" t="s">
        <v>134</v>
      </c>
      <c r="KU559" s="160"/>
      <c r="KV559" s="157">
        <v>14.299999999999999</v>
      </c>
      <c r="KW559" s="158"/>
      <c r="KX559" s="159" t="s">
        <v>134</v>
      </c>
      <c r="KY559" s="160"/>
      <c r="KZ559" s="157">
        <v>14.299999999999999</v>
      </c>
      <c r="LA559" s="158"/>
      <c r="LB559" s="159" t="s">
        <v>134</v>
      </c>
      <c r="LC559" s="160"/>
      <c r="LD559" s="157">
        <v>14.299999999999999</v>
      </c>
      <c r="LE559" s="158"/>
      <c r="LF559" s="159" t="s">
        <v>134</v>
      </c>
      <c r="LG559" s="160"/>
      <c r="LH559" s="157">
        <v>14.299999999999999</v>
      </c>
      <c r="LI559" s="158"/>
      <c r="LJ559" s="159" t="s">
        <v>134</v>
      </c>
      <c r="LK559" s="160"/>
      <c r="LL559" s="157">
        <v>15.05</v>
      </c>
      <c r="LM559" s="158"/>
      <c r="LN559" s="159" t="s">
        <v>134</v>
      </c>
      <c r="LO559" s="160"/>
      <c r="LP559" s="157">
        <v>15.05</v>
      </c>
      <c r="LQ559" s="158"/>
      <c r="LR559" s="159" t="s">
        <v>134</v>
      </c>
      <c r="LS559" s="160"/>
      <c r="LT559" s="157">
        <v>15.05</v>
      </c>
      <c r="LU559" s="158"/>
      <c r="LV559" s="159" t="s">
        <v>134</v>
      </c>
      <c r="LW559" s="160"/>
      <c r="LX559" s="157">
        <v>15.05</v>
      </c>
      <c r="LY559" s="158"/>
      <c r="LZ559" s="159" t="s">
        <v>134</v>
      </c>
      <c r="MA559" s="160"/>
      <c r="MB559" s="157">
        <v>15.05</v>
      </c>
      <c r="MC559" s="158"/>
      <c r="MD559" s="159" t="s">
        <v>134</v>
      </c>
      <c r="ME559" s="160"/>
    </row>
    <row r="560" spans="2:343" ht="23.5" customHeight="1" x14ac:dyDescent="0.4">
      <c r="B560" s="204" t="s">
        <v>115</v>
      </c>
      <c r="C560" s="205"/>
      <c r="D560" s="169" t="s">
        <v>8</v>
      </c>
      <c r="E560" s="154"/>
      <c r="F560" s="178" t="s">
        <v>8</v>
      </c>
      <c r="G560" s="179"/>
      <c r="H560" s="169" t="s">
        <v>8</v>
      </c>
      <c r="I560" s="154"/>
      <c r="J560" s="178" t="s">
        <v>8</v>
      </c>
      <c r="K560" s="179"/>
      <c r="L560" s="169" t="s">
        <v>8</v>
      </c>
      <c r="M560" s="154"/>
      <c r="N560" s="178" t="s">
        <v>8</v>
      </c>
      <c r="O560" s="179"/>
      <c r="P560" s="169" t="s">
        <v>8</v>
      </c>
      <c r="Q560" s="154"/>
      <c r="R560" s="178" t="s">
        <v>8</v>
      </c>
      <c r="S560" s="179"/>
      <c r="T560" s="169" t="s">
        <v>8</v>
      </c>
      <c r="U560" s="154"/>
      <c r="V560" s="178" t="s">
        <v>8</v>
      </c>
      <c r="W560" s="179"/>
      <c r="X560" s="169" t="s">
        <v>8</v>
      </c>
      <c r="Y560" s="154"/>
      <c r="Z560" s="178" t="s">
        <v>8</v>
      </c>
      <c r="AA560" s="179"/>
      <c r="AB560" s="169" t="s">
        <v>8</v>
      </c>
      <c r="AC560" s="154"/>
      <c r="AD560" s="178" t="s">
        <v>8</v>
      </c>
      <c r="AE560" s="179"/>
      <c r="AF560" s="169" t="s">
        <v>8</v>
      </c>
      <c r="AG560" s="154"/>
      <c r="AH560" s="178" t="s">
        <v>8</v>
      </c>
      <c r="AI560" s="179"/>
      <c r="AJ560" s="169" t="s">
        <v>8</v>
      </c>
      <c r="AK560" s="154"/>
      <c r="AL560" s="178" t="s">
        <v>8</v>
      </c>
      <c r="AM560" s="179"/>
      <c r="AN560" s="169" t="s">
        <v>8</v>
      </c>
      <c r="AO560" s="154"/>
      <c r="AP560" s="178" t="s">
        <v>8</v>
      </c>
      <c r="AQ560" s="179"/>
      <c r="AR560" s="169" t="s">
        <v>8</v>
      </c>
      <c r="AS560" s="154"/>
      <c r="AT560" s="178" t="s">
        <v>8</v>
      </c>
      <c r="AU560" s="179"/>
      <c r="AV560" s="153">
        <v>0.6</v>
      </c>
      <c r="AW560" s="154"/>
      <c r="AX560" s="155" t="s">
        <v>244</v>
      </c>
      <c r="AY560" s="156"/>
      <c r="AZ560" s="153">
        <v>0.6</v>
      </c>
      <c r="BA560" s="154"/>
      <c r="BB560" s="155" t="s">
        <v>244</v>
      </c>
      <c r="BC560" s="156"/>
      <c r="BD560" s="153">
        <v>0.6</v>
      </c>
      <c r="BE560" s="154"/>
      <c r="BF560" s="155" t="s">
        <v>244</v>
      </c>
      <c r="BG560" s="156"/>
      <c r="BH560" s="153">
        <v>0.6</v>
      </c>
      <c r="BI560" s="154"/>
      <c r="BJ560" s="155" t="s">
        <v>244</v>
      </c>
      <c r="BK560" s="156"/>
      <c r="BL560" s="169">
        <f>0.38+0.15</f>
        <v>0.53</v>
      </c>
      <c r="BM560" s="154"/>
      <c r="BN560" s="155" t="s">
        <v>134</v>
      </c>
      <c r="BO560" s="156"/>
      <c r="BP560" s="169">
        <v>0.48000000000000004</v>
      </c>
      <c r="BQ560" s="154"/>
      <c r="BR560" s="155" t="s">
        <v>134</v>
      </c>
      <c r="BS560" s="156"/>
      <c r="BT560" s="169">
        <f>1.48</f>
        <v>1.48</v>
      </c>
      <c r="BU560" s="154"/>
      <c r="BV560" s="155" t="s">
        <v>134</v>
      </c>
      <c r="BW560" s="156"/>
      <c r="BX560" s="169">
        <f>1.48</f>
        <v>1.48</v>
      </c>
      <c r="BY560" s="154"/>
      <c r="BZ560" s="155" t="s">
        <v>134</v>
      </c>
      <c r="CA560" s="156"/>
      <c r="CB560" s="169">
        <f>1.48</f>
        <v>1.48</v>
      </c>
      <c r="CC560" s="154"/>
      <c r="CD560" s="155" t="s">
        <v>134</v>
      </c>
      <c r="CE560" s="156"/>
      <c r="CF560" s="169">
        <f>1.48</f>
        <v>1.48</v>
      </c>
      <c r="CG560" s="154"/>
      <c r="CH560" s="155" t="s">
        <v>134</v>
      </c>
      <c r="CI560" s="156"/>
      <c r="CJ560" s="169">
        <f>1.48</f>
        <v>1.48</v>
      </c>
      <c r="CK560" s="154"/>
      <c r="CL560" s="155" t="s">
        <v>134</v>
      </c>
      <c r="CM560" s="156"/>
      <c r="CN560" s="169">
        <f>1.48</f>
        <v>1.48</v>
      </c>
      <c r="CO560" s="154"/>
      <c r="CP560" s="155" t="s">
        <v>134</v>
      </c>
      <c r="CQ560" s="156"/>
      <c r="CR560" s="169">
        <f>1.48</f>
        <v>1.48</v>
      </c>
      <c r="CS560" s="154"/>
      <c r="CT560" s="155" t="s">
        <v>134</v>
      </c>
      <c r="CU560" s="156"/>
      <c r="CV560" s="169">
        <f>1.48</f>
        <v>1.48</v>
      </c>
      <c r="CW560" s="154"/>
      <c r="CX560" s="155" t="s">
        <v>134</v>
      </c>
      <c r="CY560" s="156"/>
      <c r="CZ560" s="169">
        <f>1.48</f>
        <v>1.48</v>
      </c>
      <c r="DA560" s="154"/>
      <c r="DB560" s="155" t="s">
        <v>134</v>
      </c>
      <c r="DC560" s="156"/>
      <c r="DD560" s="169">
        <f>1.48</f>
        <v>1.48</v>
      </c>
      <c r="DE560" s="154"/>
      <c r="DF560" s="155" t="s">
        <v>134</v>
      </c>
      <c r="DG560" s="156"/>
      <c r="DH560" s="169">
        <f>1.48</f>
        <v>1.48</v>
      </c>
      <c r="DI560" s="154"/>
      <c r="DJ560" s="155" t="s">
        <v>134</v>
      </c>
      <c r="DK560" s="156"/>
      <c r="DL560" s="169">
        <v>0.95</v>
      </c>
      <c r="DM560" s="154"/>
      <c r="DN560" s="155" t="s">
        <v>134</v>
      </c>
      <c r="DO560" s="156"/>
      <c r="DP560" s="169">
        <v>0.95</v>
      </c>
      <c r="DQ560" s="154"/>
      <c r="DR560" s="155" t="s">
        <v>134</v>
      </c>
      <c r="DS560" s="156"/>
      <c r="DT560" s="169">
        <v>0.95</v>
      </c>
      <c r="DU560" s="154"/>
      <c r="DV560" s="155" t="s">
        <v>134</v>
      </c>
      <c r="DW560" s="156"/>
      <c r="DX560" s="169">
        <v>0.95</v>
      </c>
      <c r="DY560" s="154"/>
      <c r="DZ560" s="155" t="s">
        <v>134</v>
      </c>
      <c r="EA560" s="156"/>
      <c r="EB560" s="169">
        <v>0.95</v>
      </c>
      <c r="EC560" s="154"/>
      <c r="ED560" s="155" t="s">
        <v>134</v>
      </c>
      <c r="EE560" s="156"/>
      <c r="EF560" s="169">
        <v>0.95</v>
      </c>
      <c r="EG560" s="154"/>
      <c r="EH560" s="155" t="s">
        <v>134</v>
      </c>
      <c r="EI560" s="156"/>
      <c r="EJ560" s="169">
        <v>0.95</v>
      </c>
      <c r="EK560" s="154"/>
      <c r="EL560" s="155" t="s">
        <v>134</v>
      </c>
      <c r="EM560" s="156"/>
      <c r="EN560" s="169">
        <v>0.95</v>
      </c>
      <c r="EO560" s="154"/>
      <c r="EP560" s="155" t="s">
        <v>134</v>
      </c>
      <c r="EQ560" s="156"/>
      <c r="ER560" s="169">
        <v>0.95</v>
      </c>
      <c r="ES560" s="154"/>
      <c r="ET560" s="155" t="s">
        <v>134</v>
      </c>
      <c r="EU560" s="156"/>
      <c r="EV560" s="169">
        <v>0.95</v>
      </c>
      <c r="EW560" s="154"/>
      <c r="EX560" s="155" t="s">
        <v>134</v>
      </c>
      <c r="EY560" s="156"/>
      <c r="EZ560" s="169">
        <v>0.95</v>
      </c>
      <c r="FA560" s="154"/>
      <c r="FB560" s="155" t="s">
        <v>134</v>
      </c>
      <c r="FC560" s="156"/>
      <c r="FD560" s="169">
        <v>0.95</v>
      </c>
      <c r="FE560" s="154"/>
      <c r="FF560" s="155" t="s">
        <v>134</v>
      </c>
      <c r="FG560" s="156"/>
      <c r="FH560" s="169">
        <v>0.95</v>
      </c>
      <c r="FI560" s="154"/>
      <c r="FJ560" s="155" t="s">
        <v>134</v>
      </c>
      <c r="FK560" s="156"/>
      <c r="FL560" s="169">
        <v>0.95</v>
      </c>
      <c r="FM560" s="154"/>
      <c r="FN560" s="155" t="s">
        <v>134</v>
      </c>
      <c r="FO560" s="156"/>
      <c r="FP560" s="169">
        <v>0.89999999999999991</v>
      </c>
      <c r="FQ560" s="154"/>
      <c r="FR560" s="155" t="s">
        <v>134</v>
      </c>
      <c r="FS560" s="156"/>
      <c r="FT560" s="169">
        <v>0.89999999999999991</v>
      </c>
      <c r="FU560" s="154"/>
      <c r="FV560" s="155" t="s">
        <v>134</v>
      </c>
      <c r="FW560" s="156"/>
      <c r="FX560" s="169">
        <v>0.89999999999999991</v>
      </c>
      <c r="FY560" s="154"/>
      <c r="FZ560" s="155" t="s">
        <v>134</v>
      </c>
      <c r="GA560" s="156"/>
      <c r="GB560" s="169">
        <v>0.89999999999999991</v>
      </c>
      <c r="GC560" s="154"/>
      <c r="GD560" s="155" t="s">
        <v>134</v>
      </c>
      <c r="GE560" s="156"/>
      <c r="GF560" s="169">
        <v>0.89999999999999991</v>
      </c>
      <c r="GG560" s="154"/>
      <c r="GH560" s="155" t="s">
        <v>134</v>
      </c>
      <c r="GI560" s="156"/>
      <c r="GJ560" s="169">
        <v>0.89999999999999991</v>
      </c>
      <c r="GK560" s="154"/>
      <c r="GL560" s="155" t="s">
        <v>134</v>
      </c>
      <c r="GM560" s="156"/>
      <c r="GN560" s="169">
        <v>0.89999999999999991</v>
      </c>
      <c r="GO560" s="154"/>
      <c r="GP560" s="155" t="s">
        <v>134</v>
      </c>
      <c r="GQ560" s="156"/>
      <c r="GR560" s="169">
        <v>0.89999999999999991</v>
      </c>
      <c r="GS560" s="154"/>
      <c r="GT560" s="155" t="s">
        <v>134</v>
      </c>
      <c r="GU560" s="156"/>
      <c r="GV560" s="169">
        <v>0.89999999999999991</v>
      </c>
      <c r="GW560" s="154"/>
      <c r="GX560" s="155" t="s">
        <v>134</v>
      </c>
      <c r="GY560" s="156"/>
      <c r="GZ560" s="169">
        <v>0.89999999999999991</v>
      </c>
      <c r="HA560" s="154"/>
      <c r="HB560" s="155" t="s">
        <v>134</v>
      </c>
      <c r="HC560" s="156"/>
      <c r="HD560" s="169">
        <v>0.89999999999999991</v>
      </c>
      <c r="HE560" s="154"/>
      <c r="HF560" s="155" t="s">
        <v>134</v>
      </c>
      <c r="HG560" s="156"/>
      <c r="HH560" s="169">
        <v>0.89999999999999991</v>
      </c>
      <c r="HI560" s="154"/>
      <c r="HJ560" s="155" t="s">
        <v>134</v>
      </c>
      <c r="HK560" s="156"/>
      <c r="HL560" s="169">
        <v>0.89999999999999991</v>
      </c>
      <c r="HM560" s="154"/>
      <c r="HN560" s="155" t="s">
        <v>134</v>
      </c>
      <c r="HO560" s="156"/>
      <c r="HP560" s="169">
        <v>0.89999999999999991</v>
      </c>
      <c r="HQ560" s="154"/>
      <c r="HR560" s="155" t="s">
        <v>134</v>
      </c>
      <c r="HS560" s="156"/>
      <c r="HT560" s="169">
        <v>0.89999999999999991</v>
      </c>
      <c r="HU560" s="154"/>
      <c r="HV560" s="155" t="s">
        <v>134</v>
      </c>
      <c r="HW560" s="156"/>
      <c r="HX560" s="169">
        <v>0.89999999999999991</v>
      </c>
      <c r="HY560" s="154"/>
      <c r="HZ560" s="155" t="s">
        <v>134</v>
      </c>
      <c r="IA560" s="156"/>
      <c r="IB560" s="169">
        <v>0.89999999999999991</v>
      </c>
      <c r="IC560" s="154"/>
      <c r="ID560" s="155" t="s">
        <v>134</v>
      </c>
      <c r="IE560" s="156"/>
      <c r="IF560" s="169">
        <v>0.89999999999999991</v>
      </c>
      <c r="IG560" s="154"/>
      <c r="IH560" s="155" t="s">
        <v>134</v>
      </c>
      <c r="II560" s="156"/>
      <c r="IJ560" s="169">
        <v>0.89999999999999991</v>
      </c>
      <c r="IK560" s="154"/>
      <c r="IL560" s="155" t="s">
        <v>134</v>
      </c>
      <c r="IM560" s="156"/>
      <c r="IN560" s="169">
        <v>0.89999999999999991</v>
      </c>
      <c r="IO560" s="154"/>
      <c r="IP560" s="155" t="s">
        <v>134</v>
      </c>
      <c r="IQ560" s="156"/>
      <c r="IR560" s="169">
        <v>0.89999999999999991</v>
      </c>
      <c r="IS560" s="154"/>
      <c r="IT560" s="155" t="s">
        <v>134</v>
      </c>
      <c r="IU560" s="156"/>
      <c r="IV560" s="169">
        <v>0.89999999999999991</v>
      </c>
      <c r="IW560" s="154"/>
      <c r="IX560" s="155" t="s">
        <v>134</v>
      </c>
      <c r="IY560" s="156"/>
      <c r="IZ560" s="169">
        <v>0.89999999999999991</v>
      </c>
      <c r="JA560" s="154"/>
      <c r="JB560" s="155" t="s">
        <v>134</v>
      </c>
      <c r="JC560" s="156"/>
      <c r="JD560" s="169">
        <v>0.89999999999999991</v>
      </c>
      <c r="JE560" s="154"/>
      <c r="JF560" s="155" t="s">
        <v>134</v>
      </c>
      <c r="JG560" s="156"/>
      <c r="JH560" s="153">
        <v>0.6</v>
      </c>
      <c r="JI560" s="154"/>
      <c r="JJ560" s="155" t="s">
        <v>244</v>
      </c>
      <c r="JK560" s="156"/>
      <c r="JL560" s="169">
        <v>0.27</v>
      </c>
      <c r="JM560" s="154"/>
      <c r="JN560" s="155" t="s">
        <v>134</v>
      </c>
      <c r="JO560" s="156"/>
      <c r="JP560" s="169">
        <v>6.52</v>
      </c>
      <c r="JQ560" s="154"/>
      <c r="JR560" s="155" t="s">
        <v>134</v>
      </c>
      <c r="JS560" s="156"/>
      <c r="JT560" s="169">
        <v>1.69</v>
      </c>
      <c r="JU560" s="154"/>
      <c r="JV560" s="155" t="s">
        <v>134</v>
      </c>
      <c r="JW560" s="156"/>
      <c r="JX560" s="169">
        <v>1.69</v>
      </c>
      <c r="JY560" s="154"/>
      <c r="JZ560" s="155" t="s">
        <v>134</v>
      </c>
      <c r="KA560" s="156"/>
      <c r="KB560" s="169">
        <v>1.69</v>
      </c>
      <c r="KC560" s="154"/>
      <c r="KD560" s="155" t="s">
        <v>134</v>
      </c>
      <c r="KE560" s="156"/>
      <c r="KF560" s="169">
        <v>1.69</v>
      </c>
      <c r="KG560" s="154"/>
      <c r="KH560" s="155" t="s">
        <v>134</v>
      </c>
      <c r="KI560" s="156"/>
      <c r="KJ560" s="169">
        <v>1.69</v>
      </c>
      <c r="KK560" s="154"/>
      <c r="KL560" s="155" t="s">
        <v>134</v>
      </c>
      <c r="KM560" s="156"/>
      <c r="KN560" s="169">
        <v>1.69</v>
      </c>
      <c r="KO560" s="154"/>
      <c r="KP560" s="155" t="s">
        <v>134</v>
      </c>
      <c r="KQ560" s="156"/>
      <c r="KR560" s="169">
        <v>1.69</v>
      </c>
      <c r="KS560" s="154"/>
      <c r="KT560" s="155" t="s">
        <v>134</v>
      </c>
      <c r="KU560" s="156"/>
      <c r="KV560" s="169">
        <v>1.69</v>
      </c>
      <c r="KW560" s="154"/>
      <c r="KX560" s="155" t="s">
        <v>134</v>
      </c>
      <c r="KY560" s="156"/>
      <c r="KZ560" s="169">
        <v>1.69</v>
      </c>
      <c r="LA560" s="154"/>
      <c r="LB560" s="155" t="s">
        <v>134</v>
      </c>
      <c r="LC560" s="156"/>
      <c r="LD560" s="169">
        <v>1.69</v>
      </c>
      <c r="LE560" s="154"/>
      <c r="LF560" s="155" t="s">
        <v>134</v>
      </c>
      <c r="LG560" s="156"/>
      <c r="LH560" s="169">
        <v>1.69</v>
      </c>
      <c r="LI560" s="154"/>
      <c r="LJ560" s="155" t="s">
        <v>134</v>
      </c>
      <c r="LK560" s="156"/>
      <c r="LL560" s="169">
        <v>1.69</v>
      </c>
      <c r="LM560" s="154"/>
      <c r="LN560" s="155" t="s">
        <v>134</v>
      </c>
      <c r="LO560" s="156"/>
      <c r="LP560" s="169">
        <v>1.69</v>
      </c>
      <c r="LQ560" s="154"/>
      <c r="LR560" s="155" t="s">
        <v>134</v>
      </c>
      <c r="LS560" s="156"/>
      <c r="LT560" s="169">
        <v>1.69</v>
      </c>
      <c r="LU560" s="154"/>
      <c r="LV560" s="155" t="s">
        <v>134</v>
      </c>
      <c r="LW560" s="156"/>
      <c r="LX560" s="169">
        <v>1.69</v>
      </c>
      <c r="LY560" s="154"/>
      <c r="LZ560" s="155" t="s">
        <v>134</v>
      </c>
      <c r="MA560" s="156"/>
      <c r="MB560" s="169">
        <v>1.69</v>
      </c>
      <c r="MC560" s="154"/>
      <c r="MD560" s="155" t="s">
        <v>134</v>
      </c>
      <c r="ME560" s="156"/>
    </row>
    <row r="561" spans="2:343" ht="23.5" customHeight="1" x14ac:dyDescent="0.4">
      <c r="B561" s="206"/>
      <c r="C561" s="207"/>
      <c r="D561" s="170"/>
      <c r="E561" s="158"/>
      <c r="F561" s="180"/>
      <c r="G561" s="181"/>
      <c r="H561" s="170"/>
      <c r="I561" s="158"/>
      <c r="J561" s="180"/>
      <c r="K561" s="181"/>
      <c r="L561" s="170"/>
      <c r="M561" s="158"/>
      <c r="N561" s="180"/>
      <c r="O561" s="181"/>
      <c r="P561" s="170"/>
      <c r="Q561" s="158"/>
      <c r="R561" s="180"/>
      <c r="S561" s="181"/>
      <c r="T561" s="170"/>
      <c r="U561" s="158"/>
      <c r="V561" s="180"/>
      <c r="W561" s="181"/>
      <c r="X561" s="170"/>
      <c r="Y561" s="158"/>
      <c r="Z561" s="180"/>
      <c r="AA561" s="181"/>
      <c r="AB561" s="170"/>
      <c r="AC561" s="158"/>
      <c r="AD561" s="180"/>
      <c r="AE561" s="181"/>
      <c r="AF561" s="170"/>
      <c r="AG561" s="158"/>
      <c r="AH561" s="180"/>
      <c r="AI561" s="181"/>
      <c r="AJ561" s="170"/>
      <c r="AK561" s="158"/>
      <c r="AL561" s="180"/>
      <c r="AM561" s="181"/>
      <c r="AN561" s="170"/>
      <c r="AO561" s="158"/>
      <c r="AP561" s="180"/>
      <c r="AQ561" s="181"/>
      <c r="AR561" s="170"/>
      <c r="AS561" s="158"/>
      <c r="AT561" s="180"/>
      <c r="AU561" s="181"/>
      <c r="AV561" s="157">
        <f t="shared" ref="AV561" si="270">6.15</f>
        <v>6.15</v>
      </c>
      <c r="AW561" s="158"/>
      <c r="AX561" s="159" t="s">
        <v>134</v>
      </c>
      <c r="AY561" s="160"/>
      <c r="AZ561" s="157">
        <f t="shared" ref="AZ561" si="271">6.15</f>
        <v>6.15</v>
      </c>
      <c r="BA561" s="158"/>
      <c r="BB561" s="159" t="s">
        <v>134</v>
      </c>
      <c r="BC561" s="160"/>
      <c r="BD561" s="157">
        <f t="shared" ref="BD561" si="272">6.15</f>
        <v>6.15</v>
      </c>
      <c r="BE561" s="158"/>
      <c r="BF561" s="159" t="s">
        <v>134</v>
      </c>
      <c r="BG561" s="160"/>
      <c r="BH561" s="157">
        <f t="shared" ref="BH561" si="273">6.15</f>
        <v>6.15</v>
      </c>
      <c r="BI561" s="158"/>
      <c r="BJ561" s="159" t="s">
        <v>134</v>
      </c>
      <c r="BK561" s="160"/>
      <c r="BL561" s="170"/>
      <c r="BM561" s="158"/>
      <c r="BN561" s="159"/>
      <c r="BO561" s="160"/>
      <c r="BP561" s="170">
        <v>-0.05</v>
      </c>
      <c r="BQ561" s="158"/>
      <c r="BR561" s="159"/>
      <c r="BS561" s="160"/>
      <c r="BT561" s="170">
        <v>-0.05</v>
      </c>
      <c r="BU561" s="158"/>
      <c r="BV561" s="159"/>
      <c r="BW561" s="160"/>
      <c r="BX561" s="170">
        <v>-0.05</v>
      </c>
      <c r="BY561" s="158"/>
      <c r="BZ561" s="159"/>
      <c r="CA561" s="160"/>
      <c r="CB561" s="170">
        <v>-0.05</v>
      </c>
      <c r="CC561" s="158"/>
      <c r="CD561" s="159"/>
      <c r="CE561" s="160"/>
      <c r="CF561" s="170">
        <v>-0.05</v>
      </c>
      <c r="CG561" s="158"/>
      <c r="CH561" s="159"/>
      <c r="CI561" s="160"/>
      <c r="CJ561" s="170">
        <v>-0.05</v>
      </c>
      <c r="CK561" s="158"/>
      <c r="CL561" s="159"/>
      <c r="CM561" s="160"/>
      <c r="CN561" s="170">
        <v>-0.05</v>
      </c>
      <c r="CO561" s="158"/>
      <c r="CP561" s="159"/>
      <c r="CQ561" s="160"/>
      <c r="CR561" s="170">
        <v>-0.05</v>
      </c>
      <c r="CS561" s="158"/>
      <c r="CT561" s="159"/>
      <c r="CU561" s="160"/>
      <c r="CV561" s="170">
        <v>-0.05</v>
      </c>
      <c r="CW561" s="158"/>
      <c r="CX561" s="159"/>
      <c r="CY561" s="160"/>
      <c r="CZ561" s="170">
        <v>-0.05</v>
      </c>
      <c r="DA561" s="158"/>
      <c r="DB561" s="159"/>
      <c r="DC561" s="160"/>
      <c r="DD561" s="170">
        <v>-0.05</v>
      </c>
      <c r="DE561" s="158"/>
      <c r="DF561" s="159"/>
      <c r="DG561" s="160"/>
      <c r="DH561" s="170">
        <v>-0.05</v>
      </c>
      <c r="DI561" s="158"/>
      <c r="DJ561" s="159"/>
      <c r="DK561" s="160"/>
      <c r="DL561" s="170">
        <v>-0.05</v>
      </c>
      <c r="DM561" s="158"/>
      <c r="DN561" s="159"/>
      <c r="DO561" s="160"/>
      <c r="DP561" s="170">
        <v>-0.05</v>
      </c>
      <c r="DQ561" s="158"/>
      <c r="DR561" s="159"/>
      <c r="DS561" s="160"/>
      <c r="DT561" s="170">
        <v>-0.05</v>
      </c>
      <c r="DU561" s="158"/>
      <c r="DV561" s="159"/>
      <c r="DW561" s="160"/>
      <c r="DX561" s="170">
        <v>-0.05</v>
      </c>
      <c r="DY561" s="158"/>
      <c r="DZ561" s="159"/>
      <c r="EA561" s="160"/>
      <c r="EB561" s="170">
        <v>-0.05</v>
      </c>
      <c r="EC561" s="158"/>
      <c r="ED561" s="159"/>
      <c r="EE561" s="160"/>
      <c r="EF561" s="170">
        <v>-0.05</v>
      </c>
      <c r="EG561" s="158"/>
      <c r="EH561" s="159"/>
      <c r="EI561" s="160"/>
      <c r="EJ561" s="170">
        <v>-0.05</v>
      </c>
      <c r="EK561" s="158"/>
      <c r="EL561" s="159"/>
      <c r="EM561" s="160"/>
      <c r="EN561" s="170">
        <v>-0.05</v>
      </c>
      <c r="EO561" s="158"/>
      <c r="EP561" s="159"/>
      <c r="EQ561" s="160"/>
      <c r="ER561" s="170">
        <v>-0.05</v>
      </c>
      <c r="ES561" s="158"/>
      <c r="ET561" s="159"/>
      <c r="EU561" s="160"/>
      <c r="EV561" s="170">
        <v>-0.05</v>
      </c>
      <c r="EW561" s="158"/>
      <c r="EX561" s="159"/>
      <c r="EY561" s="160"/>
      <c r="EZ561" s="170">
        <v>-0.05</v>
      </c>
      <c r="FA561" s="158"/>
      <c r="FB561" s="159"/>
      <c r="FC561" s="160"/>
      <c r="FD561" s="170">
        <v>-0.05</v>
      </c>
      <c r="FE561" s="158"/>
      <c r="FF561" s="159"/>
      <c r="FG561" s="160"/>
      <c r="FH561" s="170">
        <v>-0.05</v>
      </c>
      <c r="FI561" s="158"/>
      <c r="FJ561" s="159"/>
      <c r="FK561" s="160"/>
      <c r="FL561" s="170">
        <v>-0.05</v>
      </c>
      <c r="FM561" s="158"/>
      <c r="FN561" s="159"/>
      <c r="FO561" s="160"/>
      <c r="FP561" s="170">
        <v>-0.1</v>
      </c>
      <c r="FQ561" s="158"/>
      <c r="FR561" s="159"/>
      <c r="FS561" s="160"/>
      <c r="FT561" s="170">
        <v>-0.1</v>
      </c>
      <c r="FU561" s="158"/>
      <c r="FV561" s="159"/>
      <c r="FW561" s="160"/>
      <c r="FX561" s="170">
        <v>-0.1</v>
      </c>
      <c r="FY561" s="158"/>
      <c r="FZ561" s="159"/>
      <c r="GA561" s="160"/>
      <c r="GB561" s="170">
        <v>-0.1</v>
      </c>
      <c r="GC561" s="158"/>
      <c r="GD561" s="159"/>
      <c r="GE561" s="160"/>
      <c r="GF561" s="170">
        <v>-0.1</v>
      </c>
      <c r="GG561" s="158"/>
      <c r="GH561" s="159"/>
      <c r="GI561" s="160"/>
      <c r="GJ561" s="170">
        <v>-0.1</v>
      </c>
      <c r="GK561" s="158"/>
      <c r="GL561" s="159"/>
      <c r="GM561" s="160"/>
      <c r="GN561" s="170">
        <v>-0.1</v>
      </c>
      <c r="GO561" s="158"/>
      <c r="GP561" s="159"/>
      <c r="GQ561" s="160"/>
      <c r="GR561" s="170">
        <v>-0.1</v>
      </c>
      <c r="GS561" s="158"/>
      <c r="GT561" s="159"/>
      <c r="GU561" s="160"/>
      <c r="GV561" s="170">
        <v>-0.1</v>
      </c>
      <c r="GW561" s="158"/>
      <c r="GX561" s="159"/>
      <c r="GY561" s="160"/>
      <c r="GZ561" s="170">
        <v>-0.1</v>
      </c>
      <c r="HA561" s="158"/>
      <c r="HB561" s="159"/>
      <c r="HC561" s="160"/>
      <c r="HD561" s="170">
        <v>-0.1</v>
      </c>
      <c r="HE561" s="158"/>
      <c r="HF561" s="159"/>
      <c r="HG561" s="160"/>
      <c r="HH561" s="170">
        <v>-0.1</v>
      </c>
      <c r="HI561" s="158"/>
      <c r="HJ561" s="159"/>
      <c r="HK561" s="160"/>
      <c r="HL561" s="170">
        <v>-0.1</v>
      </c>
      <c r="HM561" s="158"/>
      <c r="HN561" s="159"/>
      <c r="HO561" s="160"/>
      <c r="HP561" s="170">
        <v>-0.1</v>
      </c>
      <c r="HQ561" s="158"/>
      <c r="HR561" s="159"/>
      <c r="HS561" s="160"/>
      <c r="HT561" s="170">
        <v>-0.1</v>
      </c>
      <c r="HU561" s="158"/>
      <c r="HV561" s="159"/>
      <c r="HW561" s="160"/>
      <c r="HX561" s="170">
        <v>-0.1</v>
      </c>
      <c r="HY561" s="158"/>
      <c r="HZ561" s="159"/>
      <c r="IA561" s="160"/>
      <c r="IB561" s="170">
        <v>-0.1</v>
      </c>
      <c r="IC561" s="158"/>
      <c r="ID561" s="159"/>
      <c r="IE561" s="160"/>
      <c r="IF561" s="170">
        <v>-0.1</v>
      </c>
      <c r="IG561" s="158"/>
      <c r="IH561" s="159"/>
      <c r="II561" s="160"/>
      <c r="IJ561" s="170">
        <v>-0.1</v>
      </c>
      <c r="IK561" s="158"/>
      <c r="IL561" s="159"/>
      <c r="IM561" s="160"/>
      <c r="IN561" s="170">
        <v>-0.1</v>
      </c>
      <c r="IO561" s="158"/>
      <c r="IP561" s="159"/>
      <c r="IQ561" s="160"/>
      <c r="IR561" s="170">
        <v>-0.1</v>
      </c>
      <c r="IS561" s="158"/>
      <c r="IT561" s="159"/>
      <c r="IU561" s="160"/>
      <c r="IV561" s="170">
        <v>-0.1</v>
      </c>
      <c r="IW561" s="158"/>
      <c r="IX561" s="159"/>
      <c r="IY561" s="160"/>
      <c r="IZ561" s="170">
        <v>-0.1</v>
      </c>
      <c r="JA561" s="158"/>
      <c r="JB561" s="159"/>
      <c r="JC561" s="160"/>
      <c r="JD561" s="170">
        <v>-0.1</v>
      </c>
      <c r="JE561" s="158"/>
      <c r="JF561" s="159"/>
      <c r="JG561" s="160"/>
      <c r="JH561" s="157">
        <v>14.299999999999999</v>
      </c>
      <c r="JI561" s="158"/>
      <c r="JJ561" s="159" t="s">
        <v>134</v>
      </c>
      <c r="JK561" s="160"/>
      <c r="JL561" s="170">
        <v>-0.1</v>
      </c>
      <c r="JM561" s="158"/>
      <c r="JN561" s="159"/>
      <c r="JO561" s="160"/>
      <c r="JP561" s="170">
        <v>-0.1</v>
      </c>
      <c r="JQ561" s="158"/>
      <c r="JR561" s="159"/>
      <c r="JS561" s="160"/>
      <c r="JT561" s="170">
        <v>-0.1</v>
      </c>
      <c r="JU561" s="158"/>
      <c r="JV561" s="159"/>
      <c r="JW561" s="160"/>
      <c r="JX561" s="170">
        <v>-0.1</v>
      </c>
      <c r="JY561" s="158"/>
      <c r="JZ561" s="159"/>
      <c r="KA561" s="160"/>
      <c r="KB561" s="170">
        <v>-0.1</v>
      </c>
      <c r="KC561" s="158"/>
      <c r="KD561" s="159"/>
      <c r="KE561" s="160"/>
      <c r="KF561" s="170">
        <v>-0.1</v>
      </c>
      <c r="KG561" s="158"/>
      <c r="KH561" s="159"/>
      <c r="KI561" s="160"/>
      <c r="KJ561" s="170">
        <v>-0.1</v>
      </c>
      <c r="KK561" s="158"/>
      <c r="KL561" s="159"/>
      <c r="KM561" s="160"/>
      <c r="KN561" s="170">
        <v>-0.1</v>
      </c>
      <c r="KO561" s="158"/>
      <c r="KP561" s="159"/>
      <c r="KQ561" s="160"/>
      <c r="KR561" s="170">
        <v>-0.1</v>
      </c>
      <c r="KS561" s="158"/>
      <c r="KT561" s="159"/>
      <c r="KU561" s="160"/>
      <c r="KV561" s="170">
        <v>-0.1</v>
      </c>
      <c r="KW561" s="158"/>
      <c r="KX561" s="159"/>
      <c r="KY561" s="160"/>
      <c r="KZ561" s="170">
        <v>-0.1</v>
      </c>
      <c r="LA561" s="158"/>
      <c r="LB561" s="159"/>
      <c r="LC561" s="160"/>
      <c r="LD561" s="170">
        <v>-0.1</v>
      </c>
      <c r="LE561" s="158"/>
      <c r="LF561" s="159"/>
      <c r="LG561" s="160"/>
      <c r="LH561" s="170">
        <v>-0.1</v>
      </c>
      <c r="LI561" s="158"/>
      <c r="LJ561" s="159"/>
      <c r="LK561" s="160"/>
      <c r="LL561" s="170">
        <v>-0.1</v>
      </c>
      <c r="LM561" s="158"/>
      <c r="LN561" s="159"/>
      <c r="LO561" s="160"/>
      <c r="LP561" s="170">
        <v>-0.1</v>
      </c>
      <c r="LQ561" s="158"/>
      <c r="LR561" s="159"/>
      <c r="LS561" s="160"/>
      <c r="LT561" s="170">
        <v>-0.1</v>
      </c>
      <c r="LU561" s="158"/>
      <c r="LV561" s="159"/>
      <c r="LW561" s="160"/>
      <c r="LX561" s="170">
        <v>-0.1</v>
      </c>
      <c r="LY561" s="158"/>
      <c r="LZ561" s="159"/>
      <c r="MA561" s="160"/>
      <c r="MB561" s="170">
        <v>-0.1</v>
      </c>
      <c r="MC561" s="158"/>
      <c r="MD561" s="159"/>
      <c r="ME561" s="160"/>
    </row>
    <row r="562" spans="2:343" ht="23.5" customHeight="1" x14ac:dyDescent="0.4">
      <c r="B562" s="204" t="s">
        <v>116</v>
      </c>
      <c r="C562" s="205"/>
      <c r="D562" s="169" t="s">
        <v>8</v>
      </c>
      <c r="E562" s="154"/>
      <c r="F562" s="178" t="s">
        <v>8</v>
      </c>
      <c r="G562" s="179"/>
      <c r="H562" s="169" t="s">
        <v>8</v>
      </c>
      <c r="I562" s="154"/>
      <c r="J562" s="178" t="s">
        <v>8</v>
      </c>
      <c r="K562" s="179"/>
      <c r="L562" s="169" t="s">
        <v>8</v>
      </c>
      <c r="M562" s="154"/>
      <c r="N562" s="178" t="s">
        <v>8</v>
      </c>
      <c r="O562" s="179"/>
      <c r="P562" s="169" t="s">
        <v>8</v>
      </c>
      <c r="Q562" s="154"/>
      <c r="R562" s="178" t="s">
        <v>8</v>
      </c>
      <c r="S562" s="179"/>
      <c r="T562" s="169" t="s">
        <v>8</v>
      </c>
      <c r="U562" s="154"/>
      <c r="V562" s="178" t="s">
        <v>8</v>
      </c>
      <c r="W562" s="179"/>
      <c r="X562" s="169" t="s">
        <v>8</v>
      </c>
      <c r="Y562" s="154"/>
      <c r="Z562" s="178" t="s">
        <v>8</v>
      </c>
      <c r="AA562" s="179"/>
      <c r="AB562" s="169" t="s">
        <v>8</v>
      </c>
      <c r="AC562" s="154"/>
      <c r="AD562" s="178" t="s">
        <v>8</v>
      </c>
      <c r="AE562" s="179"/>
      <c r="AF562" s="169" t="s">
        <v>8</v>
      </c>
      <c r="AG562" s="154"/>
      <c r="AH562" s="178" t="s">
        <v>8</v>
      </c>
      <c r="AI562" s="179"/>
      <c r="AJ562" s="169" t="s">
        <v>8</v>
      </c>
      <c r="AK562" s="154"/>
      <c r="AL562" s="178" t="s">
        <v>8</v>
      </c>
      <c r="AM562" s="179"/>
      <c r="AN562" s="169" t="s">
        <v>8</v>
      </c>
      <c r="AO562" s="154"/>
      <c r="AP562" s="178" t="s">
        <v>8</v>
      </c>
      <c r="AQ562" s="179"/>
      <c r="AR562" s="169" t="s">
        <v>8</v>
      </c>
      <c r="AS562" s="154"/>
      <c r="AT562" s="178" t="s">
        <v>8</v>
      </c>
      <c r="AU562" s="179"/>
      <c r="AV562" s="153">
        <v>0.6</v>
      </c>
      <c r="AW562" s="154"/>
      <c r="AX562" s="155" t="s">
        <v>244</v>
      </c>
      <c r="AY562" s="156"/>
      <c r="AZ562" s="153">
        <v>0.6</v>
      </c>
      <c r="BA562" s="154"/>
      <c r="BB562" s="155" t="s">
        <v>244</v>
      </c>
      <c r="BC562" s="156"/>
      <c r="BD562" s="153">
        <v>0.6</v>
      </c>
      <c r="BE562" s="154"/>
      <c r="BF562" s="155" t="s">
        <v>244</v>
      </c>
      <c r="BG562" s="156"/>
      <c r="BH562" s="153">
        <v>0.6</v>
      </c>
      <c r="BI562" s="154"/>
      <c r="BJ562" s="155" t="s">
        <v>244</v>
      </c>
      <c r="BK562" s="156"/>
      <c r="BL562" s="153">
        <v>0.6</v>
      </c>
      <c r="BM562" s="154"/>
      <c r="BN562" s="155" t="s">
        <v>244</v>
      </c>
      <c r="BO562" s="156"/>
      <c r="BP562" s="153">
        <v>0.6</v>
      </c>
      <c r="BQ562" s="154"/>
      <c r="BR562" s="155" t="s">
        <v>244</v>
      </c>
      <c r="BS562" s="156"/>
      <c r="BT562" s="153">
        <v>0.6</v>
      </c>
      <c r="BU562" s="154"/>
      <c r="BV562" s="155" t="s">
        <v>244</v>
      </c>
      <c r="BW562" s="156"/>
      <c r="BX562" s="153">
        <v>0.6</v>
      </c>
      <c r="BY562" s="154"/>
      <c r="BZ562" s="155" t="s">
        <v>244</v>
      </c>
      <c r="CA562" s="156"/>
      <c r="CB562" s="153">
        <v>0.6</v>
      </c>
      <c r="CC562" s="154"/>
      <c r="CD562" s="155" t="s">
        <v>244</v>
      </c>
      <c r="CE562" s="156"/>
      <c r="CF562" s="153">
        <v>0.6</v>
      </c>
      <c r="CG562" s="154"/>
      <c r="CH562" s="155" t="s">
        <v>244</v>
      </c>
      <c r="CI562" s="156"/>
      <c r="CJ562" s="153">
        <v>0.6</v>
      </c>
      <c r="CK562" s="154"/>
      <c r="CL562" s="155" t="s">
        <v>244</v>
      </c>
      <c r="CM562" s="156"/>
      <c r="CN562" s="153">
        <v>0.6</v>
      </c>
      <c r="CO562" s="154"/>
      <c r="CP562" s="155" t="s">
        <v>244</v>
      </c>
      <c r="CQ562" s="156"/>
      <c r="CR562" s="153">
        <v>0.6</v>
      </c>
      <c r="CS562" s="154"/>
      <c r="CT562" s="155" t="s">
        <v>244</v>
      </c>
      <c r="CU562" s="156"/>
      <c r="CV562" s="153">
        <v>0.6</v>
      </c>
      <c r="CW562" s="154"/>
      <c r="CX562" s="155" t="s">
        <v>244</v>
      </c>
      <c r="CY562" s="156"/>
      <c r="CZ562" s="153">
        <v>0.6</v>
      </c>
      <c r="DA562" s="154"/>
      <c r="DB562" s="155" t="s">
        <v>244</v>
      </c>
      <c r="DC562" s="156"/>
      <c r="DD562" s="153">
        <v>0.6</v>
      </c>
      <c r="DE562" s="154"/>
      <c r="DF562" s="155" t="s">
        <v>244</v>
      </c>
      <c r="DG562" s="156"/>
      <c r="DH562" s="153">
        <v>0.6</v>
      </c>
      <c r="DI562" s="154"/>
      <c r="DJ562" s="155" t="s">
        <v>244</v>
      </c>
      <c r="DK562" s="156"/>
      <c r="DL562" s="153">
        <v>0.6</v>
      </c>
      <c r="DM562" s="154"/>
      <c r="DN562" s="155" t="s">
        <v>244</v>
      </c>
      <c r="DO562" s="156"/>
      <c r="DP562" s="153">
        <v>0.6</v>
      </c>
      <c r="DQ562" s="154"/>
      <c r="DR562" s="155" t="s">
        <v>244</v>
      </c>
      <c r="DS562" s="156"/>
      <c r="DT562" s="153">
        <v>0.6</v>
      </c>
      <c r="DU562" s="154"/>
      <c r="DV562" s="155" t="s">
        <v>244</v>
      </c>
      <c r="DW562" s="156"/>
      <c r="DX562" s="153">
        <v>0.6</v>
      </c>
      <c r="DY562" s="154"/>
      <c r="DZ562" s="155" t="s">
        <v>244</v>
      </c>
      <c r="EA562" s="156"/>
      <c r="EB562" s="153">
        <v>0.6</v>
      </c>
      <c r="EC562" s="154"/>
      <c r="ED562" s="155" t="s">
        <v>244</v>
      </c>
      <c r="EE562" s="156"/>
      <c r="EF562" s="153">
        <v>0.6</v>
      </c>
      <c r="EG562" s="154"/>
      <c r="EH562" s="155" t="s">
        <v>244</v>
      </c>
      <c r="EI562" s="156"/>
      <c r="EJ562" s="153">
        <v>0.6</v>
      </c>
      <c r="EK562" s="154"/>
      <c r="EL562" s="155" t="s">
        <v>244</v>
      </c>
      <c r="EM562" s="156"/>
      <c r="EN562" s="153">
        <v>0.6</v>
      </c>
      <c r="EO562" s="154"/>
      <c r="EP562" s="155" t="s">
        <v>244</v>
      </c>
      <c r="EQ562" s="156"/>
      <c r="ER562" s="153">
        <v>0.6</v>
      </c>
      <c r="ES562" s="154"/>
      <c r="ET562" s="155" t="s">
        <v>244</v>
      </c>
      <c r="EU562" s="156"/>
      <c r="EV562" s="153">
        <v>0.6</v>
      </c>
      <c r="EW562" s="154"/>
      <c r="EX562" s="155" t="s">
        <v>244</v>
      </c>
      <c r="EY562" s="156"/>
      <c r="EZ562" s="153">
        <v>0.6</v>
      </c>
      <c r="FA562" s="154"/>
      <c r="FB562" s="155" t="s">
        <v>244</v>
      </c>
      <c r="FC562" s="156"/>
      <c r="FD562" s="153">
        <v>0.6</v>
      </c>
      <c r="FE562" s="154"/>
      <c r="FF562" s="155" t="s">
        <v>244</v>
      </c>
      <c r="FG562" s="156"/>
      <c r="FH562" s="153">
        <v>0.6</v>
      </c>
      <c r="FI562" s="154"/>
      <c r="FJ562" s="155" t="s">
        <v>244</v>
      </c>
      <c r="FK562" s="156"/>
      <c r="FL562" s="153">
        <v>0.6</v>
      </c>
      <c r="FM562" s="154"/>
      <c r="FN562" s="155" t="s">
        <v>244</v>
      </c>
      <c r="FO562" s="156"/>
      <c r="FP562" s="153">
        <v>0.6</v>
      </c>
      <c r="FQ562" s="154"/>
      <c r="FR562" s="155" t="s">
        <v>244</v>
      </c>
      <c r="FS562" s="156"/>
      <c r="FT562" s="153">
        <v>0.6</v>
      </c>
      <c r="FU562" s="154"/>
      <c r="FV562" s="155" t="s">
        <v>244</v>
      </c>
      <c r="FW562" s="156"/>
      <c r="FX562" s="153">
        <v>0.6</v>
      </c>
      <c r="FY562" s="154"/>
      <c r="FZ562" s="155" t="s">
        <v>244</v>
      </c>
      <c r="GA562" s="156"/>
      <c r="GB562" s="169">
        <v>1.63</v>
      </c>
      <c r="GC562" s="154"/>
      <c r="GD562" s="155" t="s">
        <v>134</v>
      </c>
      <c r="GE562" s="156"/>
      <c r="GF562" s="169">
        <v>1.63</v>
      </c>
      <c r="GG562" s="154"/>
      <c r="GH562" s="155" t="s">
        <v>134</v>
      </c>
      <c r="GI562" s="156"/>
      <c r="GJ562" s="169">
        <v>1.63</v>
      </c>
      <c r="GK562" s="154"/>
      <c r="GL562" s="155" t="s">
        <v>134</v>
      </c>
      <c r="GM562" s="156"/>
      <c r="GN562" s="169">
        <v>1.63</v>
      </c>
      <c r="GO562" s="154"/>
      <c r="GP562" s="155" t="s">
        <v>134</v>
      </c>
      <c r="GQ562" s="156"/>
      <c r="GR562" s="169">
        <v>1.63</v>
      </c>
      <c r="GS562" s="154"/>
      <c r="GT562" s="155" t="s">
        <v>134</v>
      </c>
      <c r="GU562" s="156"/>
      <c r="GV562" s="169">
        <v>1.63</v>
      </c>
      <c r="GW562" s="154"/>
      <c r="GX562" s="155" t="s">
        <v>134</v>
      </c>
      <c r="GY562" s="156"/>
      <c r="GZ562" s="169">
        <v>1.63</v>
      </c>
      <c r="HA562" s="154"/>
      <c r="HB562" s="155" t="s">
        <v>134</v>
      </c>
      <c r="HC562" s="156"/>
      <c r="HD562" s="169">
        <v>1.63</v>
      </c>
      <c r="HE562" s="154"/>
      <c r="HF562" s="155" t="s">
        <v>134</v>
      </c>
      <c r="HG562" s="156"/>
      <c r="HH562" s="169">
        <v>1.63</v>
      </c>
      <c r="HI562" s="154"/>
      <c r="HJ562" s="155" t="s">
        <v>134</v>
      </c>
      <c r="HK562" s="156"/>
      <c r="HL562" s="169">
        <v>1.63</v>
      </c>
      <c r="HM562" s="154"/>
      <c r="HN562" s="155" t="s">
        <v>134</v>
      </c>
      <c r="HO562" s="156"/>
      <c r="HP562" s="169">
        <v>1.63</v>
      </c>
      <c r="HQ562" s="154"/>
      <c r="HR562" s="155" t="s">
        <v>134</v>
      </c>
      <c r="HS562" s="156"/>
      <c r="HT562" s="169">
        <v>1.63</v>
      </c>
      <c r="HU562" s="154"/>
      <c r="HV562" s="155" t="s">
        <v>134</v>
      </c>
      <c r="HW562" s="156"/>
      <c r="HX562" s="169">
        <v>1.63</v>
      </c>
      <c r="HY562" s="154"/>
      <c r="HZ562" s="155" t="s">
        <v>134</v>
      </c>
      <c r="IA562" s="156"/>
      <c r="IB562" s="169">
        <v>1.63</v>
      </c>
      <c r="IC562" s="154"/>
      <c r="ID562" s="155" t="s">
        <v>134</v>
      </c>
      <c r="IE562" s="156"/>
      <c r="IF562" s="169">
        <v>1.63</v>
      </c>
      <c r="IG562" s="154"/>
      <c r="IH562" s="155" t="s">
        <v>134</v>
      </c>
      <c r="II562" s="156"/>
      <c r="IJ562" s="169">
        <v>1.63</v>
      </c>
      <c r="IK562" s="154"/>
      <c r="IL562" s="155" t="s">
        <v>134</v>
      </c>
      <c r="IM562" s="156"/>
      <c r="IN562" s="169">
        <v>1.63</v>
      </c>
      <c r="IO562" s="154"/>
      <c r="IP562" s="155" t="s">
        <v>134</v>
      </c>
      <c r="IQ562" s="156"/>
      <c r="IR562" s="169">
        <v>1.63</v>
      </c>
      <c r="IS562" s="154"/>
      <c r="IT562" s="155" t="s">
        <v>134</v>
      </c>
      <c r="IU562" s="156"/>
      <c r="IV562" s="169">
        <v>1.63</v>
      </c>
      <c r="IW562" s="154"/>
      <c r="IX562" s="155" t="s">
        <v>134</v>
      </c>
      <c r="IY562" s="156"/>
      <c r="IZ562" s="169">
        <v>1.63</v>
      </c>
      <c r="JA562" s="154"/>
      <c r="JB562" s="155" t="s">
        <v>134</v>
      </c>
      <c r="JC562" s="156"/>
      <c r="JD562" s="169">
        <v>1.63</v>
      </c>
      <c r="JE562" s="154"/>
      <c r="JF562" s="155" t="s">
        <v>134</v>
      </c>
      <c r="JG562" s="156"/>
      <c r="JH562" s="169">
        <v>1.63</v>
      </c>
      <c r="JI562" s="154"/>
      <c r="JJ562" s="155" t="s">
        <v>134</v>
      </c>
      <c r="JK562" s="156"/>
      <c r="JL562" s="169">
        <v>1.63</v>
      </c>
      <c r="JM562" s="154"/>
      <c r="JN562" s="155" t="s">
        <v>134</v>
      </c>
      <c r="JO562" s="156"/>
      <c r="JP562" s="169">
        <v>1.63</v>
      </c>
      <c r="JQ562" s="154"/>
      <c r="JR562" s="155" t="s">
        <v>134</v>
      </c>
      <c r="JS562" s="156"/>
      <c r="JT562" s="169">
        <v>1.63</v>
      </c>
      <c r="JU562" s="154"/>
      <c r="JV562" s="155" t="s">
        <v>134</v>
      </c>
      <c r="JW562" s="156"/>
      <c r="JX562" s="169">
        <v>1.63</v>
      </c>
      <c r="JY562" s="154"/>
      <c r="JZ562" s="155" t="s">
        <v>134</v>
      </c>
      <c r="KA562" s="156"/>
      <c r="KB562" s="169">
        <v>1.63</v>
      </c>
      <c r="KC562" s="154"/>
      <c r="KD562" s="155" t="s">
        <v>134</v>
      </c>
      <c r="KE562" s="156"/>
      <c r="KF562" s="169">
        <v>1.63</v>
      </c>
      <c r="KG562" s="154"/>
      <c r="KH562" s="155" t="s">
        <v>134</v>
      </c>
      <c r="KI562" s="156"/>
      <c r="KJ562" s="169">
        <v>1.63</v>
      </c>
      <c r="KK562" s="154"/>
      <c r="KL562" s="155" t="s">
        <v>134</v>
      </c>
      <c r="KM562" s="156"/>
      <c r="KN562" s="169">
        <v>1.63</v>
      </c>
      <c r="KO562" s="154"/>
      <c r="KP562" s="155" t="s">
        <v>134</v>
      </c>
      <c r="KQ562" s="156"/>
      <c r="KR562" s="169">
        <v>1.63</v>
      </c>
      <c r="KS562" s="154"/>
      <c r="KT562" s="155" t="s">
        <v>134</v>
      </c>
      <c r="KU562" s="156"/>
      <c r="KV562" s="169">
        <v>1.63</v>
      </c>
      <c r="KW562" s="154"/>
      <c r="KX562" s="155" t="s">
        <v>134</v>
      </c>
      <c r="KY562" s="156"/>
      <c r="KZ562" s="169">
        <v>1.63</v>
      </c>
      <c r="LA562" s="154"/>
      <c r="LB562" s="155" t="s">
        <v>134</v>
      </c>
      <c r="LC562" s="156"/>
      <c r="LD562" s="169">
        <v>1.63</v>
      </c>
      <c r="LE562" s="154"/>
      <c r="LF562" s="155" t="s">
        <v>134</v>
      </c>
      <c r="LG562" s="156"/>
      <c r="LH562" s="169">
        <v>1.63</v>
      </c>
      <c r="LI562" s="154"/>
      <c r="LJ562" s="155" t="s">
        <v>134</v>
      </c>
      <c r="LK562" s="156"/>
      <c r="LL562" s="169">
        <v>1.63</v>
      </c>
      <c r="LM562" s="154"/>
      <c r="LN562" s="155" t="s">
        <v>134</v>
      </c>
      <c r="LO562" s="156"/>
      <c r="LP562" s="169">
        <v>1.63</v>
      </c>
      <c r="LQ562" s="154"/>
      <c r="LR562" s="155" t="s">
        <v>134</v>
      </c>
      <c r="LS562" s="156"/>
      <c r="LT562" s="169">
        <v>1.63</v>
      </c>
      <c r="LU562" s="154"/>
      <c r="LV562" s="155" t="s">
        <v>134</v>
      </c>
      <c r="LW562" s="156"/>
      <c r="LX562" s="169">
        <v>1.63</v>
      </c>
      <c r="LY562" s="154"/>
      <c r="LZ562" s="155" t="s">
        <v>134</v>
      </c>
      <c r="MA562" s="156"/>
      <c r="MB562" s="169">
        <v>1.63</v>
      </c>
      <c r="MC562" s="154"/>
      <c r="MD562" s="155" t="s">
        <v>134</v>
      </c>
      <c r="ME562" s="156"/>
    </row>
    <row r="563" spans="2:343" ht="23.5" customHeight="1" x14ac:dyDescent="0.4">
      <c r="B563" s="206"/>
      <c r="C563" s="207"/>
      <c r="D563" s="170"/>
      <c r="E563" s="158"/>
      <c r="F563" s="180"/>
      <c r="G563" s="181"/>
      <c r="H563" s="170"/>
      <c r="I563" s="158"/>
      <c r="J563" s="180"/>
      <c r="K563" s="181"/>
      <c r="L563" s="170"/>
      <c r="M563" s="158"/>
      <c r="N563" s="180"/>
      <c r="O563" s="181"/>
      <c r="P563" s="170"/>
      <c r="Q563" s="158"/>
      <c r="R563" s="180"/>
      <c r="S563" s="181"/>
      <c r="T563" s="170"/>
      <c r="U563" s="158"/>
      <c r="V563" s="180"/>
      <c r="W563" s="181"/>
      <c r="X563" s="170"/>
      <c r="Y563" s="158"/>
      <c r="Z563" s="180"/>
      <c r="AA563" s="181"/>
      <c r="AB563" s="170"/>
      <c r="AC563" s="158"/>
      <c r="AD563" s="180"/>
      <c r="AE563" s="181"/>
      <c r="AF563" s="170"/>
      <c r="AG563" s="158"/>
      <c r="AH563" s="180"/>
      <c r="AI563" s="181"/>
      <c r="AJ563" s="170"/>
      <c r="AK563" s="158"/>
      <c r="AL563" s="180"/>
      <c r="AM563" s="181"/>
      <c r="AN563" s="170"/>
      <c r="AO563" s="158"/>
      <c r="AP563" s="180"/>
      <c r="AQ563" s="181"/>
      <c r="AR563" s="170"/>
      <c r="AS563" s="158"/>
      <c r="AT563" s="180"/>
      <c r="AU563" s="181"/>
      <c r="AV563" s="157">
        <f t="shared" ref="AV563" si="274">6.15</f>
        <v>6.15</v>
      </c>
      <c r="AW563" s="158"/>
      <c r="AX563" s="159" t="s">
        <v>134</v>
      </c>
      <c r="AY563" s="160"/>
      <c r="AZ563" s="157">
        <f t="shared" ref="AZ563" si="275">6.15</f>
        <v>6.15</v>
      </c>
      <c r="BA563" s="158"/>
      <c r="BB563" s="159" t="s">
        <v>134</v>
      </c>
      <c r="BC563" s="160"/>
      <c r="BD563" s="157">
        <f t="shared" ref="BD563" si="276">6.15</f>
        <v>6.15</v>
      </c>
      <c r="BE563" s="158"/>
      <c r="BF563" s="159" t="s">
        <v>134</v>
      </c>
      <c r="BG563" s="160"/>
      <c r="BH563" s="157">
        <f t="shared" ref="BH563" si="277">6.15</f>
        <v>6.15</v>
      </c>
      <c r="BI563" s="158"/>
      <c r="BJ563" s="159" t="s">
        <v>134</v>
      </c>
      <c r="BK563" s="160"/>
      <c r="BL563" s="157">
        <f t="shared" ref="BL563" si="278">6.15</f>
        <v>6.15</v>
      </c>
      <c r="BM563" s="158"/>
      <c r="BN563" s="159" t="s">
        <v>134</v>
      </c>
      <c r="BO563" s="160"/>
      <c r="BP563" s="157">
        <v>6.1000000000000005</v>
      </c>
      <c r="BQ563" s="158"/>
      <c r="BR563" s="159" t="s">
        <v>134</v>
      </c>
      <c r="BS563" s="160"/>
      <c r="BT563" s="157">
        <v>6.1000000000000005</v>
      </c>
      <c r="BU563" s="158"/>
      <c r="BV563" s="159" t="s">
        <v>134</v>
      </c>
      <c r="BW563" s="160"/>
      <c r="BX563" s="157">
        <v>6.1000000000000005</v>
      </c>
      <c r="BY563" s="158"/>
      <c r="BZ563" s="159" t="s">
        <v>134</v>
      </c>
      <c r="CA563" s="160"/>
      <c r="CB563" s="157">
        <v>6.1000000000000005</v>
      </c>
      <c r="CC563" s="158"/>
      <c r="CD563" s="159" t="s">
        <v>134</v>
      </c>
      <c r="CE563" s="160"/>
      <c r="CF563" s="157">
        <v>6.1000000000000005</v>
      </c>
      <c r="CG563" s="158"/>
      <c r="CH563" s="159" t="s">
        <v>134</v>
      </c>
      <c r="CI563" s="160"/>
      <c r="CJ563" s="157">
        <v>6.1000000000000005</v>
      </c>
      <c r="CK563" s="158"/>
      <c r="CL563" s="159" t="s">
        <v>134</v>
      </c>
      <c r="CM563" s="160"/>
      <c r="CN563" s="157">
        <v>6.1000000000000005</v>
      </c>
      <c r="CO563" s="158"/>
      <c r="CP563" s="159" t="s">
        <v>134</v>
      </c>
      <c r="CQ563" s="160"/>
      <c r="CR563" s="157">
        <v>6.1000000000000005</v>
      </c>
      <c r="CS563" s="158"/>
      <c r="CT563" s="159" t="s">
        <v>134</v>
      </c>
      <c r="CU563" s="160"/>
      <c r="CV563" s="157">
        <v>6.1000000000000005</v>
      </c>
      <c r="CW563" s="158"/>
      <c r="CX563" s="159" t="s">
        <v>134</v>
      </c>
      <c r="CY563" s="160"/>
      <c r="CZ563" s="157">
        <v>10.220000000000001</v>
      </c>
      <c r="DA563" s="158"/>
      <c r="DB563" s="159" t="s">
        <v>134</v>
      </c>
      <c r="DC563" s="160"/>
      <c r="DD563" s="157">
        <v>10.220000000000001</v>
      </c>
      <c r="DE563" s="158"/>
      <c r="DF563" s="159" t="s">
        <v>134</v>
      </c>
      <c r="DG563" s="160"/>
      <c r="DH563" s="157">
        <v>10.220000000000001</v>
      </c>
      <c r="DI563" s="158"/>
      <c r="DJ563" s="159" t="s">
        <v>134</v>
      </c>
      <c r="DK563" s="160"/>
      <c r="DL563" s="157">
        <v>10.220000000000001</v>
      </c>
      <c r="DM563" s="158"/>
      <c r="DN563" s="159" t="s">
        <v>134</v>
      </c>
      <c r="DO563" s="160"/>
      <c r="DP563" s="157">
        <v>10.220000000000001</v>
      </c>
      <c r="DQ563" s="158"/>
      <c r="DR563" s="159" t="s">
        <v>134</v>
      </c>
      <c r="DS563" s="160"/>
      <c r="DT563" s="157">
        <v>10.220000000000001</v>
      </c>
      <c r="DU563" s="158"/>
      <c r="DV563" s="159" t="s">
        <v>134</v>
      </c>
      <c r="DW563" s="160"/>
      <c r="DX563" s="157">
        <v>10.220000000000001</v>
      </c>
      <c r="DY563" s="158"/>
      <c r="DZ563" s="159" t="s">
        <v>134</v>
      </c>
      <c r="EA563" s="160"/>
      <c r="EB563" s="157">
        <v>10.220000000000001</v>
      </c>
      <c r="EC563" s="158"/>
      <c r="ED563" s="159" t="s">
        <v>134</v>
      </c>
      <c r="EE563" s="160"/>
      <c r="EF563" s="157">
        <v>10.220000000000001</v>
      </c>
      <c r="EG563" s="158"/>
      <c r="EH563" s="159" t="s">
        <v>134</v>
      </c>
      <c r="EI563" s="160"/>
      <c r="EJ563" s="157">
        <v>10.220000000000001</v>
      </c>
      <c r="EK563" s="158"/>
      <c r="EL563" s="159" t="s">
        <v>134</v>
      </c>
      <c r="EM563" s="160"/>
      <c r="EN563" s="157">
        <v>10.220000000000001</v>
      </c>
      <c r="EO563" s="158"/>
      <c r="EP563" s="159" t="s">
        <v>134</v>
      </c>
      <c r="EQ563" s="160"/>
      <c r="ER563" s="157">
        <v>10.220000000000001</v>
      </c>
      <c r="ES563" s="158"/>
      <c r="ET563" s="159" t="s">
        <v>134</v>
      </c>
      <c r="EU563" s="160"/>
      <c r="EV563" s="157">
        <v>10.220000000000001</v>
      </c>
      <c r="EW563" s="158"/>
      <c r="EX563" s="159" t="s">
        <v>134</v>
      </c>
      <c r="EY563" s="160"/>
      <c r="EZ563" s="157">
        <v>10.220000000000001</v>
      </c>
      <c r="FA563" s="158"/>
      <c r="FB563" s="159" t="s">
        <v>134</v>
      </c>
      <c r="FC563" s="160"/>
      <c r="FD563" s="157">
        <v>14.35</v>
      </c>
      <c r="FE563" s="158"/>
      <c r="FF563" s="159" t="s">
        <v>134</v>
      </c>
      <c r="FG563" s="160"/>
      <c r="FH563" s="157">
        <v>14.35</v>
      </c>
      <c r="FI563" s="158"/>
      <c r="FJ563" s="159" t="s">
        <v>134</v>
      </c>
      <c r="FK563" s="160"/>
      <c r="FL563" s="157">
        <v>14.35</v>
      </c>
      <c r="FM563" s="158"/>
      <c r="FN563" s="159" t="s">
        <v>134</v>
      </c>
      <c r="FO563" s="160"/>
      <c r="FP563" s="157">
        <v>14.299999999999999</v>
      </c>
      <c r="FQ563" s="158"/>
      <c r="FR563" s="159" t="s">
        <v>134</v>
      </c>
      <c r="FS563" s="160"/>
      <c r="FT563" s="157">
        <v>14.299999999999999</v>
      </c>
      <c r="FU563" s="158"/>
      <c r="FV563" s="159" t="s">
        <v>134</v>
      </c>
      <c r="FW563" s="160"/>
      <c r="FX563" s="157">
        <v>14.299999999999999</v>
      </c>
      <c r="FY563" s="158"/>
      <c r="FZ563" s="159" t="s">
        <v>134</v>
      </c>
      <c r="GA563" s="160"/>
      <c r="GB563" s="170">
        <v>-0.1</v>
      </c>
      <c r="GC563" s="158"/>
      <c r="GD563" s="159"/>
      <c r="GE563" s="160"/>
      <c r="GF563" s="170">
        <v>-0.1</v>
      </c>
      <c r="GG563" s="158"/>
      <c r="GH563" s="159"/>
      <c r="GI563" s="160"/>
      <c r="GJ563" s="170">
        <v>-0.1</v>
      </c>
      <c r="GK563" s="158"/>
      <c r="GL563" s="159"/>
      <c r="GM563" s="160"/>
      <c r="GN563" s="170">
        <v>-0.1</v>
      </c>
      <c r="GO563" s="158"/>
      <c r="GP563" s="159"/>
      <c r="GQ563" s="160"/>
      <c r="GR563" s="170">
        <v>-0.1</v>
      </c>
      <c r="GS563" s="158"/>
      <c r="GT563" s="159"/>
      <c r="GU563" s="160"/>
      <c r="GV563" s="170">
        <v>-0.1</v>
      </c>
      <c r="GW563" s="158"/>
      <c r="GX563" s="159"/>
      <c r="GY563" s="160"/>
      <c r="GZ563" s="170">
        <v>-0.1</v>
      </c>
      <c r="HA563" s="158"/>
      <c r="HB563" s="159"/>
      <c r="HC563" s="160"/>
      <c r="HD563" s="170">
        <v>-0.1</v>
      </c>
      <c r="HE563" s="158"/>
      <c r="HF563" s="159"/>
      <c r="HG563" s="160"/>
      <c r="HH563" s="170">
        <v>-0.1</v>
      </c>
      <c r="HI563" s="158"/>
      <c r="HJ563" s="159"/>
      <c r="HK563" s="160"/>
      <c r="HL563" s="170">
        <v>-0.1</v>
      </c>
      <c r="HM563" s="158"/>
      <c r="HN563" s="159"/>
      <c r="HO563" s="160"/>
      <c r="HP563" s="170">
        <v>-0.1</v>
      </c>
      <c r="HQ563" s="158"/>
      <c r="HR563" s="159"/>
      <c r="HS563" s="160"/>
      <c r="HT563" s="170">
        <v>-0.1</v>
      </c>
      <c r="HU563" s="158"/>
      <c r="HV563" s="159"/>
      <c r="HW563" s="160"/>
      <c r="HX563" s="170">
        <v>-0.1</v>
      </c>
      <c r="HY563" s="158"/>
      <c r="HZ563" s="159"/>
      <c r="IA563" s="160"/>
      <c r="IB563" s="170">
        <v>-0.1</v>
      </c>
      <c r="IC563" s="158"/>
      <c r="ID563" s="159"/>
      <c r="IE563" s="160"/>
      <c r="IF563" s="170">
        <v>-0.1</v>
      </c>
      <c r="IG563" s="158"/>
      <c r="IH563" s="159"/>
      <c r="II563" s="160"/>
      <c r="IJ563" s="170">
        <v>-0.1</v>
      </c>
      <c r="IK563" s="158"/>
      <c r="IL563" s="159"/>
      <c r="IM563" s="160"/>
      <c r="IN563" s="170">
        <v>-0.1</v>
      </c>
      <c r="IO563" s="158"/>
      <c r="IP563" s="159"/>
      <c r="IQ563" s="160"/>
      <c r="IR563" s="170">
        <v>-0.1</v>
      </c>
      <c r="IS563" s="158"/>
      <c r="IT563" s="159"/>
      <c r="IU563" s="160"/>
      <c r="IV563" s="170">
        <v>-0.1</v>
      </c>
      <c r="IW563" s="158"/>
      <c r="IX563" s="159"/>
      <c r="IY563" s="160"/>
      <c r="IZ563" s="170">
        <v>-0.1</v>
      </c>
      <c r="JA563" s="158"/>
      <c r="JB563" s="159"/>
      <c r="JC563" s="160"/>
      <c r="JD563" s="170">
        <v>-0.1</v>
      </c>
      <c r="JE563" s="158"/>
      <c r="JF563" s="159"/>
      <c r="JG563" s="160"/>
      <c r="JH563" s="170">
        <v>-0.1</v>
      </c>
      <c r="JI563" s="158"/>
      <c r="JJ563" s="159"/>
      <c r="JK563" s="160"/>
      <c r="JL563" s="170">
        <v>-0.1</v>
      </c>
      <c r="JM563" s="158"/>
      <c r="JN563" s="159"/>
      <c r="JO563" s="160"/>
      <c r="JP563" s="170">
        <v>-0.1</v>
      </c>
      <c r="JQ563" s="158"/>
      <c r="JR563" s="159"/>
      <c r="JS563" s="160"/>
      <c r="JT563" s="170">
        <v>-0.1</v>
      </c>
      <c r="JU563" s="158"/>
      <c r="JV563" s="159"/>
      <c r="JW563" s="160"/>
      <c r="JX563" s="170">
        <v>-0.1</v>
      </c>
      <c r="JY563" s="158"/>
      <c r="JZ563" s="159"/>
      <c r="KA563" s="160"/>
      <c r="KB563" s="170">
        <v>-0.1</v>
      </c>
      <c r="KC563" s="158"/>
      <c r="KD563" s="159"/>
      <c r="KE563" s="160"/>
      <c r="KF563" s="170">
        <v>-0.1</v>
      </c>
      <c r="KG563" s="158"/>
      <c r="KH563" s="159"/>
      <c r="KI563" s="160"/>
      <c r="KJ563" s="170">
        <v>-0.1</v>
      </c>
      <c r="KK563" s="158"/>
      <c r="KL563" s="159"/>
      <c r="KM563" s="160"/>
      <c r="KN563" s="170">
        <v>-0.1</v>
      </c>
      <c r="KO563" s="158"/>
      <c r="KP563" s="159"/>
      <c r="KQ563" s="160"/>
      <c r="KR563" s="170">
        <v>-0.1</v>
      </c>
      <c r="KS563" s="158"/>
      <c r="KT563" s="159"/>
      <c r="KU563" s="160"/>
      <c r="KV563" s="170">
        <v>-0.1</v>
      </c>
      <c r="KW563" s="158"/>
      <c r="KX563" s="159"/>
      <c r="KY563" s="160"/>
      <c r="KZ563" s="170">
        <v>-0.1</v>
      </c>
      <c r="LA563" s="158"/>
      <c r="LB563" s="159"/>
      <c r="LC563" s="160"/>
      <c r="LD563" s="170">
        <v>-0.1</v>
      </c>
      <c r="LE563" s="158"/>
      <c r="LF563" s="159"/>
      <c r="LG563" s="160"/>
      <c r="LH563" s="170">
        <v>-0.1</v>
      </c>
      <c r="LI563" s="158"/>
      <c r="LJ563" s="159"/>
      <c r="LK563" s="160"/>
      <c r="LL563" s="170">
        <v>-0.1</v>
      </c>
      <c r="LM563" s="158"/>
      <c r="LN563" s="159"/>
      <c r="LO563" s="160"/>
      <c r="LP563" s="170">
        <v>-0.1</v>
      </c>
      <c r="LQ563" s="158"/>
      <c r="LR563" s="159"/>
      <c r="LS563" s="160"/>
      <c r="LT563" s="170">
        <v>-0.1</v>
      </c>
      <c r="LU563" s="158"/>
      <c r="LV563" s="159"/>
      <c r="LW563" s="160"/>
      <c r="LX563" s="170">
        <v>-0.1</v>
      </c>
      <c r="LY563" s="158"/>
      <c r="LZ563" s="159"/>
      <c r="MA563" s="160"/>
      <c r="MB563" s="170">
        <v>-0.1</v>
      </c>
      <c r="MC563" s="158"/>
      <c r="MD563" s="159"/>
      <c r="ME563" s="160"/>
    </row>
    <row r="564" spans="2:343" ht="23.5" customHeight="1" x14ac:dyDescent="0.4">
      <c r="B564" s="204" t="s">
        <v>235</v>
      </c>
      <c r="C564" s="205"/>
      <c r="D564" s="169" t="s">
        <v>8</v>
      </c>
      <c r="E564" s="154"/>
      <c r="F564" s="178" t="s">
        <v>8</v>
      </c>
      <c r="G564" s="179"/>
      <c r="H564" s="169" t="s">
        <v>8</v>
      </c>
      <c r="I564" s="154"/>
      <c r="J564" s="178" t="s">
        <v>8</v>
      </c>
      <c r="K564" s="179"/>
      <c r="L564" s="169" t="s">
        <v>8</v>
      </c>
      <c r="M564" s="154"/>
      <c r="N564" s="178" t="s">
        <v>8</v>
      </c>
      <c r="O564" s="179"/>
      <c r="P564" s="169" t="s">
        <v>8</v>
      </c>
      <c r="Q564" s="154"/>
      <c r="R564" s="178" t="s">
        <v>8</v>
      </c>
      <c r="S564" s="179"/>
      <c r="T564" s="169" t="s">
        <v>8</v>
      </c>
      <c r="U564" s="154"/>
      <c r="V564" s="178" t="s">
        <v>8</v>
      </c>
      <c r="W564" s="179"/>
      <c r="X564" s="169" t="s">
        <v>8</v>
      </c>
      <c r="Y564" s="154"/>
      <c r="Z564" s="178" t="s">
        <v>8</v>
      </c>
      <c r="AA564" s="179"/>
      <c r="AB564" s="169" t="s">
        <v>8</v>
      </c>
      <c r="AC564" s="154"/>
      <c r="AD564" s="178" t="s">
        <v>8</v>
      </c>
      <c r="AE564" s="179"/>
      <c r="AF564" s="169" t="s">
        <v>8</v>
      </c>
      <c r="AG564" s="154"/>
      <c r="AH564" s="178" t="s">
        <v>8</v>
      </c>
      <c r="AI564" s="179"/>
      <c r="AJ564" s="169" t="s">
        <v>8</v>
      </c>
      <c r="AK564" s="154"/>
      <c r="AL564" s="178" t="s">
        <v>8</v>
      </c>
      <c r="AM564" s="179"/>
      <c r="AN564" s="169" t="s">
        <v>8</v>
      </c>
      <c r="AO564" s="154"/>
      <c r="AP564" s="178" t="s">
        <v>8</v>
      </c>
      <c r="AQ564" s="179"/>
      <c r="AR564" s="169" t="s">
        <v>8</v>
      </c>
      <c r="AS564" s="154"/>
      <c r="AT564" s="178" t="s">
        <v>8</v>
      </c>
      <c r="AU564" s="179"/>
      <c r="AV564" s="153">
        <v>0.6</v>
      </c>
      <c r="AW564" s="154"/>
      <c r="AX564" s="155" t="s">
        <v>244</v>
      </c>
      <c r="AY564" s="156"/>
      <c r="AZ564" s="153">
        <v>0.6</v>
      </c>
      <c r="BA564" s="154"/>
      <c r="BB564" s="155" t="s">
        <v>244</v>
      </c>
      <c r="BC564" s="156"/>
      <c r="BD564" s="153">
        <v>0.6</v>
      </c>
      <c r="BE564" s="154"/>
      <c r="BF564" s="155" t="s">
        <v>244</v>
      </c>
      <c r="BG564" s="156"/>
      <c r="BH564" s="153">
        <v>0.6</v>
      </c>
      <c r="BI564" s="154"/>
      <c r="BJ564" s="155" t="s">
        <v>244</v>
      </c>
      <c r="BK564" s="156"/>
      <c r="BL564" s="153">
        <v>0.6</v>
      </c>
      <c r="BM564" s="154"/>
      <c r="BN564" s="155" t="s">
        <v>244</v>
      </c>
      <c r="BO564" s="156"/>
      <c r="BP564" s="153">
        <v>0.6</v>
      </c>
      <c r="BQ564" s="154"/>
      <c r="BR564" s="155" t="s">
        <v>244</v>
      </c>
      <c r="BS564" s="156"/>
      <c r="BT564" s="153">
        <v>0.6</v>
      </c>
      <c r="BU564" s="154"/>
      <c r="BV564" s="155" t="s">
        <v>244</v>
      </c>
      <c r="BW564" s="156"/>
      <c r="BX564" s="153">
        <v>0.6</v>
      </c>
      <c r="BY564" s="154"/>
      <c r="BZ564" s="155" t="s">
        <v>244</v>
      </c>
      <c r="CA564" s="156"/>
      <c r="CB564" s="153">
        <v>0.6</v>
      </c>
      <c r="CC564" s="154"/>
      <c r="CD564" s="155" t="s">
        <v>244</v>
      </c>
      <c r="CE564" s="156"/>
      <c r="CF564" s="153">
        <v>0.6</v>
      </c>
      <c r="CG564" s="154"/>
      <c r="CH564" s="155" t="s">
        <v>244</v>
      </c>
      <c r="CI564" s="156"/>
      <c r="CJ564" s="153">
        <v>0.6</v>
      </c>
      <c r="CK564" s="154"/>
      <c r="CL564" s="155" t="s">
        <v>244</v>
      </c>
      <c r="CM564" s="156"/>
      <c r="CN564" s="153">
        <v>0.6</v>
      </c>
      <c r="CO564" s="154"/>
      <c r="CP564" s="155" t="s">
        <v>244</v>
      </c>
      <c r="CQ564" s="156"/>
      <c r="CR564" s="153">
        <v>0.6</v>
      </c>
      <c r="CS564" s="154"/>
      <c r="CT564" s="155" t="s">
        <v>244</v>
      </c>
      <c r="CU564" s="156"/>
      <c r="CV564" s="153">
        <v>0.6</v>
      </c>
      <c r="CW564" s="154"/>
      <c r="CX564" s="155" t="s">
        <v>244</v>
      </c>
      <c r="CY564" s="156"/>
      <c r="CZ564" s="153">
        <v>0.6</v>
      </c>
      <c r="DA564" s="154"/>
      <c r="DB564" s="155" t="s">
        <v>244</v>
      </c>
      <c r="DC564" s="156"/>
      <c r="DD564" s="153">
        <v>0.6</v>
      </c>
      <c r="DE564" s="154"/>
      <c r="DF564" s="155" t="s">
        <v>244</v>
      </c>
      <c r="DG564" s="156"/>
      <c r="DH564" s="153">
        <v>0.6</v>
      </c>
      <c r="DI564" s="154"/>
      <c r="DJ564" s="155" t="s">
        <v>244</v>
      </c>
      <c r="DK564" s="156"/>
      <c r="DL564" s="153">
        <v>0.6</v>
      </c>
      <c r="DM564" s="154"/>
      <c r="DN564" s="155" t="s">
        <v>244</v>
      </c>
      <c r="DO564" s="156"/>
      <c r="DP564" s="153">
        <v>0.6</v>
      </c>
      <c r="DQ564" s="154"/>
      <c r="DR564" s="155" t="s">
        <v>244</v>
      </c>
      <c r="DS564" s="156"/>
      <c r="DT564" s="153">
        <v>0.6</v>
      </c>
      <c r="DU564" s="154"/>
      <c r="DV564" s="155" t="s">
        <v>244</v>
      </c>
      <c r="DW564" s="156"/>
      <c r="DX564" s="153">
        <v>0.6</v>
      </c>
      <c r="DY564" s="154"/>
      <c r="DZ564" s="155" t="s">
        <v>244</v>
      </c>
      <c r="EA564" s="156"/>
      <c r="EB564" s="153">
        <v>0.6</v>
      </c>
      <c r="EC564" s="154"/>
      <c r="ED564" s="155" t="s">
        <v>244</v>
      </c>
      <c r="EE564" s="156"/>
      <c r="EF564" s="153">
        <v>0.6</v>
      </c>
      <c r="EG564" s="154"/>
      <c r="EH564" s="155" t="s">
        <v>244</v>
      </c>
      <c r="EI564" s="156"/>
      <c r="EJ564" s="153">
        <v>0.6</v>
      </c>
      <c r="EK564" s="154"/>
      <c r="EL564" s="155" t="s">
        <v>244</v>
      </c>
      <c r="EM564" s="156"/>
      <c r="EN564" s="153">
        <v>0.6</v>
      </c>
      <c r="EO564" s="154"/>
      <c r="EP564" s="155" t="s">
        <v>244</v>
      </c>
      <c r="EQ564" s="156"/>
      <c r="ER564" s="153">
        <v>0.6</v>
      </c>
      <c r="ES564" s="154"/>
      <c r="ET564" s="155" t="s">
        <v>244</v>
      </c>
      <c r="EU564" s="156"/>
      <c r="EV564" s="153">
        <v>0.6</v>
      </c>
      <c r="EW564" s="154"/>
      <c r="EX564" s="155" t="s">
        <v>244</v>
      </c>
      <c r="EY564" s="156"/>
      <c r="EZ564" s="153">
        <v>0.6</v>
      </c>
      <c r="FA564" s="154"/>
      <c r="FB564" s="155" t="s">
        <v>244</v>
      </c>
      <c r="FC564" s="156"/>
      <c r="FD564" s="153">
        <v>0.6</v>
      </c>
      <c r="FE564" s="154"/>
      <c r="FF564" s="155" t="s">
        <v>244</v>
      </c>
      <c r="FG564" s="156"/>
      <c r="FH564" s="153">
        <v>0.6</v>
      </c>
      <c r="FI564" s="154"/>
      <c r="FJ564" s="155" t="s">
        <v>244</v>
      </c>
      <c r="FK564" s="156"/>
      <c r="FL564" s="153">
        <v>0.6</v>
      </c>
      <c r="FM564" s="154"/>
      <c r="FN564" s="155" t="s">
        <v>244</v>
      </c>
      <c r="FO564" s="156"/>
      <c r="FP564" s="153">
        <v>0.6</v>
      </c>
      <c r="FQ564" s="154"/>
      <c r="FR564" s="155" t="s">
        <v>244</v>
      </c>
      <c r="FS564" s="156"/>
      <c r="FT564" s="153">
        <v>0.6</v>
      </c>
      <c r="FU564" s="154"/>
      <c r="FV564" s="155" t="s">
        <v>244</v>
      </c>
      <c r="FW564" s="156"/>
      <c r="FX564" s="153">
        <v>0.6</v>
      </c>
      <c r="FY564" s="154"/>
      <c r="FZ564" s="155" t="s">
        <v>244</v>
      </c>
      <c r="GA564" s="156"/>
      <c r="GB564" s="153">
        <v>0.6</v>
      </c>
      <c r="GC564" s="154"/>
      <c r="GD564" s="155" t="s">
        <v>244</v>
      </c>
      <c r="GE564" s="156"/>
      <c r="GF564" s="153">
        <v>0.6</v>
      </c>
      <c r="GG564" s="154"/>
      <c r="GH564" s="155" t="s">
        <v>244</v>
      </c>
      <c r="GI564" s="156"/>
      <c r="GJ564" s="153">
        <v>0.6</v>
      </c>
      <c r="GK564" s="154"/>
      <c r="GL564" s="155" t="s">
        <v>244</v>
      </c>
      <c r="GM564" s="156"/>
      <c r="GN564" s="153">
        <v>0.6</v>
      </c>
      <c r="GO564" s="154"/>
      <c r="GP564" s="155" t="s">
        <v>244</v>
      </c>
      <c r="GQ564" s="156"/>
      <c r="GR564" s="153">
        <v>0.6</v>
      </c>
      <c r="GS564" s="154"/>
      <c r="GT564" s="155" t="s">
        <v>244</v>
      </c>
      <c r="GU564" s="156"/>
      <c r="GV564" s="153">
        <v>0.6</v>
      </c>
      <c r="GW564" s="154"/>
      <c r="GX564" s="155" t="s">
        <v>244</v>
      </c>
      <c r="GY564" s="156"/>
      <c r="GZ564" s="153">
        <v>0.6</v>
      </c>
      <c r="HA564" s="154"/>
      <c r="HB564" s="155" t="s">
        <v>244</v>
      </c>
      <c r="HC564" s="156"/>
      <c r="HD564" s="153">
        <v>0.6</v>
      </c>
      <c r="HE564" s="154"/>
      <c r="HF564" s="155" t="s">
        <v>244</v>
      </c>
      <c r="HG564" s="156"/>
      <c r="HH564" s="153">
        <v>0.6</v>
      </c>
      <c r="HI564" s="154"/>
      <c r="HJ564" s="155" t="s">
        <v>244</v>
      </c>
      <c r="HK564" s="156"/>
      <c r="HL564" s="153">
        <v>0.6</v>
      </c>
      <c r="HM564" s="154"/>
      <c r="HN564" s="155" t="s">
        <v>244</v>
      </c>
      <c r="HO564" s="156"/>
      <c r="HP564" s="153">
        <v>0.6</v>
      </c>
      <c r="HQ564" s="154"/>
      <c r="HR564" s="155" t="s">
        <v>244</v>
      </c>
      <c r="HS564" s="156"/>
      <c r="HT564" s="153">
        <v>0.6</v>
      </c>
      <c r="HU564" s="154"/>
      <c r="HV564" s="155" t="s">
        <v>244</v>
      </c>
      <c r="HW564" s="156"/>
      <c r="HX564" s="153">
        <v>0.6</v>
      </c>
      <c r="HY564" s="154"/>
      <c r="HZ564" s="155" t="s">
        <v>244</v>
      </c>
      <c r="IA564" s="156"/>
      <c r="IB564" s="153">
        <v>0.6</v>
      </c>
      <c r="IC564" s="154"/>
      <c r="ID564" s="155" t="s">
        <v>244</v>
      </c>
      <c r="IE564" s="156"/>
      <c r="IF564" s="153">
        <v>0.6</v>
      </c>
      <c r="IG564" s="154"/>
      <c r="IH564" s="155" t="s">
        <v>244</v>
      </c>
      <c r="II564" s="156"/>
      <c r="IJ564" s="153">
        <v>0.6</v>
      </c>
      <c r="IK564" s="154"/>
      <c r="IL564" s="155" t="s">
        <v>244</v>
      </c>
      <c r="IM564" s="156"/>
      <c r="IN564" s="153">
        <v>0.6</v>
      </c>
      <c r="IO564" s="154"/>
      <c r="IP564" s="155" t="s">
        <v>244</v>
      </c>
      <c r="IQ564" s="156"/>
      <c r="IR564" s="153">
        <v>0.6</v>
      </c>
      <c r="IS564" s="154"/>
      <c r="IT564" s="155" t="s">
        <v>244</v>
      </c>
      <c r="IU564" s="156"/>
      <c r="IV564" s="153">
        <v>0.6</v>
      </c>
      <c r="IW564" s="154"/>
      <c r="IX564" s="155" t="s">
        <v>244</v>
      </c>
      <c r="IY564" s="156"/>
      <c r="IZ564" s="153">
        <v>0.6</v>
      </c>
      <c r="JA564" s="154"/>
      <c r="JB564" s="155" t="s">
        <v>244</v>
      </c>
      <c r="JC564" s="156"/>
      <c r="JD564" s="169">
        <v>5.51</v>
      </c>
      <c r="JE564" s="154"/>
      <c r="JF564" s="155" t="s">
        <v>134</v>
      </c>
      <c r="JG564" s="156"/>
      <c r="JH564" s="169">
        <v>5.51</v>
      </c>
      <c r="JI564" s="154"/>
      <c r="JJ564" s="155" t="s">
        <v>134</v>
      </c>
      <c r="JK564" s="156"/>
      <c r="JL564" s="169">
        <v>5.51</v>
      </c>
      <c r="JM564" s="154"/>
      <c r="JN564" s="155" t="s">
        <v>134</v>
      </c>
      <c r="JO564" s="156"/>
      <c r="JP564" s="169">
        <v>5.51</v>
      </c>
      <c r="JQ564" s="154"/>
      <c r="JR564" s="155" t="s">
        <v>134</v>
      </c>
      <c r="JS564" s="156"/>
      <c r="JT564" s="169">
        <v>5.51</v>
      </c>
      <c r="JU564" s="154"/>
      <c r="JV564" s="155" t="s">
        <v>134</v>
      </c>
      <c r="JW564" s="156"/>
      <c r="JX564" s="169">
        <v>5.51</v>
      </c>
      <c r="JY564" s="154"/>
      <c r="JZ564" s="155" t="s">
        <v>134</v>
      </c>
      <c r="KA564" s="156"/>
      <c r="KB564" s="169">
        <v>5.51</v>
      </c>
      <c r="KC564" s="154"/>
      <c r="KD564" s="155" t="s">
        <v>134</v>
      </c>
      <c r="KE564" s="156"/>
      <c r="KF564" s="169">
        <v>5.51</v>
      </c>
      <c r="KG564" s="154"/>
      <c r="KH564" s="155" t="s">
        <v>134</v>
      </c>
      <c r="KI564" s="156"/>
      <c r="KJ564" s="169">
        <v>5.51</v>
      </c>
      <c r="KK564" s="154"/>
      <c r="KL564" s="155" t="s">
        <v>134</v>
      </c>
      <c r="KM564" s="156"/>
      <c r="KN564" s="169">
        <v>5.51</v>
      </c>
      <c r="KO564" s="154"/>
      <c r="KP564" s="155" t="s">
        <v>134</v>
      </c>
      <c r="KQ564" s="156"/>
      <c r="KR564" s="169">
        <v>5.51</v>
      </c>
      <c r="KS564" s="154"/>
      <c r="KT564" s="155" t="s">
        <v>134</v>
      </c>
      <c r="KU564" s="156"/>
      <c r="KV564" s="169">
        <v>5.51</v>
      </c>
      <c r="KW564" s="154"/>
      <c r="KX564" s="155" t="s">
        <v>134</v>
      </c>
      <c r="KY564" s="156"/>
      <c r="KZ564" s="169">
        <v>5.51</v>
      </c>
      <c r="LA564" s="154"/>
      <c r="LB564" s="155" t="s">
        <v>134</v>
      </c>
      <c r="LC564" s="156"/>
      <c r="LD564" s="169">
        <v>5.51</v>
      </c>
      <c r="LE564" s="154"/>
      <c r="LF564" s="155" t="s">
        <v>134</v>
      </c>
      <c r="LG564" s="156"/>
      <c r="LH564" s="169">
        <v>5.51</v>
      </c>
      <c r="LI564" s="154"/>
      <c r="LJ564" s="155" t="s">
        <v>134</v>
      </c>
      <c r="LK564" s="156"/>
      <c r="LL564" s="169">
        <v>5.51</v>
      </c>
      <c r="LM564" s="154"/>
      <c r="LN564" s="155" t="s">
        <v>134</v>
      </c>
      <c r="LO564" s="156"/>
      <c r="LP564" s="169">
        <v>5.51</v>
      </c>
      <c r="LQ564" s="154"/>
      <c r="LR564" s="155" t="s">
        <v>134</v>
      </c>
      <c r="LS564" s="156"/>
      <c r="LT564" s="169">
        <v>5.51</v>
      </c>
      <c r="LU564" s="154"/>
      <c r="LV564" s="155" t="s">
        <v>134</v>
      </c>
      <c r="LW564" s="156"/>
      <c r="LX564" s="169">
        <v>5.51</v>
      </c>
      <c r="LY564" s="154"/>
      <c r="LZ564" s="155" t="s">
        <v>134</v>
      </c>
      <c r="MA564" s="156"/>
      <c r="MB564" s="169">
        <v>5.51</v>
      </c>
      <c r="MC564" s="154"/>
      <c r="MD564" s="155" t="s">
        <v>134</v>
      </c>
      <c r="ME564" s="156"/>
    </row>
    <row r="565" spans="2:343" ht="23.5" customHeight="1" x14ac:dyDescent="0.4">
      <c r="B565" s="206"/>
      <c r="C565" s="207"/>
      <c r="D565" s="170"/>
      <c r="E565" s="158"/>
      <c r="F565" s="180"/>
      <c r="G565" s="181"/>
      <c r="H565" s="170"/>
      <c r="I565" s="158"/>
      <c r="J565" s="180"/>
      <c r="K565" s="181"/>
      <c r="L565" s="170"/>
      <c r="M565" s="158"/>
      <c r="N565" s="180"/>
      <c r="O565" s="181"/>
      <c r="P565" s="170"/>
      <c r="Q565" s="158"/>
      <c r="R565" s="180"/>
      <c r="S565" s="181"/>
      <c r="T565" s="170"/>
      <c r="U565" s="158"/>
      <c r="V565" s="180"/>
      <c r="W565" s="181"/>
      <c r="X565" s="170"/>
      <c r="Y565" s="158"/>
      <c r="Z565" s="180"/>
      <c r="AA565" s="181"/>
      <c r="AB565" s="170"/>
      <c r="AC565" s="158"/>
      <c r="AD565" s="180"/>
      <c r="AE565" s="181"/>
      <c r="AF565" s="170"/>
      <c r="AG565" s="158"/>
      <c r="AH565" s="180"/>
      <c r="AI565" s="181"/>
      <c r="AJ565" s="170"/>
      <c r="AK565" s="158"/>
      <c r="AL565" s="180"/>
      <c r="AM565" s="181"/>
      <c r="AN565" s="170"/>
      <c r="AO565" s="158"/>
      <c r="AP565" s="180"/>
      <c r="AQ565" s="181"/>
      <c r="AR565" s="170"/>
      <c r="AS565" s="158"/>
      <c r="AT565" s="180"/>
      <c r="AU565" s="181"/>
      <c r="AV565" s="157">
        <f t="shared" ref="AV565" si="279">6.15</f>
        <v>6.15</v>
      </c>
      <c r="AW565" s="158"/>
      <c r="AX565" s="159" t="s">
        <v>134</v>
      </c>
      <c r="AY565" s="160"/>
      <c r="AZ565" s="157">
        <f t="shared" ref="AZ565" si="280">6.15</f>
        <v>6.15</v>
      </c>
      <c r="BA565" s="158"/>
      <c r="BB565" s="159" t="s">
        <v>134</v>
      </c>
      <c r="BC565" s="160"/>
      <c r="BD565" s="157">
        <f t="shared" ref="BD565" si="281">6.15</f>
        <v>6.15</v>
      </c>
      <c r="BE565" s="158"/>
      <c r="BF565" s="159" t="s">
        <v>134</v>
      </c>
      <c r="BG565" s="160"/>
      <c r="BH565" s="157">
        <f t="shared" ref="BH565" si="282">6.15</f>
        <v>6.15</v>
      </c>
      <c r="BI565" s="158"/>
      <c r="BJ565" s="159" t="s">
        <v>134</v>
      </c>
      <c r="BK565" s="160"/>
      <c r="BL565" s="157">
        <f t="shared" ref="BL565" si="283">6.15</f>
        <v>6.15</v>
      </c>
      <c r="BM565" s="158"/>
      <c r="BN565" s="159" t="s">
        <v>134</v>
      </c>
      <c r="BO565" s="160"/>
      <c r="BP565" s="157">
        <v>6.1000000000000005</v>
      </c>
      <c r="BQ565" s="158"/>
      <c r="BR565" s="159" t="s">
        <v>134</v>
      </c>
      <c r="BS565" s="160"/>
      <c r="BT565" s="157">
        <v>6.1000000000000005</v>
      </c>
      <c r="BU565" s="158"/>
      <c r="BV565" s="159" t="s">
        <v>134</v>
      </c>
      <c r="BW565" s="160"/>
      <c r="BX565" s="157">
        <v>6.1000000000000005</v>
      </c>
      <c r="BY565" s="158"/>
      <c r="BZ565" s="159" t="s">
        <v>134</v>
      </c>
      <c r="CA565" s="160"/>
      <c r="CB565" s="157">
        <v>6.1000000000000005</v>
      </c>
      <c r="CC565" s="158"/>
      <c r="CD565" s="159" t="s">
        <v>134</v>
      </c>
      <c r="CE565" s="160"/>
      <c r="CF565" s="157">
        <v>6.1000000000000005</v>
      </c>
      <c r="CG565" s="158"/>
      <c r="CH565" s="159" t="s">
        <v>134</v>
      </c>
      <c r="CI565" s="160"/>
      <c r="CJ565" s="157">
        <v>6.1000000000000005</v>
      </c>
      <c r="CK565" s="158"/>
      <c r="CL565" s="159" t="s">
        <v>134</v>
      </c>
      <c r="CM565" s="160"/>
      <c r="CN565" s="157">
        <v>6.1000000000000005</v>
      </c>
      <c r="CO565" s="158"/>
      <c r="CP565" s="159" t="s">
        <v>134</v>
      </c>
      <c r="CQ565" s="160"/>
      <c r="CR565" s="157">
        <v>6.1000000000000005</v>
      </c>
      <c r="CS565" s="158"/>
      <c r="CT565" s="159" t="s">
        <v>134</v>
      </c>
      <c r="CU565" s="160"/>
      <c r="CV565" s="157">
        <v>6.1000000000000005</v>
      </c>
      <c r="CW565" s="158"/>
      <c r="CX565" s="159" t="s">
        <v>134</v>
      </c>
      <c r="CY565" s="160"/>
      <c r="CZ565" s="157">
        <v>10.220000000000001</v>
      </c>
      <c r="DA565" s="158"/>
      <c r="DB565" s="159" t="s">
        <v>134</v>
      </c>
      <c r="DC565" s="160"/>
      <c r="DD565" s="157">
        <v>10.220000000000001</v>
      </c>
      <c r="DE565" s="158"/>
      <c r="DF565" s="159" t="s">
        <v>134</v>
      </c>
      <c r="DG565" s="160"/>
      <c r="DH565" s="157">
        <v>10.220000000000001</v>
      </c>
      <c r="DI565" s="158"/>
      <c r="DJ565" s="159" t="s">
        <v>134</v>
      </c>
      <c r="DK565" s="160"/>
      <c r="DL565" s="157">
        <v>10.220000000000001</v>
      </c>
      <c r="DM565" s="158"/>
      <c r="DN565" s="159" t="s">
        <v>134</v>
      </c>
      <c r="DO565" s="160"/>
      <c r="DP565" s="157">
        <v>10.220000000000001</v>
      </c>
      <c r="DQ565" s="158"/>
      <c r="DR565" s="159" t="s">
        <v>134</v>
      </c>
      <c r="DS565" s="160"/>
      <c r="DT565" s="157">
        <v>10.220000000000001</v>
      </c>
      <c r="DU565" s="158"/>
      <c r="DV565" s="159" t="s">
        <v>134</v>
      </c>
      <c r="DW565" s="160"/>
      <c r="DX565" s="157">
        <v>10.220000000000001</v>
      </c>
      <c r="DY565" s="158"/>
      <c r="DZ565" s="159" t="s">
        <v>134</v>
      </c>
      <c r="EA565" s="160"/>
      <c r="EB565" s="157">
        <v>10.220000000000001</v>
      </c>
      <c r="EC565" s="158"/>
      <c r="ED565" s="159" t="s">
        <v>134</v>
      </c>
      <c r="EE565" s="160"/>
      <c r="EF565" s="157">
        <v>10.220000000000001</v>
      </c>
      <c r="EG565" s="158"/>
      <c r="EH565" s="159" t="s">
        <v>134</v>
      </c>
      <c r="EI565" s="160"/>
      <c r="EJ565" s="157">
        <v>10.220000000000001</v>
      </c>
      <c r="EK565" s="158"/>
      <c r="EL565" s="159" t="s">
        <v>134</v>
      </c>
      <c r="EM565" s="160"/>
      <c r="EN565" s="157">
        <v>10.220000000000001</v>
      </c>
      <c r="EO565" s="158"/>
      <c r="EP565" s="159" t="s">
        <v>134</v>
      </c>
      <c r="EQ565" s="160"/>
      <c r="ER565" s="157">
        <v>10.220000000000001</v>
      </c>
      <c r="ES565" s="158"/>
      <c r="ET565" s="159" t="s">
        <v>134</v>
      </c>
      <c r="EU565" s="160"/>
      <c r="EV565" s="157">
        <v>10.220000000000001</v>
      </c>
      <c r="EW565" s="158"/>
      <c r="EX565" s="159" t="s">
        <v>134</v>
      </c>
      <c r="EY565" s="160"/>
      <c r="EZ565" s="157">
        <v>10.220000000000001</v>
      </c>
      <c r="FA565" s="158"/>
      <c r="FB565" s="159" t="s">
        <v>134</v>
      </c>
      <c r="FC565" s="160"/>
      <c r="FD565" s="157">
        <v>14.35</v>
      </c>
      <c r="FE565" s="158"/>
      <c r="FF565" s="159" t="s">
        <v>134</v>
      </c>
      <c r="FG565" s="160"/>
      <c r="FH565" s="157">
        <v>14.35</v>
      </c>
      <c r="FI565" s="158"/>
      <c r="FJ565" s="159" t="s">
        <v>134</v>
      </c>
      <c r="FK565" s="160"/>
      <c r="FL565" s="157">
        <v>14.35</v>
      </c>
      <c r="FM565" s="158"/>
      <c r="FN565" s="159" t="s">
        <v>134</v>
      </c>
      <c r="FO565" s="160"/>
      <c r="FP565" s="157">
        <v>14.299999999999999</v>
      </c>
      <c r="FQ565" s="158"/>
      <c r="FR565" s="159" t="s">
        <v>134</v>
      </c>
      <c r="FS565" s="160"/>
      <c r="FT565" s="157">
        <v>14.299999999999999</v>
      </c>
      <c r="FU565" s="158"/>
      <c r="FV565" s="159" t="s">
        <v>134</v>
      </c>
      <c r="FW565" s="160"/>
      <c r="FX565" s="157">
        <v>14.299999999999999</v>
      </c>
      <c r="FY565" s="158"/>
      <c r="FZ565" s="159" t="s">
        <v>134</v>
      </c>
      <c r="GA565" s="160"/>
      <c r="GB565" s="157">
        <v>14.299999999999999</v>
      </c>
      <c r="GC565" s="158"/>
      <c r="GD565" s="159" t="s">
        <v>134</v>
      </c>
      <c r="GE565" s="160"/>
      <c r="GF565" s="157">
        <v>14.299999999999999</v>
      </c>
      <c r="GG565" s="158"/>
      <c r="GH565" s="159" t="s">
        <v>134</v>
      </c>
      <c r="GI565" s="160"/>
      <c r="GJ565" s="157">
        <v>14.299999999999999</v>
      </c>
      <c r="GK565" s="158"/>
      <c r="GL565" s="159" t="s">
        <v>134</v>
      </c>
      <c r="GM565" s="160"/>
      <c r="GN565" s="157">
        <v>14.299999999999999</v>
      </c>
      <c r="GO565" s="158"/>
      <c r="GP565" s="159" t="s">
        <v>134</v>
      </c>
      <c r="GQ565" s="160"/>
      <c r="GR565" s="157">
        <v>14.299999999999999</v>
      </c>
      <c r="GS565" s="158"/>
      <c r="GT565" s="159" t="s">
        <v>134</v>
      </c>
      <c r="GU565" s="160"/>
      <c r="GV565" s="157">
        <v>14.299999999999999</v>
      </c>
      <c r="GW565" s="158"/>
      <c r="GX565" s="159" t="s">
        <v>134</v>
      </c>
      <c r="GY565" s="160"/>
      <c r="GZ565" s="157">
        <v>14.299999999999999</v>
      </c>
      <c r="HA565" s="158"/>
      <c r="HB565" s="159" t="s">
        <v>134</v>
      </c>
      <c r="HC565" s="160"/>
      <c r="HD565" s="157">
        <v>14.299999999999999</v>
      </c>
      <c r="HE565" s="158"/>
      <c r="HF565" s="159" t="s">
        <v>134</v>
      </c>
      <c r="HG565" s="160"/>
      <c r="HH565" s="157">
        <v>14.299999999999999</v>
      </c>
      <c r="HI565" s="158"/>
      <c r="HJ565" s="159" t="s">
        <v>134</v>
      </c>
      <c r="HK565" s="160"/>
      <c r="HL565" s="157">
        <v>14.299999999999999</v>
      </c>
      <c r="HM565" s="158"/>
      <c r="HN565" s="159" t="s">
        <v>134</v>
      </c>
      <c r="HO565" s="160"/>
      <c r="HP565" s="157">
        <v>14.299999999999999</v>
      </c>
      <c r="HQ565" s="158"/>
      <c r="HR565" s="159" t="s">
        <v>134</v>
      </c>
      <c r="HS565" s="160"/>
      <c r="HT565" s="157">
        <v>14.299999999999999</v>
      </c>
      <c r="HU565" s="158"/>
      <c r="HV565" s="159" t="s">
        <v>134</v>
      </c>
      <c r="HW565" s="160"/>
      <c r="HX565" s="157">
        <v>14.299999999999999</v>
      </c>
      <c r="HY565" s="158"/>
      <c r="HZ565" s="159" t="s">
        <v>134</v>
      </c>
      <c r="IA565" s="160"/>
      <c r="IB565" s="157">
        <v>14.299999999999999</v>
      </c>
      <c r="IC565" s="158"/>
      <c r="ID565" s="159" t="s">
        <v>134</v>
      </c>
      <c r="IE565" s="160"/>
      <c r="IF565" s="157">
        <v>14.299999999999999</v>
      </c>
      <c r="IG565" s="158"/>
      <c r="IH565" s="159" t="s">
        <v>134</v>
      </c>
      <c r="II565" s="160"/>
      <c r="IJ565" s="157">
        <v>14.299999999999999</v>
      </c>
      <c r="IK565" s="158"/>
      <c r="IL565" s="159" t="s">
        <v>134</v>
      </c>
      <c r="IM565" s="160"/>
      <c r="IN565" s="157">
        <v>14.299999999999999</v>
      </c>
      <c r="IO565" s="158"/>
      <c r="IP565" s="159" t="s">
        <v>134</v>
      </c>
      <c r="IQ565" s="160"/>
      <c r="IR565" s="157">
        <v>14.299999999999999</v>
      </c>
      <c r="IS565" s="158"/>
      <c r="IT565" s="159" t="s">
        <v>134</v>
      </c>
      <c r="IU565" s="160"/>
      <c r="IV565" s="157">
        <v>14.299999999999999</v>
      </c>
      <c r="IW565" s="158"/>
      <c r="IX565" s="159" t="s">
        <v>134</v>
      </c>
      <c r="IY565" s="160"/>
      <c r="IZ565" s="157">
        <v>14.299999999999999</v>
      </c>
      <c r="JA565" s="158"/>
      <c r="JB565" s="159" t="s">
        <v>134</v>
      </c>
      <c r="JC565" s="160"/>
      <c r="JD565" s="170">
        <v>-0.1</v>
      </c>
      <c r="JE565" s="158"/>
      <c r="JF565" s="159"/>
      <c r="JG565" s="160"/>
      <c r="JH565" s="170">
        <v>-0.1</v>
      </c>
      <c r="JI565" s="158"/>
      <c r="JJ565" s="159"/>
      <c r="JK565" s="160"/>
      <c r="JL565" s="170">
        <v>-0.1</v>
      </c>
      <c r="JM565" s="158"/>
      <c r="JN565" s="159"/>
      <c r="JO565" s="160"/>
      <c r="JP565" s="170">
        <v>-0.1</v>
      </c>
      <c r="JQ565" s="158"/>
      <c r="JR565" s="159"/>
      <c r="JS565" s="160"/>
      <c r="JT565" s="170">
        <v>-0.1</v>
      </c>
      <c r="JU565" s="158"/>
      <c r="JV565" s="159"/>
      <c r="JW565" s="160"/>
      <c r="JX565" s="170">
        <v>-0.1</v>
      </c>
      <c r="JY565" s="158"/>
      <c r="JZ565" s="159"/>
      <c r="KA565" s="160"/>
      <c r="KB565" s="170">
        <v>-0.1</v>
      </c>
      <c r="KC565" s="158"/>
      <c r="KD565" s="159"/>
      <c r="KE565" s="160"/>
      <c r="KF565" s="170">
        <v>-0.1</v>
      </c>
      <c r="KG565" s="158"/>
      <c r="KH565" s="159"/>
      <c r="KI565" s="160"/>
      <c r="KJ565" s="170">
        <v>-0.1</v>
      </c>
      <c r="KK565" s="158"/>
      <c r="KL565" s="159"/>
      <c r="KM565" s="160"/>
      <c r="KN565" s="170">
        <v>-0.1</v>
      </c>
      <c r="KO565" s="158"/>
      <c r="KP565" s="159"/>
      <c r="KQ565" s="160"/>
      <c r="KR565" s="170">
        <v>-0.1</v>
      </c>
      <c r="KS565" s="158"/>
      <c r="KT565" s="159"/>
      <c r="KU565" s="160"/>
      <c r="KV565" s="170">
        <v>-0.1</v>
      </c>
      <c r="KW565" s="158"/>
      <c r="KX565" s="159"/>
      <c r="KY565" s="160"/>
      <c r="KZ565" s="170">
        <v>-0.1</v>
      </c>
      <c r="LA565" s="158"/>
      <c r="LB565" s="159"/>
      <c r="LC565" s="160"/>
      <c r="LD565" s="170">
        <v>-0.1</v>
      </c>
      <c r="LE565" s="158"/>
      <c r="LF565" s="159"/>
      <c r="LG565" s="160"/>
      <c r="LH565" s="170">
        <v>-0.1</v>
      </c>
      <c r="LI565" s="158"/>
      <c r="LJ565" s="159"/>
      <c r="LK565" s="160"/>
      <c r="LL565" s="170">
        <v>-0.1</v>
      </c>
      <c r="LM565" s="158"/>
      <c r="LN565" s="159"/>
      <c r="LO565" s="160"/>
      <c r="LP565" s="170">
        <v>-0.1</v>
      </c>
      <c r="LQ565" s="158"/>
      <c r="LR565" s="159"/>
      <c r="LS565" s="160"/>
      <c r="LT565" s="170">
        <v>-0.1</v>
      </c>
      <c r="LU565" s="158"/>
      <c r="LV565" s="159"/>
      <c r="LW565" s="160"/>
      <c r="LX565" s="170">
        <v>-0.1</v>
      </c>
      <c r="LY565" s="158"/>
      <c r="LZ565" s="159"/>
      <c r="MA565" s="160"/>
      <c r="MB565" s="170">
        <v>-0.1</v>
      </c>
      <c r="MC565" s="158"/>
      <c r="MD565" s="159"/>
      <c r="ME565" s="160"/>
    </row>
    <row r="566" spans="2:343" ht="23.5" customHeight="1" x14ac:dyDescent="0.4">
      <c r="B566" s="204" t="s">
        <v>236</v>
      </c>
      <c r="C566" s="205"/>
      <c r="D566" s="169" t="s">
        <v>8</v>
      </c>
      <c r="E566" s="154"/>
      <c r="F566" s="178" t="s">
        <v>8</v>
      </c>
      <c r="G566" s="179"/>
      <c r="H566" s="169" t="s">
        <v>8</v>
      </c>
      <c r="I566" s="154"/>
      <c r="J566" s="178" t="s">
        <v>8</v>
      </c>
      <c r="K566" s="179"/>
      <c r="L566" s="169" t="s">
        <v>8</v>
      </c>
      <c r="M566" s="154"/>
      <c r="N566" s="178" t="s">
        <v>8</v>
      </c>
      <c r="O566" s="179"/>
      <c r="P566" s="169" t="s">
        <v>8</v>
      </c>
      <c r="Q566" s="154"/>
      <c r="R566" s="178" t="s">
        <v>8</v>
      </c>
      <c r="S566" s="179"/>
      <c r="T566" s="169" t="s">
        <v>8</v>
      </c>
      <c r="U566" s="154"/>
      <c r="V566" s="178" t="s">
        <v>8</v>
      </c>
      <c r="W566" s="179"/>
      <c r="X566" s="169" t="s">
        <v>8</v>
      </c>
      <c r="Y566" s="154"/>
      <c r="Z566" s="178" t="s">
        <v>8</v>
      </c>
      <c r="AA566" s="179"/>
      <c r="AB566" s="169" t="s">
        <v>8</v>
      </c>
      <c r="AC566" s="154"/>
      <c r="AD566" s="178" t="s">
        <v>8</v>
      </c>
      <c r="AE566" s="179"/>
      <c r="AF566" s="169" t="s">
        <v>8</v>
      </c>
      <c r="AG566" s="154"/>
      <c r="AH566" s="178" t="s">
        <v>8</v>
      </c>
      <c r="AI566" s="179"/>
      <c r="AJ566" s="169" t="s">
        <v>8</v>
      </c>
      <c r="AK566" s="154"/>
      <c r="AL566" s="178" t="s">
        <v>8</v>
      </c>
      <c r="AM566" s="179"/>
      <c r="AN566" s="169" t="s">
        <v>8</v>
      </c>
      <c r="AO566" s="154"/>
      <c r="AP566" s="178" t="s">
        <v>8</v>
      </c>
      <c r="AQ566" s="179"/>
      <c r="AR566" s="169" t="s">
        <v>8</v>
      </c>
      <c r="AS566" s="154"/>
      <c r="AT566" s="178" t="s">
        <v>8</v>
      </c>
      <c r="AU566" s="179"/>
      <c r="AV566" s="153">
        <v>0.6</v>
      </c>
      <c r="AW566" s="154"/>
      <c r="AX566" s="155" t="s">
        <v>244</v>
      </c>
      <c r="AY566" s="156"/>
      <c r="AZ566" s="153">
        <v>0.6</v>
      </c>
      <c r="BA566" s="154"/>
      <c r="BB566" s="155" t="s">
        <v>244</v>
      </c>
      <c r="BC566" s="156"/>
      <c r="BD566" s="153">
        <v>0.6</v>
      </c>
      <c r="BE566" s="154"/>
      <c r="BF566" s="155" t="s">
        <v>244</v>
      </c>
      <c r="BG566" s="156"/>
      <c r="BH566" s="153">
        <v>0.6</v>
      </c>
      <c r="BI566" s="154"/>
      <c r="BJ566" s="155" t="s">
        <v>244</v>
      </c>
      <c r="BK566" s="156"/>
      <c r="BL566" s="153">
        <v>0.6</v>
      </c>
      <c r="BM566" s="154"/>
      <c r="BN566" s="155" t="s">
        <v>244</v>
      </c>
      <c r="BO566" s="156"/>
      <c r="BP566" s="153">
        <v>0.6</v>
      </c>
      <c r="BQ566" s="154"/>
      <c r="BR566" s="155" t="s">
        <v>244</v>
      </c>
      <c r="BS566" s="156"/>
      <c r="BT566" s="153">
        <v>0.6</v>
      </c>
      <c r="BU566" s="154"/>
      <c r="BV566" s="155" t="s">
        <v>244</v>
      </c>
      <c r="BW566" s="156"/>
      <c r="BX566" s="153">
        <v>0.6</v>
      </c>
      <c r="BY566" s="154"/>
      <c r="BZ566" s="155" t="s">
        <v>244</v>
      </c>
      <c r="CA566" s="156"/>
      <c r="CB566" s="153">
        <v>0.6</v>
      </c>
      <c r="CC566" s="154"/>
      <c r="CD566" s="155" t="s">
        <v>244</v>
      </c>
      <c r="CE566" s="156"/>
      <c r="CF566" s="153">
        <v>0.6</v>
      </c>
      <c r="CG566" s="154"/>
      <c r="CH566" s="155" t="s">
        <v>244</v>
      </c>
      <c r="CI566" s="156"/>
      <c r="CJ566" s="153">
        <v>0.6</v>
      </c>
      <c r="CK566" s="154"/>
      <c r="CL566" s="155" t="s">
        <v>244</v>
      </c>
      <c r="CM566" s="156"/>
      <c r="CN566" s="153">
        <v>0.6</v>
      </c>
      <c r="CO566" s="154"/>
      <c r="CP566" s="155" t="s">
        <v>244</v>
      </c>
      <c r="CQ566" s="156"/>
      <c r="CR566" s="153">
        <v>0.6</v>
      </c>
      <c r="CS566" s="154"/>
      <c r="CT566" s="155" t="s">
        <v>244</v>
      </c>
      <c r="CU566" s="156"/>
      <c r="CV566" s="153">
        <v>0.6</v>
      </c>
      <c r="CW566" s="154"/>
      <c r="CX566" s="155" t="s">
        <v>244</v>
      </c>
      <c r="CY566" s="156"/>
      <c r="CZ566" s="153">
        <v>0.6</v>
      </c>
      <c r="DA566" s="154"/>
      <c r="DB566" s="155" t="s">
        <v>244</v>
      </c>
      <c r="DC566" s="156"/>
      <c r="DD566" s="153">
        <v>0.6</v>
      </c>
      <c r="DE566" s="154"/>
      <c r="DF566" s="155" t="s">
        <v>244</v>
      </c>
      <c r="DG566" s="156"/>
      <c r="DH566" s="153">
        <v>0.6</v>
      </c>
      <c r="DI566" s="154"/>
      <c r="DJ566" s="155" t="s">
        <v>244</v>
      </c>
      <c r="DK566" s="156"/>
      <c r="DL566" s="153">
        <v>0.6</v>
      </c>
      <c r="DM566" s="154"/>
      <c r="DN566" s="155" t="s">
        <v>244</v>
      </c>
      <c r="DO566" s="156"/>
      <c r="DP566" s="153">
        <v>0.6</v>
      </c>
      <c r="DQ566" s="154"/>
      <c r="DR566" s="155" t="s">
        <v>244</v>
      </c>
      <c r="DS566" s="156"/>
      <c r="DT566" s="153">
        <v>0.6</v>
      </c>
      <c r="DU566" s="154"/>
      <c r="DV566" s="155" t="s">
        <v>244</v>
      </c>
      <c r="DW566" s="156"/>
      <c r="DX566" s="153">
        <v>0.6</v>
      </c>
      <c r="DY566" s="154"/>
      <c r="DZ566" s="155" t="s">
        <v>244</v>
      </c>
      <c r="EA566" s="156"/>
      <c r="EB566" s="153">
        <v>0.6</v>
      </c>
      <c r="EC566" s="154"/>
      <c r="ED566" s="155" t="s">
        <v>244</v>
      </c>
      <c r="EE566" s="156"/>
      <c r="EF566" s="153">
        <v>0.6</v>
      </c>
      <c r="EG566" s="154"/>
      <c r="EH566" s="155" t="s">
        <v>244</v>
      </c>
      <c r="EI566" s="156"/>
      <c r="EJ566" s="153">
        <v>0.6</v>
      </c>
      <c r="EK566" s="154"/>
      <c r="EL566" s="155" t="s">
        <v>244</v>
      </c>
      <c r="EM566" s="156"/>
      <c r="EN566" s="153">
        <v>0.6</v>
      </c>
      <c r="EO566" s="154"/>
      <c r="EP566" s="155" t="s">
        <v>244</v>
      </c>
      <c r="EQ566" s="156"/>
      <c r="ER566" s="153">
        <v>0.6</v>
      </c>
      <c r="ES566" s="154"/>
      <c r="ET566" s="155" t="s">
        <v>244</v>
      </c>
      <c r="EU566" s="156"/>
      <c r="EV566" s="153">
        <v>0.6</v>
      </c>
      <c r="EW566" s="154"/>
      <c r="EX566" s="155" t="s">
        <v>244</v>
      </c>
      <c r="EY566" s="156"/>
      <c r="EZ566" s="153">
        <v>0.6</v>
      </c>
      <c r="FA566" s="154"/>
      <c r="FB566" s="155" t="s">
        <v>244</v>
      </c>
      <c r="FC566" s="156"/>
      <c r="FD566" s="153">
        <v>0.6</v>
      </c>
      <c r="FE566" s="154"/>
      <c r="FF566" s="155" t="s">
        <v>244</v>
      </c>
      <c r="FG566" s="156"/>
      <c r="FH566" s="153">
        <v>0.6</v>
      </c>
      <c r="FI566" s="154"/>
      <c r="FJ566" s="155" t="s">
        <v>244</v>
      </c>
      <c r="FK566" s="156"/>
      <c r="FL566" s="153">
        <v>0.6</v>
      </c>
      <c r="FM566" s="154"/>
      <c r="FN566" s="155" t="s">
        <v>244</v>
      </c>
      <c r="FO566" s="156"/>
      <c r="FP566" s="153">
        <v>0.6</v>
      </c>
      <c r="FQ566" s="154"/>
      <c r="FR566" s="155" t="s">
        <v>244</v>
      </c>
      <c r="FS566" s="156"/>
      <c r="FT566" s="153">
        <v>0.6</v>
      </c>
      <c r="FU566" s="154"/>
      <c r="FV566" s="155" t="s">
        <v>244</v>
      </c>
      <c r="FW566" s="156"/>
      <c r="FX566" s="153">
        <v>0.6</v>
      </c>
      <c r="FY566" s="154"/>
      <c r="FZ566" s="155" t="s">
        <v>244</v>
      </c>
      <c r="GA566" s="156"/>
      <c r="GB566" s="153">
        <v>0.6</v>
      </c>
      <c r="GC566" s="154"/>
      <c r="GD566" s="155" t="s">
        <v>244</v>
      </c>
      <c r="GE566" s="156"/>
      <c r="GF566" s="153">
        <v>0.6</v>
      </c>
      <c r="GG566" s="154"/>
      <c r="GH566" s="155" t="s">
        <v>244</v>
      </c>
      <c r="GI566" s="156"/>
      <c r="GJ566" s="153">
        <v>0.6</v>
      </c>
      <c r="GK566" s="154"/>
      <c r="GL566" s="155" t="s">
        <v>244</v>
      </c>
      <c r="GM566" s="156"/>
      <c r="GN566" s="153">
        <v>0.6</v>
      </c>
      <c r="GO566" s="154"/>
      <c r="GP566" s="155" t="s">
        <v>244</v>
      </c>
      <c r="GQ566" s="156"/>
      <c r="GR566" s="153">
        <v>0.6</v>
      </c>
      <c r="GS566" s="154"/>
      <c r="GT566" s="155" t="s">
        <v>244</v>
      </c>
      <c r="GU566" s="156"/>
      <c r="GV566" s="153">
        <v>0.6</v>
      </c>
      <c r="GW566" s="154"/>
      <c r="GX566" s="155" t="s">
        <v>244</v>
      </c>
      <c r="GY566" s="156"/>
      <c r="GZ566" s="153">
        <v>0.6</v>
      </c>
      <c r="HA566" s="154"/>
      <c r="HB566" s="155" t="s">
        <v>244</v>
      </c>
      <c r="HC566" s="156"/>
      <c r="HD566" s="153">
        <v>0.6</v>
      </c>
      <c r="HE566" s="154"/>
      <c r="HF566" s="155" t="s">
        <v>244</v>
      </c>
      <c r="HG566" s="156"/>
      <c r="HH566" s="153">
        <v>0.6</v>
      </c>
      <c r="HI566" s="154"/>
      <c r="HJ566" s="155" t="s">
        <v>244</v>
      </c>
      <c r="HK566" s="156"/>
      <c r="HL566" s="153">
        <v>0.6</v>
      </c>
      <c r="HM566" s="154"/>
      <c r="HN566" s="155" t="s">
        <v>244</v>
      </c>
      <c r="HO566" s="156"/>
      <c r="HP566" s="153">
        <v>0.6</v>
      </c>
      <c r="HQ566" s="154"/>
      <c r="HR566" s="155" t="s">
        <v>244</v>
      </c>
      <c r="HS566" s="156"/>
      <c r="HT566" s="153">
        <v>0.6</v>
      </c>
      <c r="HU566" s="154"/>
      <c r="HV566" s="155" t="s">
        <v>244</v>
      </c>
      <c r="HW566" s="156"/>
      <c r="HX566" s="153">
        <v>0.6</v>
      </c>
      <c r="HY566" s="154"/>
      <c r="HZ566" s="155" t="s">
        <v>244</v>
      </c>
      <c r="IA566" s="156"/>
      <c r="IB566" s="153">
        <v>0.6</v>
      </c>
      <c r="IC566" s="154"/>
      <c r="ID566" s="155" t="s">
        <v>244</v>
      </c>
      <c r="IE566" s="156"/>
      <c r="IF566" s="153">
        <v>0.6</v>
      </c>
      <c r="IG566" s="154"/>
      <c r="IH566" s="155" t="s">
        <v>244</v>
      </c>
      <c r="II566" s="156"/>
      <c r="IJ566" s="153">
        <v>0.6</v>
      </c>
      <c r="IK566" s="154"/>
      <c r="IL566" s="155" t="s">
        <v>244</v>
      </c>
      <c r="IM566" s="156"/>
      <c r="IN566" s="153">
        <v>0.6</v>
      </c>
      <c r="IO566" s="154"/>
      <c r="IP566" s="155" t="s">
        <v>244</v>
      </c>
      <c r="IQ566" s="156"/>
      <c r="IR566" s="153">
        <v>0.6</v>
      </c>
      <c r="IS566" s="154"/>
      <c r="IT566" s="155" t="s">
        <v>244</v>
      </c>
      <c r="IU566" s="156"/>
      <c r="IV566" s="153">
        <v>0.6</v>
      </c>
      <c r="IW566" s="154"/>
      <c r="IX566" s="155" t="s">
        <v>244</v>
      </c>
      <c r="IY566" s="156"/>
      <c r="IZ566" s="153">
        <v>0.6</v>
      </c>
      <c r="JA566" s="154"/>
      <c r="JB566" s="155" t="s">
        <v>244</v>
      </c>
      <c r="JC566" s="156"/>
      <c r="JD566" s="153">
        <v>0.6</v>
      </c>
      <c r="JE566" s="154"/>
      <c r="JF566" s="155" t="s">
        <v>244</v>
      </c>
      <c r="JG566" s="156"/>
      <c r="JH566" s="153">
        <v>0.6</v>
      </c>
      <c r="JI566" s="154"/>
      <c r="JJ566" s="155" t="s">
        <v>244</v>
      </c>
      <c r="JK566" s="156"/>
      <c r="JL566" s="153">
        <v>0.6</v>
      </c>
      <c r="JM566" s="154"/>
      <c r="JN566" s="155" t="s">
        <v>244</v>
      </c>
      <c r="JO566" s="156"/>
      <c r="JP566" s="153">
        <v>0.6</v>
      </c>
      <c r="JQ566" s="154"/>
      <c r="JR566" s="155" t="s">
        <v>244</v>
      </c>
      <c r="JS566" s="156"/>
      <c r="JT566" s="153">
        <v>0.6</v>
      </c>
      <c r="JU566" s="154"/>
      <c r="JV566" s="155" t="s">
        <v>244</v>
      </c>
      <c r="JW566" s="156"/>
      <c r="JX566" s="153">
        <v>0.6</v>
      </c>
      <c r="JY566" s="154"/>
      <c r="JZ566" s="155" t="s">
        <v>244</v>
      </c>
      <c r="KA566" s="156"/>
      <c r="KB566" s="153">
        <v>0.6</v>
      </c>
      <c r="KC566" s="154"/>
      <c r="KD566" s="155" t="s">
        <v>244</v>
      </c>
      <c r="KE566" s="156"/>
      <c r="KF566" s="153">
        <v>0.6</v>
      </c>
      <c r="KG566" s="154"/>
      <c r="KH566" s="155" t="s">
        <v>244</v>
      </c>
      <c r="KI566" s="156"/>
      <c r="KJ566" s="153">
        <v>0.6</v>
      </c>
      <c r="KK566" s="154"/>
      <c r="KL566" s="155" t="s">
        <v>244</v>
      </c>
      <c r="KM566" s="156"/>
      <c r="KN566" s="153">
        <v>0.6</v>
      </c>
      <c r="KO566" s="154"/>
      <c r="KP566" s="155" t="s">
        <v>244</v>
      </c>
      <c r="KQ566" s="156"/>
      <c r="KR566" s="153">
        <v>0.6</v>
      </c>
      <c r="KS566" s="154"/>
      <c r="KT566" s="155" t="s">
        <v>244</v>
      </c>
      <c r="KU566" s="156"/>
      <c r="KV566" s="153">
        <v>0.6</v>
      </c>
      <c r="KW566" s="154"/>
      <c r="KX566" s="155" t="s">
        <v>244</v>
      </c>
      <c r="KY566" s="156"/>
      <c r="KZ566" s="153">
        <v>0.6</v>
      </c>
      <c r="LA566" s="154"/>
      <c r="LB566" s="155" t="s">
        <v>244</v>
      </c>
      <c r="LC566" s="156"/>
      <c r="LD566" s="153">
        <v>0.6</v>
      </c>
      <c r="LE566" s="154"/>
      <c r="LF566" s="155" t="s">
        <v>244</v>
      </c>
      <c r="LG566" s="156"/>
      <c r="LH566" s="153">
        <v>0.6</v>
      </c>
      <c r="LI566" s="154"/>
      <c r="LJ566" s="155" t="s">
        <v>244</v>
      </c>
      <c r="LK566" s="156"/>
      <c r="LL566" s="153">
        <v>0.63</v>
      </c>
      <c r="LM566" s="154"/>
      <c r="LN566" s="155" t="s">
        <v>244</v>
      </c>
      <c r="LO566" s="156"/>
      <c r="LP566" s="153">
        <v>0.63</v>
      </c>
      <c r="LQ566" s="154"/>
      <c r="LR566" s="155" t="s">
        <v>244</v>
      </c>
      <c r="LS566" s="156"/>
      <c r="LT566" s="153">
        <v>0.63</v>
      </c>
      <c r="LU566" s="154"/>
      <c r="LV566" s="155" t="s">
        <v>244</v>
      </c>
      <c r="LW566" s="156"/>
      <c r="LX566" s="153">
        <v>0.63</v>
      </c>
      <c r="LY566" s="154"/>
      <c r="LZ566" s="155" t="s">
        <v>244</v>
      </c>
      <c r="MA566" s="156"/>
      <c r="MB566" s="153">
        <v>0.63</v>
      </c>
      <c r="MC566" s="154"/>
      <c r="MD566" s="155" t="s">
        <v>244</v>
      </c>
      <c r="ME566" s="156"/>
    </row>
    <row r="567" spans="2:343" ht="23.5" customHeight="1" x14ac:dyDescent="0.4">
      <c r="B567" s="206"/>
      <c r="C567" s="207"/>
      <c r="D567" s="170"/>
      <c r="E567" s="158"/>
      <c r="F567" s="180"/>
      <c r="G567" s="181"/>
      <c r="H567" s="170"/>
      <c r="I567" s="158"/>
      <c r="J567" s="180"/>
      <c r="K567" s="181"/>
      <c r="L567" s="170"/>
      <c r="M567" s="158"/>
      <c r="N567" s="180"/>
      <c r="O567" s="181"/>
      <c r="P567" s="170"/>
      <c r="Q567" s="158"/>
      <c r="R567" s="180"/>
      <c r="S567" s="181"/>
      <c r="T567" s="170"/>
      <c r="U567" s="158"/>
      <c r="V567" s="180"/>
      <c r="W567" s="181"/>
      <c r="X567" s="170"/>
      <c r="Y567" s="158"/>
      <c r="Z567" s="180"/>
      <c r="AA567" s="181"/>
      <c r="AB567" s="170"/>
      <c r="AC567" s="158"/>
      <c r="AD567" s="180"/>
      <c r="AE567" s="181"/>
      <c r="AF567" s="170"/>
      <c r="AG567" s="158"/>
      <c r="AH567" s="180"/>
      <c r="AI567" s="181"/>
      <c r="AJ567" s="170"/>
      <c r="AK567" s="158"/>
      <c r="AL567" s="180"/>
      <c r="AM567" s="181"/>
      <c r="AN567" s="170"/>
      <c r="AO567" s="158"/>
      <c r="AP567" s="180"/>
      <c r="AQ567" s="181"/>
      <c r="AR567" s="170"/>
      <c r="AS567" s="158"/>
      <c r="AT567" s="180"/>
      <c r="AU567" s="181"/>
      <c r="AV567" s="157">
        <f t="shared" ref="AV567" si="284">6.15</f>
        <v>6.15</v>
      </c>
      <c r="AW567" s="158"/>
      <c r="AX567" s="159" t="s">
        <v>134</v>
      </c>
      <c r="AY567" s="160"/>
      <c r="AZ567" s="157">
        <f t="shared" ref="AZ567" si="285">6.15</f>
        <v>6.15</v>
      </c>
      <c r="BA567" s="158"/>
      <c r="BB567" s="159" t="s">
        <v>134</v>
      </c>
      <c r="BC567" s="160"/>
      <c r="BD567" s="157">
        <f t="shared" ref="BD567" si="286">6.15</f>
        <v>6.15</v>
      </c>
      <c r="BE567" s="158"/>
      <c r="BF567" s="159" t="s">
        <v>134</v>
      </c>
      <c r="BG567" s="160"/>
      <c r="BH567" s="157">
        <f t="shared" ref="BH567" si="287">6.15</f>
        <v>6.15</v>
      </c>
      <c r="BI567" s="158"/>
      <c r="BJ567" s="159" t="s">
        <v>134</v>
      </c>
      <c r="BK567" s="160"/>
      <c r="BL567" s="157">
        <f t="shared" ref="BL567" si="288">6.15</f>
        <v>6.15</v>
      </c>
      <c r="BM567" s="158"/>
      <c r="BN567" s="159" t="s">
        <v>134</v>
      </c>
      <c r="BO567" s="160"/>
      <c r="BP567" s="157">
        <v>6.1000000000000005</v>
      </c>
      <c r="BQ567" s="158"/>
      <c r="BR567" s="159" t="s">
        <v>134</v>
      </c>
      <c r="BS567" s="160"/>
      <c r="BT567" s="157">
        <v>6.1000000000000005</v>
      </c>
      <c r="BU567" s="158"/>
      <c r="BV567" s="159" t="s">
        <v>134</v>
      </c>
      <c r="BW567" s="160"/>
      <c r="BX567" s="157">
        <v>6.1000000000000005</v>
      </c>
      <c r="BY567" s="158"/>
      <c r="BZ567" s="159" t="s">
        <v>134</v>
      </c>
      <c r="CA567" s="160"/>
      <c r="CB567" s="157">
        <v>6.1000000000000005</v>
      </c>
      <c r="CC567" s="158"/>
      <c r="CD567" s="159" t="s">
        <v>134</v>
      </c>
      <c r="CE567" s="160"/>
      <c r="CF567" s="157">
        <v>6.1000000000000005</v>
      </c>
      <c r="CG567" s="158"/>
      <c r="CH567" s="159" t="s">
        <v>134</v>
      </c>
      <c r="CI567" s="160"/>
      <c r="CJ567" s="157">
        <v>6.1000000000000005</v>
      </c>
      <c r="CK567" s="158"/>
      <c r="CL567" s="159" t="s">
        <v>134</v>
      </c>
      <c r="CM567" s="160"/>
      <c r="CN567" s="157">
        <v>6.1000000000000005</v>
      </c>
      <c r="CO567" s="158"/>
      <c r="CP567" s="159" t="s">
        <v>134</v>
      </c>
      <c r="CQ567" s="160"/>
      <c r="CR567" s="157">
        <v>6.1000000000000005</v>
      </c>
      <c r="CS567" s="158"/>
      <c r="CT567" s="159" t="s">
        <v>134</v>
      </c>
      <c r="CU567" s="160"/>
      <c r="CV567" s="157">
        <v>6.1000000000000005</v>
      </c>
      <c r="CW567" s="158"/>
      <c r="CX567" s="159" t="s">
        <v>134</v>
      </c>
      <c r="CY567" s="160"/>
      <c r="CZ567" s="157">
        <v>10.220000000000001</v>
      </c>
      <c r="DA567" s="158"/>
      <c r="DB567" s="159" t="s">
        <v>134</v>
      </c>
      <c r="DC567" s="160"/>
      <c r="DD567" s="157">
        <v>10.220000000000001</v>
      </c>
      <c r="DE567" s="158"/>
      <c r="DF567" s="159" t="s">
        <v>134</v>
      </c>
      <c r="DG567" s="160"/>
      <c r="DH567" s="157">
        <v>10.220000000000001</v>
      </c>
      <c r="DI567" s="158"/>
      <c r="DJ567" s="159" t="s">
        <v>134</v>
      </c>
      <c r="DK567" s="160"/>
      <c r="DL567" s="157">
        <v>10.220000000000001</v>
      </c>
      <c r="DM567" s="158"/>
      <c r="DN567" s="159" t="s">
        <v>134</v>
      </c>
      <c r="DO567" s="160"/>
      <c r="DP567" s="157">
        <v>10.220000000000001</v>
      </c>
      <c r="DQ567" s="158"/>
      <c r="DR567" s="159" t="s">
        <v>134</v>
      </c>
      <c r="DS567" s="160"/>
      <c r="DT567" s="157">
        <v>10.220000000000001</v>
      </c>
      <c r="DU567" s="158"/>
      <c r="DV567" s="159" t="s">
        <v>134</v>
      </c>
      <c r="DW567" s="160"/>
      <c r="DX567" s="157">
        <v>10.220000000000001</v>
      </c>
      <c r="DY567" s="158"/>
      <c r="DZ567" s="159" t="s">
        <v>134</v>
      </c>
      <c r="EA567" s="160"/>
      <c r="EB567" s="157">
        <v>10.220000000000001</v>
      </c>
      <c r="EC567" s="158"/>
      <c r="ED567" s="159" t="s">
        <v>134</v>
      </c>
      <c r="EE567" s="160"/>
      <c r="EF567" s="157">
        <v>10.220000000000001</v>
      </c>
      <c r="EG567" s="158"/>
      <c r="EH567" s="159" t="s">
        <v>134</v>
      </c>
      <c r="EI567" s="160"/>
      <c r="EJ567" s="157">
        <v>10.220000000000001</v>
      </c>
      <c r="EK567" s="158"/>
      <c r="EL567" s="159" t="s">
        <v>134</v>
      </c>
      <c r="EM567" s="160"/>
      <c r="EN567" s="157">
        <v>10.220000000000001</v>
      </c>
      <c r="EO567" s="158"/>
      <c r="EP567" s="159" t="s">
        <v>134</v>
      </c>
      <c r="EQ567" s="160"/>
      <c r="ER567" s="157">
        <v>10.220000000000001</v>
      </c>
      <c r="ES567" s="158"/>
      <c r="ET567" s="159" t="s">
        <v>134</v>
      </c>
      <c r="EU567" s="160"/>
      <c r="EV567" s="157">
        <v>10.220000000000001</v>
      </c>
      <c r="EW567" s="158"/>
      <c r="EX567" s="159" t="s">
        <v>134</v>
      </c>
      <c r="EY567" s="160"/>
      <c r="EZ567" s="157">
        <v>10.220000000000001</v>
      </c>
      <c r="FA567" s="158"/>
      <c r="FB567" s="159" t="s">
        <v>134</v>
      </c>
      <c r="FC567" s="160"/>
      <c r="FD567" s="157">
        <v>14.35</v>
      </c>
      <c r="FE567" s="158"/>
      <c r="FF567" s="159" t="s">
        <v>134</v>
      </c>
      <c r="FG567" s="160"/>
      <c r="FH567" s="157">
        <v>14.35</v>
      </c>
      <c r="FI567" s="158"/>
      <c r="FJ567" s="159" t="s">
        <v>134</v>
      </c>
      <c r="FK567" s="160"/>
      <c r="FL567" s="157">
        <v>14.35</v>
      </c>
      <c r="FM567" s="158"/>
      <c r="FN567" s="159" t="s">
        <v>134</v>
      </c>
      <c r="FO567" s="160"/>
      <c r="FP567" s="157">
        <v>14.299999999999999</v>
      </c>
      <c r="FQ567" s="158"/>
      <c r="FR567" s="159" t="s">
        <v>134</v>
      </c>
      <c r="FS567" s="160"/>
      <c r="FT567" s="157">
        <v>14.299999999999999</v>
      </c>
      <c r="FU567" s="158"/>
      <c r="FV567" s="159" t="s">
        <v>134</v>
      </c>
      <c r="FW567" s="160"/>
      <c r="FX567" s="157">
        <v>14.299999999999999</v>
      </c>
      <c r="FY567" s="158"/>
      <c r="FZ567" s="159" t="s">
        <v>134</v>
      </c>
      <c r="GA567" s="160"/>
      <c r="GB567" s="157">
        <v>14.299999999999999</v>
      </c>
      <c r="GC567" s="158"/>
      <c r="GD567" s="159" t="s">
        <v>134</v>
      </c>
      <c r="GE567" s="160"/>
      <c r="GF567" s="157">
        <v>14.299999999999999</v>
      </c>
      <c r="GG567" s="158"/>
      <c r="GH567" s="159" t="s">
        <v>134</v>
      </c>
      <c r="GI567" s="160"/>
      <c r="GJ567" s="157">
        <v>14.299999999999999</v>
      </c>
      <c r="GK567" s="158"/>
      <c r="GL567" s="159" t="s">
        <v>134</v>
      </c>
      <c r="GM567" s="160"/>
      <c r="GN567" s="157">
        <v>14.299999999999999</v>
      </c>
      <c r="GO567" s="158"/>
      <c r="GP567" s="159" t="s">
        <v>134</v>
      </c>
      <c r="GQ567" s="160"/>
      <c r="GR567" s="157">
        <v>14.299999999999999</v>
      </c>
      <c r="GS567" s="158"/>
      <c r="GT567" s="159" t="s">
        <v>134</v>
      </c>
      <c r="GU567" s="160"/>
      <c r="GV567" s="157">
        <v>14.299999999999999</v>
      </c>
      <c r="GW567" s="158"/>
      <c r="GX567" s="159" t="s">
        <v>134</v>
      </c>
      <c r="GY567" s="160"/>
      <c r="GZ567" s="157">
        <v>14.299999999999999</v>
      </c>
      <c r="HA567" s="158"/>
      <c r="HB567" s="159" t="s">
        <v>134</v>
      </c>
      <c r="HC567" s="160"/>
      <c r="HD567" s="157">
        <v>14.299999999999999</v>
      </c>
      <c r="HE567" s="158"/>
      <c r="HF567" s="159" t="s">
        <v>134</v>
      </c>
      <c r="HG567" s="160"/>
      <c r="HH567" s="157">
        <v>14.299999999999999</v>
      </c>
      <c r="HI567" s="158"/>
      <c r="HJ567" s="159" t="s">
        <v>134</v>
      </c>
      <c r="HK567" s="160"/>
      <c r="HL567" s="157">
        <v>14.299999999999999</v>
      </c>
      <c r="HM567" s="158"/>
      <c r="HN567" s="159" t="s">
        <v>134</v>
      </c>
      <c r="HO567" s="160"/>
      <c r="HP567" s="157">
        <v>14.299999999999999</v>
      </c>
      <c r="HQ567" s="158"/>
      <c r="HR567" s="159" t="s">
        <v>134</v>
      </c>
      <c r="HS567" s="160"/>
      <c r="HT567" s="157">
        <v>14.299999999999999</v>
      </c>
      <c r="HU567" s="158"/>
      <c r="HV567" s="159" t="s">
        <v>134</v>
      </c>
      <c r="HW567" s="160"/>
      <c r="HX567" s="157">
        <v>14.299999999999999</v>
      </c>
      <c r="HY567" s="158"/>
      <c r="HZ567" s="159" t="s">
        <v>134</v>
      </c>
      <c r="IA567" s="160"/>
      <c r="IB567" s="157">
        <v>14.299999999999999</v>
      </c>
      <c r="IC567" s="158"/>
      <c r="ID567" s="159" t="s">
        <v>134</v>
      </c>
      <c r="IE567" s="160"/>
      <c r="IF567" s="157">
        <v>14.299999999999999</v>
      </c>
      <c r="IG567" s="158"/>
      <c r="IH567" s="159" t="s">
        <v>134</v>
      </c>
      <c r="II567" s="160"/>
      <c r="IJ567" s="157">
        <v>14.299999999999999</v>
      </c>
      <c r="IK567" s="158"/>
      <c r="IL567" s="159" t="s">
        <v>134</v>
      </c>
      <c r="IM567" s="160"/>
      <c r="IN567" s="157">
        <v>14.299999999999999</v>
      </c>
      <c r="IO567" s="158"/>
      <c r="IP567" s="159" t="s">
        <v>134</v>
      </c>
      <c r="IQ567" s="160"/>
      <c r="IR567" s="157">
        <v>14.299999999999999</v>
      </c>
      <c r="IS567" s="158"/>
      <c r="IT567" s="159" t="s">
        <v>134</v>
      </c>
      <c r="IU567" s="160"/>
      <c r="IV567" s="157">
        <v>14.299999999999999</v>
      </c>
      <c r="IW567" s="158"/>
      <c r="IX567" s="159" t="s">
        <v>134</v>
      </c>
      <c r="IY567" s="160"/>
      <c r="IZ567" s="157">
        <v>14.299999999999999</v>
      </c>
      <c r="JA567" s="158"/>
      <c r="JB567" s="159" t="s">
        <v>134</v>
      </c>
      <c r="JC567" s="160"/>
      <c r="JD567" s="157">
        <v>14.299999999999999</v>
      </c>
      <c r="JE567" s="158"/>
      <c r="JF567" s="159" t="s">
        <v>134</v>
      </c>
      <c r="JG567" s="160"/>
      <c r="JH567" s="157">
        <v>14.299999999999999</v>
      </c>
      <c r="JI567" s="158"/>
      <c r="JJ567" s="159" t="s">
        <v>134</v>
      </c>
      <c r="JK567" s="160"/>
      <c r="JL567" s="157">
        <v>14.299999999999999</v>
      </c>
      <c r="JM567" s="158"/>
      <c r="JN567" s="159" t="s">
        <v>134</v>
      </c>
      <c r="JO567" s="160"/>
      <c r="JP567" s="157">
        <v>14.299999999999999</v>
      </c>
      <c r="JQ567" s="158"/>
      <c r="JR567" s="159" t="s">
        <v>134</v>
      </c>
      <c r="JS567" s="160"/>
      <c r="JT567" s="157">
        <v>14.299999999999999</v>
      </c>
      <c r="JU567" s="158"/>
      <c r="JV567" s="159" t="s">
        <v>134</v>
      </c>
      <c r="JW567" s="160"/>
      <c r="JX567" s="157">
        <v>14.299999999999999</v>
      </c>
      <c r="JY567" s="158"/>
      <c r="JZ567" s="159" t="s">
        <v>134</v>
      </c>
      <c r="KA567" s="160"/>
      <c r="KB567" s="157">
        <v>14.299999999999999</v>
      </c>
      <c r="KC567" s="158"/>
      <c r="KD567" s="159" t="s">
        <v>134</v>
      </c>
      <c r="KE567" s="160"/>
      <c r="KF567" s="157">
        <v>14.299999999999999</v>
      </c>
      <c r="KG567" s="158"/>
      <c r="KH567" s="159" t="s">
        <v>134</v>
      </c>
      <c r="KI567" s="160"/>
      <c r="KJ567" s="157">
        <v>14.299999999999999</v>
      </c>
      <c r="KK567" s="158"/>
      <c r="KL567" s="159" t="s">
        <v>134</v>
      </c>
      <c r="KM567" s="160"/>
      <c r="KN567" s="157">
        <v>14.299999999999999</v>
      </c>
      <c r="KO567" s="158"/>
      <c r="KP567" s="159" t="s">
        <v>134</v>
      </c>
      <c r="KQ567" s="160"/>
      <c r="KR567" s="157">
        <v>14.299999999999999</v>
      </c>
      <c r="KS567" s="158"/>
      <c r="KT567" s="159" t="s">
        <v>134</v>
      </c>
      <c r="KU567" s="160"/>
      <c r="KV567" s="157">
        <v>14.299999999999999</v>
      </c>
      <c r="KW567" s="158"/>
      <c r="KX567" s="159" t="s">
        <v>134</v>
      </c>
      <c r="KY567" s="160"/>
      <c r="KZ567" s="157">
        <v>14.299999999999999</v>
      </c>
      <c r="LA567" s="158"/>
      <c r="LB567" s="159" t="s">
        <v>134</v>
      </c>
      <c r="LC567" s="160"/>
      <c r="LD567" s="157">
        <v>14.299999999999999</v>
      </c>
      <c r="LE567" s="158"/>
      <c r="LF567" s="159" t="s">
        <v>134</v>
      </c>
      <c r="LG567" s="160"/>
      <c r="LH567" s="157">
        <v>14.299999999999999</v>
      </c>
      <c r="LI567" s="158"/>
      <c r="LJ567" s="159" t="s">
        <v>134</v>
      </c>
      <c r="LK567" s="160"/>
      <c r="LL567" s="157">
        <v>15.05</v>
      </c>
      <c r="LM567" s="158"/>
      <c r="LN567" s="159" t="s">
        <v>134</v>
      </c>
      <c r="LO567" s="160"/>
      <c r="LP567" s="157">
        <v>15.05</v>
      </c>
      <c r="LQ567" s="158"/>
      <c r="LR567" s="159" t="s">
        <v>134</v>
      </c>
      <c r="LS567" s="160"/>
      <c r="LT567" s="157">
        <v>15.05</v>
      </c>
      <c r="LU567" s="158"/>
      <c r="LV567" s="159" t="s">
        <v>134</v>
      </c>
      <c r="LW567" s="160"/>
      <c r="LX567" s="157">
        <v>15.05</v>
      </c>
      <c r="LY567" s="158"/>
      <c r="LZ567" s="159" t="s">
        <v>134</v>
      </c>
      <c r="MA567" s="160"/>
      <c r="MB567" s="157">
        <v>15.05</v>
      </c>
      <c r="MC567" s="158"/>
      <c r="MD567" s="159" t="s">
        <v>134</v>
      </c>
      <c r="ME567" s="160"/>
    </row>
    <row r="568" spans="2:343" ht="23.5" customHeight="1" x14ac:dyDescent="0.4">
      <c r="B568" s="204" t="s">
        <v>29</v>
      </c>
      <c r="C568" s="205"/>
      <c r="D568" s="169" t="s">
        <v>8</v>
      </c>
      <c r="E568" s="154"/>
      <c r="F568" s="178" t="s">
        <v>8</v>
      </c>
      <c r="G568" s="179"/>
      <c r="H568" s="169" t="s">
        <v>8</v>
      </c>
      <c r="I568" s="154"/>
      <c r="J568" s="178" t="s">
        <v>8</v>
      </c>
      <c r="K568" s="179"/>
      <c r="L568" s="169" t="s">
        <v>8</v>
      </c>
      <c r="M568" s="154"/>
      <c r="N568" s="178" t="s">
        <v>8</v>
      </c>
      <c r="O568" s="179"/>
      <c r="P568" s="169" t="s">
        <v>8</v>
      </c>
      <c r="Q568" s="154"/>
      <c r="R568" s="178" t="s">
        <v>8</v>
      </c>
      <c r="S568" s="179"/>
      <c r="T568" s="169" t="s">
        <v>8</v>
      </c>
      <c r="U568" s="154"/>
      <c r="V568" s="178" t="s">
        <v>8</v>
      </c>
      <c r="W568" s="179"/>
      <c r="X568" s="169" t="s">
        <v>8</v>
      </c>
      <c r="Y568" s="154"/>
      <c r="Z568" s="178" t="s">
        <v>8</v>
      </c>
      <c r="AA568" s="179"/>
      <c r="AB568" s="169" t="s">
        <v>8</v>
      </c>
      <c r="AC568" s="154"/>
      <c r="AD568" s="178" t="s">
        <v>8</v>
      </c>
      <c r="AE568" s="179"/>
      <c r="AF568" s="169" t="s">
        <v>8</v>
      </c>
      <c r="AG568" s="154"/>
      <c r="AH568" s="178" t="s">
        <v>8</v>
      </c>
      <c r="AI568" s="179"/>
      <c r="AJ568" s="169" t="s">
        <v>8</v>
      </c>
      <c r="AK568" s="154"/>
      <c r="AL568" s="178" t="s">
        <v>8</v>
      </c>
      <c r="AM568" s="179"/>
      <c r="AN568" s="169" t="s">
        <v>8</v>
      </c>
      <c r="AO568" s="154"/>
      <c r="AP568" s="178" t="s">
        <v>8</v>
      </c>
      <c r="AQ568" s="179"/>
      <c r="AR568" s="169" t="s">
        <v>8</v>
      </c>
      <c r="AS568" s="154"/>
      <c r="AT568" s="178" t="s">
        <v>8</v>
      </c>
      <c r="AU568" s="179"/>
      <c r="AV568" s="169" t="s">
        <v>8</v>
      </c>
      <c r="AW568" s="154"/>
      <c r="AX568" s="178" t="s">
        <v>8</v>
      </c>
      <c r="AY568" s="179"/>
      <c r="AZ568" s="169" t="s">
        <v>8</v>
      </c>
      <c r="BA568" s="154"/>
      <c r="BB568" s="178" t="s">
        <v>8</v>
      </c>
      <c r="BC568" s="179"/>
      <c r="BD568" s="169" t="s">
        <v>8</v>
      </c>
      <c r="BE568" s="154"/>
      <c r="BF568" s="178" t="s">
        <v>8</v>
      </c>
      <c r="BG568" s="179"/>
      <c r="BH568" s="169" t="s">
        <v>8</v>
      </c>
      <c r="BI568" s="154"/>
      <c r="BJ568" s="178" t="s">
        <v>8</v>
      </c>
      <c r="BK568" s="179"/>
      <c r="BL568" s="169" t="s">
        <v>8</v>
      </c>
      <c r="BM568" s="154"/>
      <c r="BN568" s="178" t="s">
        <v>8</v>
      </c>
      <c r="BO568" s="179"/>
      <c r="BP568" s="169" t="s">
        <v>8</v>
      </c>
      <c r="BQ568" s="154"/>
      <c r="BR568" s="178" t="s">
        <v>8</v>
      </c>
      <c r="BS568" s="179"/>
      <c r="BT568" s="169">
        <v>2.39</v>
      </c>
      <c r="BU568" s="154"/>
      <c r="BV568" s="178" t="s">
        <v>134</v>
      </c>
      <c r="BW568" s="179"/>
      <c r="BX568" s="169">
        <v>2.39</v>
      </c>
      <c r="BY568" s="154"/>
      <c r="BZ568" s="178" t="s">
        <v>134</v>
      </c>
      <c r="CA568" s="179"/>
      <c r="CB568" s="169">
        <v>2.39</v>
      </c>
      <c r="CC568" s="154"/>
      <c r="CD568" s="178" t="s">
        <v>134</v>
      </c>
      <c r="CE568" s="179"/>
      <c r="CF568" s="169">
        <v>2.39</v>
      </c>
      <c r="CG568" s="154"/>
      <c r="CH568" s="178" t="s">
        <v>134</v>
      </c>
      <c r="CI568" s="179"/>
      <c r="CJ568" s="169">
        <v>2.39</v>
      </c>
      <c r="CK568" s="154"/>
      <c r="CL568" s="178" t="s">
        <v>134</v>
      </c>
      <c r="CM568" s="179"/>
      <c r="CN568" s="169">
        <v>2.39</v>
      </c>
      <c r="CO568" s="154"/>
      <c r="CP568" s="178" t="s">
        <v>134</v>
      </c>
      <c r="CQ568" s="179"/>
      <c r="CR568" s="169">
        <v>2.39</v>
      </c>
      <c r="CS568" s="154"/>
      <c r="CT568" s="178" t="s">
        <v>134</v>
      </c>
      <c r="CU568" s="179"/>
      <c r="CV568" s="169">
        <v>2.39</v>
      </c>
      <c r="CW568" s="154"/>
      <c r="CX568" s="178" t="s">
        <v>134</v>
      </c>
      <c r="CY568" s="179"/>
      <c r="CZ568" s="169">
        <v>2.39</v>
      </c>
      <c r="DA568" s="154"/>
      <c r="DB568" s="178" t="s">
        <v>134</v>
      </c>
      <c r="DC568" s="179"/>
      <c r="DD568" s="169">
        <v>2.39</v>
      </c>
      <c r="DE568" s="154"/>
      <c r="DF568" s="178" t="s">
        <v>134</v>
      </c>
      <c r="DG568" s="179"/>
      <c r="DH568" s="169">
        <v>2.39</v>
      </c>
      <c r="DI568" s="154"/>
      <c r="DJ568" s="178" t="s">
        <v>134</v>
      </c>
      <c r="DK568" s="179"/>
      <c r="DL568" s="169">
        <v>2.39</v>
      </c>
      <c r="DM568" s="154"/>
      <c r="DN568" s="178" t="s">
        <v>134</v>
      </c>
      <c r="DO568" s="179"/>
      <c r="DP568" s="169">
        <v>2.39</v>
      </c>
      <c r="DQ568" s="154"/>
      <c r="DR568" s="178" t="s">
        <v>134</v>
      </c>
      <c r="DS568" s="179"/>
      <c r="DT568" s="169">
        <v>2.39</v>
      </c>
      <c r="DU568" s="154"/>
      <c r="DV568" s="178" t="s">
        <v>134</v>
      </c>
      <c r="DW568" s="179"/>
      <c r="DX568" s="169">
        <v>2.39</v>
      </c>
      <c r="DY568" s="154"/>
      <c r="DZ568" s="178" t="s">
        <v>134</v>
      </c>
      <c r="EA568" s="179"/>
      <c r="EB568" s="169">
        <v>2.23</v>
      </c>
      <c r="EC568" s="154"/>
      <c r="ED568" s="178" t="s">
        <v>134</v>
      </c>
      <c r="EE568" s="179"/>
      <c r="EF568" s="169">
        <v>2.23</v>
      </c>
      <c r="EG568" s="154"/>
      <c r="EH568" s="178" t="s">
        <v>134</v>
      </c>
      <c r="EI568" s="179"/>
      <c r="EJ568" s="169">
        <v>2.23</v>
      </c>
      <c r="EK568" s="154"/>
      <c r="EL568" s="178" t="s">
        <v>134</v>
      </c>
      <c r="EM568" s="179"/>
      <c r="EN568" s="169">
        <v>2.23</v>
      </c>
      <c r="EO568" s="154"/>
      <c r="EP568" s="178" t="s">
        <v>134</v>
      </c>
      <c r="EQ568" s="179"/>
      <c r="ER568" s="169">
        <v>2.23</v>
      </c>
      <c r="ES568" s="154"/>
      <c r="ET568" s="178" t="s">
        <v>134</v>
      </c>
      <c r="EU568" s="179"/>
      <c r="EV568" s="169">
        <v>2.23</v>
      </c>
      <c r="EW568" s="154"/>
      <c r="EX568" s="178" t="s">
        <v>134</v>
      </c>
      <c r="EY568" s="179"/>
      <c r="EZ568" s="169">
        <v>2.23</v>
      </c>
      <c r="FA568" s="154"/>
      <c r="FB568" s="178" t="s">
        <v>134</v>
      </c>
      <c r="FC568" s="179"/>
      <c r="FD568" s="169">
        <v>2.23</v>
      </c>
      <c r="FE568" s="154"/>
      <c r="FF568" s="178" t="s">
        <v>134</v>
      </c>
      <c r="FG568" s="179"/>
      <c r="FH568" s="169">
        <v>2.23</v>
      </c>
      <c r="FI568" s="154"/>
      <c r="FJ568" s="178" t="s">
        <v>134</v>
      </c>
      <c r="FK568" s="179"/>
      <c r="FL568" s="169">
        <v>2.23</v>
      </c>
      <c r="FM568" s="154"/>
      <c r="FN568" s="178" t="s">
        <v>134</v>
      </c>
      <c r="FO568" s="179"/>
      <c r="FP568" s="169">
        <v>2.1800000000000002</v>
      </c>
      <c r="FQ568" s="154"/>
      <c r="FR568" s="178" t="s">
        <v>134</v>
      </c>
      <c r="FS568" s="179"/>
      <c r="FT568" s="169">
        <v>2.1800000000000002</v>
      </c>
      <c r="FU568" s="154"/>
      <c r="FV568" s="178" t="s">
        <v>134</v>
      </c>
      <c r="FW568" s="179"/>
      <c r="FX568" s="169">
        <v>2.1800000000000002</v>
      </c>
      <c r="FY568" s="154"/>
      <c r="FZ568" s="178" t="s">
        <v>134</v>
      </c>
      <c r="GA568" s="179"/>
      <c r="GB568" s="169">
        <v>2.1800000000000002</v>
      </c>
      <c r="GC568" s="154"/>
      <c r="GD568" s="178" t="s">
        <v>134</v>
      </c>
      <c r="GE568" s="179"/>
      <c r="GF568" s="169">
        <v>2.1800000000000002</v>
      </c>
      <c r="GG568" s="154"/>
      <c r="GH568" s="178" t="s">
        <v>134</v>
      </c>
      <c r="GI568" s="179"/>
      <c r="GJ568" s="169">
        <v>2.1800000000000002</v>
      </c>
      <c r="GK568" s="154"/>
      <c r="GL568" s="178" t="s">
        <v>134</v>
      </c>
      <c r="GM568" s="179"/>
      <c r="GN568" s="169">
        <v>2.1800000000000002</v>
      </c>
      <c r="GO568" s="154"/>
      <c r="GP568" s="178" t="s">
        <v>134</v>
      </c>
      <c r="GQ568" s="179"/>
      <c r="GR568" s="169">
        <v>2.1800000000000002</v>
      </c>
      <c r="GS568" s="154"/>
      <c r="GT568" s="178" t="s">
        <v>134</v>
      </c>
      <c r="GU568" s="179"/>
      <c r="GV568" s="169">
        <v>2.1800000000000002</v>
      </c>
      <c r="GW568" s="154"/>
      <c r="GX568" s="178" t="s">
        <v>134</v>
      </c>
      <c r="GY568" s="179"/>
      <c r="GZ568" s="169">
        <v>2.1800000000000002</v>
      </c>
      <c r="HA568" s="154"/>
      <c r="HB568" s="178" t="s">
        <v>134</v>
      </c>
      <c r="HC568" s="179"/>
      <c r="HD568" s="169">
        <v>2.1800000000000002</v>
      </c>
      <c r="HE568" s="154"/>
      <c r="HF568" s="178" t="s">
        <v>134</v>
      </c>
      <c r="HG568" s="179"/>
      <c r="HH568" s="169">
        <v>2.1800000000000002</v>
      </c>
      <c r="HI568" s="154"/>
      <c r="HJ568" s="178" t="s">
        <v>134</v>
      </c>
      <c r="HK568" s="179"/>
      <c r="HL568" s="169">
        <v>2.1800000000000002</v>
      </c>
      <c r="HM568" s="154"/>
      <c r="HN568" s="178" t="s">
        <v>134</v>
      </c>
      <c r="HO568" s="179"/>
      <c r="HP568" s="169">
        <v>2.1800000000000002</v>
      </c>
      <c r="HQ568" s="154"/>
      <c r="HR568" s="178" t="s">
        <v>134</v>
      </c>
      <c r="HS568" s="179"/>
      <c r="HT568" s="169">
        <v>2.1800000000000002</v>
      </c>
      <c r="HU568" s="154"/>
      <c r="HV568" s="178" t="s">
        <v>134</v>
      </c>
      <c r="HW568" s="179"/>
      <c r="HX568" s="169">
        <v>2.1800000000000002</v>
      </c>
      <c r="HY568" s="154"/>
      <c r="HZ568" s="178" t="s">
        <v>134</v>
      </c>
      <c r="IA568" s="179"/>
      <c r="IB568" s="153">
        <v>0.6</v>
      </c>
      <c r="IC568" s="154"/>
      <c r="ID568" s="155" t="s">
        <v>244</v>
      </c>
      <c r="IE568" s="156"/>
      <c r="IF568" s="169">
        <v>2.1800000000000002</v>
      </c>
      <c r="IG568" s="154"/>
      <c r="IH568" s="178" t="s">
        <v>134</v>
      </c>
      <c r="II568" s="179"/>
      <c r="IJ568" s="169">
        <v>2.31</v>
      </c>
      <c r="IK568" s="154"/>
      <c r="IL568" s="178" t="s">
        <v>134</v>
      </c>
      <c r="IM568" s="179"/>
      <c r="IN568" s="169">
        <v>2.31</v>
      </c>
      <c r="IO568" s="154"/>
      <c r="IP568" s="178" t="s">
        <v>134</v>
      </c>
      <c r="IQ568" s="179"/>
      <c r="IR568" s="169">
        <v>2.31</v>
      </c>
      <c r="IS568" s="154"/>
      <c r="IT568" s="178" t="s">
        <v>134</v>
      </c>
      <c r="IU568" s="179"/>
      <c r="IV568" s="169">
        <v>2.31</v>
      </c>
      <c r="IW568" s="154"/>
      <c r="IX568" s="178" t="s">
        <v>134</v>
      </c>
      <c r="IY568" s="179"/>
      <c r="IZ568" s="169">
        <v>2.31</v>
      </c>
      <c r="JA568" s="154"/>
      <c r="JB568" s="178" t="s">
        <v>134</v>
      </c>
      <c r="JC568" s="179"/>
      <c r="JD568" s="169">
        <v>2.31</v>
      </c>
      <c r="JE568" s="154"/>
      <c r="JF568" s="178" t="s">
        <v>134</v>
      </c>
      <c r="JG568" s="179"/>
      <c r="JH568" s="169">
        <v>2.31</v>
      </c>
      <c r="JI568" s="154"/>
      <c r="JJ568" s="178" t="s">
        <v>134</v>
      </c>
      <c r="JK568" s="179"/>
      <c r="JL568" s="169">
        <v>2.31</v>
      </c>
      <c r="JM568" s="154"/>
      <c r="JN568" s="178" t="s">
        <v>134</v>
      </c>
      <c r="JO568" s="179"/>
      <c r="JP568" s="169">
        <v>2.31</v>
      </c>
      <c r="JQ568" s="154"/>
      <c r="JR568" s="178" t="s">
        <v>134</v>
      </c>
      <c r="JS568" s="179"/>
      <c r="JT568" s="169">
        <v>2.31</v>
      </c>
      <c r="JU568" s="154"/>
      <c r="JV568" s="178" t="s">
        <v>134</v>
      </c>
      <c r="JW568" s="179"/>
      <c r="JX568" s="169">
        <v>2.31</v>
      </c>
      <c r="JY568" s="154"/>
      <c r="JZ568" s="178" t="s">
        <v>134</v>
      </c>
      <c r="KA568" s="179"/>
      <c r="KB568" s="169">
        <v>2.31</v>
      </c>
      <c r="KC568" s="154"/>
      <c r="KD568" s="178" t="s">
        <v>134</v>
      </c>
      <c r="KE568" s="179"/>
      <c r="KF568" s="169">
        <v>2.31</v>
      </c>
      <c r="KG568" s="154"/>
      <c r="KH568" s="178" t="s">
        <v>134</v>
      </c>
      <c r="KI568" s="179"/>
      <c r="KJ568" s="169">
        <v>2.31</v>
      </c>
      <c r="KK568" s="154"/>
      <c r="KL568" s="178" t="s">
        <v>134</v>
      </c>
      <c r="KM568" s="179"/>
      <c r="KN568" s="169">
        <v>2.31</v>
      </c>
      <c r="KO568" s="154"/>
      <c r="KP568" s="178" t="s">
        <v>134</v>
      </c>
      <c r="KQ568" s="179"/>
      <c r="KR568" s="169">
        <v>2.31</v>
      </c>
      <c r="KS568" s="154"/>
      <c r="KT568" s="178" t="s">
        <v>134</v>
      </c>
      <c r="KU568" s="179"/>
      <c r="KV568" s="169">
        <v>2.31</v>
      </c>
      <c r="KW568" s="154"/>
      <c r="KX568" s="178" t="s">
        <v>134</v>
      </c>
      <c r="KY568" s="179"/>
      <c r="KZ568" s="169">
        <v>2.31</v>
      </c>
      <c r="LA568" s="154"/>
      <c r="LB568" s="178" t="s">
        <v>134</v>
      </c>
      <c r="LC568" s="179"/>
      <c r="LD568" s="169">
        <v>2.31</v>
      </c>
      <c r="LE568" s="154"/>
      <c r="LF568" s="178" t="s">
        <v>134</v>
      </c>
      <c r="LG568" s="179"/>
      <c r="LH568" s="169">
        <v>2.31</v>
      </c>
      <c r="LI568" s="154"/>
      <c r="LJ568" s="178" t="s">
        <v>134</v>
      </c>
      <c r="LK568" s="179"/>
      <c r="LL568" s="169">
        <v>2.31</v>
      </c>
      <c r="LM568" s="154"/>
      <c r="LN568" s="178" t="s">
        <v>134</v>
      </c>
      <c r="LO568" s="179"/>
      <c r="LP568" s="169">
        <v>2.31</v>
      </c>
      <c r="LQ568" s="154"/>
      <c r="LR568" s="178" t="s">
        <v>134</v>
      </c>
      <c r="LS568" s="179"/>
      <c r="LT568" s="169">
        <v>2.31</v>
      </c>
      <c r="LU568" s="154"/>
      <c r="LV568" s="178" t="s">
        <v>134</v>
      </c>
      <c r="LW568" s="179"/>
      <c r="LX568" s="169">
        <v>2.31</v>
      </c>
      <c r="LY568" s="154"/>
      <c r="LZ568" s="178" t="s">
        <v>134</v>
      </c>
      <c r="MA568" s="179"/>
      <c r="MB568" s="169">
        <v>2.31</v>
      </c>
      <c r="MC568" s="154"/>
      <c r="MD568" s="178" t="s">
        <v>134</v>
      </c>
      <c r="ME568" s="179"/>
    </row>
    <row r="569" spans="2:343" ht="23.5" customHeight="1" x14ac:dyDescent="0.4">
      <c r="B569" s="206"/>
      <c r="C569" s="207"/>
      <c r="D569" s="170"/>
      <c r="E569" s="158"/>
      <c r="F569" s="180"/>
      <c r="G569" s="181"/>
      <c r="H569" s="170"/>
      <c r="I569" s="158"/>
      <c r="J569" s="180"/>
      <c r="K569" s="181"/>
      <c r="L569" s="170"/>
      <c r="M569" s="158"/>
      <c r="N569" s="180"/>
      <c r="O569" s="181"/>
      <c r="P569" s="170"/>
      <c r="Q569" s="158"/>
      <c r="R569" s="180"/>
      <c r="S569" s="181"/>
      <c r="T569" s="170"/>
      <c r="U569" s="158"/>
      <c r="V569" s="180"/>
      <c r="W569" s="181"/>
      <c r="X569" s="170"/>
      <c r="Y569" s="158"/>
      <c r="Z569" s="180"/>
      <c r="AA569" s="181"/>
      <c r="AB569" s="170"/>
      <c r="AC569" s="158"/>
      <c r="AD569" s="180"/>
      <c r="AE569" s="181"/>
      <c r="AF569" s="170"/>
      <c r="AG569" s="158"/>
      <c r="AH569" s="180"/>
      <c r="AI569" s="181"/>
      <c r="AJ569" s="170"/>
      <c r="AK569" s="158"/>
      <c r="AL569" s="180"/>
      <c r="AM569" s="181"/>
      <c r="AN569" s="170"/>
      <c r="AO569" s="158"/>
      <c r="AP569" s="180"/>
      <c r="AQ569" s="181"/>
      <c r="AR569" s="170"/>
      <c r="AS569" s="158"/>
      <c r="AT569" s="180"/>
      <c r="AU569" s="181"/>
      <c r="AV569" s="170"/>
      <c r="AW569" s="158"/>
      <c r="AX569" s="180"/>
      <c r="AY569" s="181"/>
      <c r="AZ569" s="170"/>
      <c r="BA569" s="158"/>
      <c r="BB569" s="180"/>
      <c r="BC569" s="181"/>
      <c r="BD569" s="170"/>
      <c r="BE569" s="158"/>
      <c r="BF569" s="180"/>
      <c r="BG569" s="181"/>
      <c r="BH569" s="170"/>
      <c r="BI569" s="158"/>
      <c r="BJ569" s="180"/>
      <c r="BK569" s="181"/>
      <c r="BL569" s="170"/>
      <c r="BM569" s="158"/>
      <c r="BN569" s="180"/>
      <c r="BO569" s="181"/>
      <c r="BP569" s="170"/>
      <c r="BQ569" s="158"/>
      <c r="BR569" s="180"/>
      <c r="BS569" s="181"/>
      <c r="BT569" s="170"/>
      <c r="BU569" s="158"/>
      <c r="BV569" s="180"/>
      <c r="BW569" s="181"/>
      <c r="BX569" s="170"/>
      <c r="BY569" s="158"/>
      <c r="BZ569" s="180"/>
      <c r="CA569" s="181"/>
      <c r="CB569" s="170"/>
      <c r="CC569" s="158"/>
      <c r="CD569" s="180"/>
      <c r="CE569" s="181"/>
      <c r="CF569" s="170"/>
      <c r="CG569" s="158"/>
      <c r="CH569" s="180"/>
      <c r="CI569" s="181"/>
      <c r="CJ569" s="170"/>
      <c r="CK569" s="158"/>
      <c r="CL569" s="180"/>
      <c r="CM569" s="181"/>
      <c r="CN569" s="170"/>
      <c r="CO569" s="158"/>
      <c r="CP569" s="180"/>
      <c r="CQ569" s="181"/>
      <c r="CR569" s="170"/>
      <c r="CS569" s="158"/>
      <c r="CT569" s="180"/>
      <c r="CU569" s="181"/>
      <c r="CV569" s="170"/>
      <c r="CW569" s="158"/>
      <c r="CX569" s="180"/>
      <c r="CY569" s="181"/>
      <c r="CZ569" s="170"/>
      <c r="DA569" s="158"/>
      <c r="DB569" s="180"/>
      <c r="DC569" s="181"/>
      <c r="DD569" s="170"/>
      <c r="DE569" s="158"/>
      <c r="DF569" s="180"/>
      <c r="DG569" s="181"/>
      <c r="DH569" s="170"/>
      <c r="DI569" s="158"/>
      <c r="DJ569" s="180"/>
      <c r="DK569" s="181"/>
      <c r="DL569" s="170"/>
      <c r="DM569" s="158"/>
      <c r="DN569" s="180"/>
      <c r="DO569" s="181"/>
      <c r="DP569" s="170"/>
      <c r="DQ569" s="158"/>
      <c r="DR569" s="180"/>
      <c r="DS569" s="181"/>
      <c r="DT569" s="170"/>
      <c r="DU569" s="158"/>
      <c r="DV569" s="180"/>
      <c r="DW569" s="181"/>
      <c r="DX569" s="170"/>
      <c r="DY569" s="158"/>
      <c r="DZ569" s="180"/>
      <c r="EA569" s="181"/>
      <c r="EB569" s="170"/>
      <c r="EC569" s="158"/>
      <c r="ED569" s="180"/>
      <c r="EE569" s="181"/>
      <c r="EF569" s="170"/>
      <c r="EG569" s="158"/>
      <c r="EH569" s="180"/>
      <c r="EI569" s="181"/>
      <c r="EJ569" s="170"/>
      <c r="EK569" s="158"/>
      <c r="EL569" s="180"/>
      <c r="EM569" s="181"/>
      <c r="EN569" s="170"/>
      <c r="EO569" s="158"/>
      <c r="EP569" s="180"/>
      <c r="EQ569" s="181"/>
      <c r="ER569" s="170"/>
      <c r="ES569" s="158"/>
      <c r="ET569" s="180"/>
      <c r="EU569" s="181"/>
      <c r="EV569" s="170"/>
      <c r="EW569" s="158"/>
      <c r="EX569" s="180"/>
      <c r="EY569" s="181"/>
      <c r="EZ569" s="170"/>
      <c r="FA569" s="158"/>
      <c r="FB569" s="180"/>
      <c r="FC569" s="181"/>
      <c r="FD569" s="170"/>
      <c r="FE569" s="158"/>
      <c r="FF569" s="180"/>
      <c r="FG569" s="181"/>
      <c r="FH569" s="170"/>
      <c r="FI569" s="158"/>
      <c r="FJ569" s="180"/>
      <c r="FK569" s="181"/>
      <c r="FL569" s="170"/>
      <c r="FM569" s="158"/>
      <c r="FN569" s="180"/>
      <c r="FO569" s="181"/>
      <c r="FP569" s="170">
        <v>-0.05</v>
      </c>
      <c r="FQ569" s="158"/>
      <c r="FR569" s="180"/>
      <c r="FS569" s="181"/>
      <c r="FT569" s="170">
        <v>-0.05</v>
      </c>
      <c r="FU569" s="158"/>
      <c r="FV569" s="180"/>
      <c r="FW569" s="181"/>
      <c r="FX569" s="170">
        <v>-0.05</v>
      </c>
      <c r="FY569" s="158"/>
      <c r="FZ569" s="180"/>
      <c r="GA569" s="181"/>
      <c r="GB569" s="170">
        <v>-0.05</v>
      </c>
      <c r="GC569" s="158"/>
      <c r="GD569" s="180"/>
      <c r="GE569" s="181"/>
      <c r="GF569" s="170">
        <v>-0.05</v>
      </c>
      <c r="GG569" s="158"/>
      <c r="GH569" s="180"/>
      <c r="GI569" s="181"/>
      <c r="GJ569" s="170">
        <v>-0.05</v>
      </c>
      <c r="GK569" s="158"/>
      <c r="GL569" s="180"/>
      <c r="GM569" s="181"/>
      <c r="GN569" s="170">
        <v>-0.05</v>
      </c>
      <c r="GO569" s="158"/>
      <c r="GP569" s="180"/>
      <c r="GQ569" s="181"/>
      <c r="GR569" s="170">
        <v>-0.05</v>
      </c>
      <c r="GS569" s="158"/>
      <c r="GT569" s="180"/>
      <c r="GU569" s="181"/>
      <c r="GV569" s="170">
        <v>-0.05</v>
      </c>
      <c r="GW569" s="158"/>
      <c r="GX569" s="180"/>
      <c r="GY569" s="181"/>
      <c r="GZ569" s="170">
        <v>-0.05</v>
      </c>
      <c r="HA569" s="158"/>
      <c r="HB569" s="180"/>
      <c r="HC569" s="181"/>
      <c r="HD569" s="170">
        <v>-0.05</v>
      </c>
      <c r="HE569" s="158"/>
      <c r="HF569" s="180"/>
      <c r="HG569" s="181"/>
      <c r="HH569" s="170">
        <v>-0.05</v>
      </c>
      <c r="HI569" s="158"/>
      <c r="HJ569" s="180"/>
      <c r="HK569" s="181"/>
      <c r="HL569" s="170">
        <v>-0.05</v>
      </c>
      <c r="HM569" s="158"/>
      <c r="HN569" s="180"/>
      <c r="HO569" s="181"/>
      <c r="HP569" s="170">
        <v>-0.05</v>
      </c>
      <c r="HQ569" s="158"/>
      <c r="HR569" s="180"/>
      <c r="HS569" s="181"/>
      <c r="HT569" s="170">
        <v>-0.05</v>
      </c>
      <c r="HU569" s="158"/>
      <c r="HV569" s="180"/>
      <c r="HW569" s="181"/>
      <c r="HX569" s="170">
        <v>-0.05</v>
      </c>
      <c r="HY569" s="158"/>
      <c r="HZ569" s="180"/>
      <c r="IA569" s="181"/>
      <c r="IB569" s="157">
        <v>14.299999999999999</v>
      </c>
      <c r="IC569" s="158"/>
      <c r="ID569" s="159" t="s">
        <v>134</v>
      </c>
      <c r="IE569" s="160"/>
      <c r="IF569" s="170">
        <v>-0.05</v>
      </c>
      <c r="IG569" s="158"/>
      <c r="IH569" s="180"/>
      <c r="II569" s="181"/>
      <c r="IJ569" s="170">
        <v>-0.05</v>
      </c>
      <c r="IK569" s="158"/>
      <c r="IL569" s="180"/>
      <c r="IM569" s="181"/>
      <c r="IN569" s="170">
        <v>-0.05</v>
      </c>
      <c r="IO569" s="158"/>
      <c r="IP569" s="180"/>
      <c r="IQ569" s="181"/>
      <c r="IR569" s="170">
        <v>-0.05</v>
      </c>
      <c r="IS569" s="158"/>
      <c r="IT569" s="180"/>
      <c r="IU569" s="181"/>
      <c r="IV569" s="170">
        <v>-0.05</v>
      </c>
      <c r="IW569" s="158"/>
      <c r="IX569" s="180"/>
      <c r="IY569" s="181"/>
      <c r="IZ569" s="170">
        <v>-0.05</v>
      </c>
      <c r="JA569" s="158"/>
      <c r="JB569" s="180"/>
      <c r="JC569" s="181"/>
      <c r="JD569" s="170">
        <v>-0.05</v>
      </c>
      <c r="JE569" s="158"/>
      <c r="JF569" s="180"/>
      <c r="JG569" s="181"/>
      <c r="JH569" s="170">
        <v>-0.05</v>
      </c>
      <c r="JI569" s="158"/>
      <c r="JJ569" s="180"/>
      <c r="JK569" s="181"/>
      <c r="JL569" s="170">
        <v>-0.05</v>
      </c>
      <c r="JM569" s="158"/>
      <c r="JN569" s="180"/>
      <c r="JO569" s="181"/>
      <c r="JP569" s="170">
        <v>-0.05</v>
      </c>
      <c r="JQ569" s="158"/>
      <c r="JR569" s="180"/>
      <c r="JS569" s="181"/>
      <c r="JT569" s="170">
        <v>-0.05</v>
      </c>
      <c r="JU569" s="158"/>
      <c r="JV569" s="180"/>
      <c r="JW569" s="181"/>
      <c r="JX569" s="170">
        <v>-0.05</v>
      </c>
      <c r="JY569" s="158"/>
      <c r="JZ569" s="180"/>
      <c r="KA569" s="181"/>
      <c r="KB569" s="170">
        <v>-0.05</v>
      </c>
      <c r="KC569" s="158"/>
      <c r="KD569" s="180"/>
      <c r="KE569" s="181"/>
      <c r="KF569" s="170">
        <v>-0.05</v>
      </c>
      <c r="KG569" s="158"/>
      <c r="KH569" s="180"/>
      <c r="KI569" s="181"/>
      <c r="KJ569" s="170">
        <v>-0.05</v>
      </c>
      <c r="KK569" s="158"/>
      <c r="KL569" s="180"/>
      <c r="KM569" s="181"/>
      <c r="KN569" s="170">
        <v>-0.05</v>
      </c>
      <c r="KO569" s="158"/>
      <c r="KP569" s="180"/>
      <c r="KQ569" s="181"/>
      <c r="KR569" s="170">
        <v>-0.05</v>
      </c>
      <c r="KS569" s="158"/>
      <c r="KT569" s="180"/>
      <c r="KU569" s="181"/>
      <c r="KV569" s="170">
        <v>-0.05</v>
      </c>
      <c r="KW569" s="158"/>
      <c r="KX569" s="180"/>
      <c r="KY569" s="181"/>
      <c r="KZ569" s="170">
        <v>-0.05</v>
      </c>
      <c r="LA569" s="158"/>
      <c r="LB569" s="180"/>
      <c r="LC569" s="181"/>
      <c r="LD569" s="170">
        <v>-0.05</v>
      </c>
      <c r="LE569" s="158"/>
      <c r="LF569" s="180"/>
      <c r="LG569" s="181"/>
      <c r="LH569" s="170">
        <v>-0.05</v>
      </c>
      <c r="LI569" s="158"/>
      <c r="LJ569" s="180"/>
      <c r="LK569" s="181"/>
      <c r="LL569" s="170">
        <v>-0.05</v>
      </c>
      <c r="LM569" s="158"/>
      <c r="LN569" s="180"/>
      <c r="LO569" s="181"/>
      <c r="LP569" s="170">
        <v>-0.05</v>
      </c>
      <c r="LQ569" s="158"/>
      <c r="LR569" s="180"/>
      <c r="LS569" s="181"/>
      <c r="LT569" s="170">
        <v>-0.05</v>
      </c>
      <c r="LU569" s="158"/>
      <c r="LV569" s="180"/>
      <c r="LW569" s="181"/>
      <c r="LX569" s="170">
        <v>-0.05</v>
      </c>
      <c r="LY569" s="158"/>
      <c r="LZ569" s="180"/>
      <c r="MA569" s="181"/>
      <c r="MB569" s="170">
        <v>-0.05</v>
      </c>
      <c r="MC569" s="158"/>
      <c r="MD569" s="180"/>
      <c r="ME569" s="181"/>
    </row>
    <row r="570" spans="2:343" ht="23.5" customHeight="1" x14ac:dyDescent="0.4">
      <c r="B570" s="204" t="s">
        <v>237</v>
      </c>
      <c r="C570" s="205"/>
      <c r="D570" s="169" t="s">
        <v>8</v>
      </c>
      <c r="E570" s="154"/>
      <c r="F570" s="178" t="s">
        <v>8</v>
      </c>
      <c r="G570" s="179"/>
      <c r="H570" s="169" t="s">
        <v>8</v>
      </c>
      <c r="I570" s="154"/>
      <c r="J570" s="178" t="s">
        <v>8</v>
      </c>
      <c r="K570" s="179"/>
      <c r="L570" s="169" t="s">
        <v>8</v>
      </c>
      <c r="M570" s="154"/>
      <c r="N570" s="178" t="s">
        <v>8</v>
      </c>
      <c r="O570" s="179"/>
      <c r="P570" s="169" t="s">
        <v>8</v>
      </c>
      <c r="Q570" s="154"/>
      <c r="R570" s="178" t="s">
        <v>8</v>
      </c>
      <c r="S570" s="179"/>
      <c r="T570" s="169" t="s">
        <v>8</v>
      </c>
      <c r="U570" s="154"/>
      <c r="V570" s="178" t="s">
        <v>8</v>
      </c>
      <c r="W570" s="179"/>
      <c r="X570" s="169" t="s">
        <v>8</v>
      </c>
      <c r="Y570" s="154"/>
      <c r="Z570" s="178" t="s">
        <v>8</v>
      </c>
      <c r="AA570" s="179"/>
      <c r="AB570" s="169" t="s">
        <v>8</v>
      </c>
      <c r="AC570" s="154"/>
      <c r="AD570" s="178" t="s">
        <v>8</v>
      </c>
      <c r="AE570" s="179"/>
      <c r="AF570" s="169" t="s">
        <v>8</v>
      </c>
      <c r="AG570" s="154"/>
      <c r="AH570" s="178" t="s">
        <v>8</v>
      </c>
      <c r="AI570" s="179"/>
      <c r="AJ570" s="169" t="s">
        <v>8</v>
      </c>
      <c r="AK570" s="154"/>
      <c r="AL570" s="178" t="s">
        <v>8</v>
      </c>
      <c r="AM570" s="179"/>
      <c r="AN570" s="169" t="s">
        <v>8</v>
      </c>
      <c r="AO570" s="154"/>
      <c r="AP570" s="178" t="s">
        <v>8</v>
      </c>
      <c r="AQ570" s="179"/>
      <c r="AR570" s="169" t="s">
        <v>8</v>
      </c>
      <c r="AS570" s="154"/>
      <c r="AT570" s="178" t="s">
        <v>8</v>
      </c>
      <c r="AU570" s="179"/>
      <c r="AV570" s="153">
        <v>0.6</v>
      </c>
      <c r="AW570" s="154"/>
      <c r="AX570" s="155" t="s">
        <v>244</v>
      </c>
      <c r="AY570" s="156"/>
      <c r="AZ570" s="153">
        <v>0.6</v>
      </c>
      <c r="BA570" s="154"/>
      <c r="BB570" s="155" t="s">
        <v>244</v>
      </c>
      <c r="BC570" s="156"/>
      <c r="BD570" s="153">
        <v>0.6</v>
      </c>
      <c r="BE570" s="154"/>
      <c r="BF570" s="155" t="s">
        <v>244</v>
      </c>
      <c r="BG570" s="156"/>
      <c r="BH570" s="153">
        <v>0.6</v>
      </c>
      <c r="BI570" s="154"/>
      <c r="BJ570" s="155" t="s">
        <v>244</v>
      </c>
      <c r="BK570" s="156"/>
      <c r="BL570" s="153">
        <v>0.6</v>
      </c>
      <c r="BM570" s="154"/>
      <c r="BN570" s="155" t="s">
        <v>244</v>
      </c>
      <c r="BO570" s="156"/>
      <c r="BP570" s="153">
        <v>0.6</v>
      </c>
      <c r="BQ570" s="154"/>
      <c r="BR570" s="155" t="s">
        <v>244</v>
      </c>
      <c r="BS570" s="156"/>
      <c r="BT570" s="153">
        <v>0.6</v>
      </c>
      <c r="BU570" s="154"/>
      <c r="BV570" s="155" t="s">
        <v>244</v>
      </c>
      <c r="BW570" s="156"/>
      <c r="BX570" s="153">
        <v>0.6</v>
      </c>
      <c r="BY570" s="154"/>
      <c r="BZ570" s="155" t="s">
        <v>244</v>
      </c>
      <c r="CA570" s="156"/>
      <c r="CB570" s="153">
        <v>0.6</v>
      </c>
      <c r="CC570" s="154"/>
      <c r="CD570" s="155" t="s">
        <v>244</v>
      </c>
      <c r="CE570" s="156"/>
      <c r="CF570" s="153">
        <v>0.6</v>
      </c>
      <c r="CG570" s="154"/>
      <c r="CH570" s="155" t="s">
        <v>244</v>
      </c>
      <c r="CI570" s="156"/>
      <c r="CJ570" s="153">
        <v>0.6</v>
      </c>
      <c r="CK570" s="154"/>
      <c r="CL570" s="155" t="s">
        <v>244</v>
      </c>
      <c r="CM570" s="156"/>
      <c r="CN570" s="153">
        <v>0.6</v>
      </c>
      <c r="CO570" s="154"/>
      <c r="CP570" s="155" t="s">
        <v>244</v>
      </c>
      <c r="CQ570" s="156"/>
      <c r="CR570" s="153">
        <v>0.6</v>
      </c>
      <c r="CS570" s="154"/>
      <c r="CT570" s="155" t="s">
        <v>244</v>
      </c>
      <c r="CU570" s="156"/>
      <c r="CV570" s="153">
        <v>0.6</v>
      </c>
      <c r="CW570" s="154"/>
      <c r="CX570" s="155" t="s">
        <v>244</v>
      </c>
      <c r="CY570" s="156"/>
      <c r="CZ570" s="153">
        <v>0.6</v>
      </c>
      <c r="DA570" s="154"/>
      <c r="DB570" s="155" t="s">
        <v>244</v>
      </c>
      <c r="DC570" s="156"/>
      <c r="DD570" s="153">
        <v>0.6</v>
      </c>
      <c r="DE570" s="154"/>
      <c r="DF570" s="155" t="s">
        <v>244</v>
      </c>
      <c r="DG570" s="156"/>
      <c r="DH570" s="153">
        <v>0.6</v>
      </c>
      <c r="DI570" s="154"/>
      <c r="DJ570" s="155" t="s">
        <v>244</v>
      </c>
      <c r="DK570" s="156"/>
      <c r="DL570" s="153">
        <v>0.6</v>
      </c>
      <c r="DM570" s="154"/>
      <c r="DN570" s="155" t="s">
        <v>244</v>
      </c>
      <c r="DO570" s="156"/>
      <c r="DP570" s="153">
        <v>0.6</v>
      </c>
      <c r="DQ570" s="154"/>
      <c r="DR570" s="155" t="s">
        <v>244</v>
      </c>
      <c r="DS570" s="156"/>
      <c r="DT570" s="153">
        <v>0.6</v>
      </c>
      <c r="DU570" s="154"/>
      <c r="DV570" s="155" t="s">
        <v>244</v>
      </c>
      <c r="DW570" s="156"/>
      <c r="DX570" s="153">
        <v>0.6</v>
      </c>
      <c r="DY570" s="154"/>
      <c r="DZ570" s="155" t="s">
        <v>244</v>
      </c>
      <c r="EA570" s="156"/>
      <c r="EB570" s="153">
        <v>0.6</v>
      </c>
      <c r="EC570" s="154"/>
      <c r="ED570" s="155" t="s">
        <v>244</v>
      </c>
      <c r="EE570" s="156"/>
      <c r="EF570" s="153">
        <v>0.6</v>
      </c>
      <c r="EG570" s="154"/>
      <c r="EH570" s="155" t="s">
        <v>244</v>
      </c>
      <c r="EI570" s="156"/>
      <c r="EJ570" s="153">
        <v>0.6</v>
      </c>
      <c r="EK570" s="154"/>
      <c r="EL570" s="155" t="s">
        <v>244</v>
      </c>
      <c r="EM570" s="156"/>
      <c r="EN570" s="153">
        <v>0.6</v>
      </c>
      <c r="EO570" s="154"/>
      <c r="EP570" s="155" t="s">
        <v>244</v>
      </c>
      <c r="EQ570" s="156"/>
      <c r="ER570" s="153">
        <v>0.6</v>
      </c>
      <c r="ES570" s="154"/>
      <c r="ET570" s="155" t="s">
        <v>244</v>
      </c>
      <c r="EU570" s="156"/>
      <c r="EV570" s="153">
        <v>0.6</v>
      </c>
      <c r="EW570" s="154"/>
      <c r="EX570" s="155" t="s">
        <v>244</v>
      </c>
      <c r="EY570" s="156"/>
      <c r="EZ570" s="153">
        <v>0.6</v>
      </c>
      <c r="FA570" s="154"/>
      <c r="FB570" s="155" t="s">
        <v>244</v>
      </c>
      <c r="FC570" s="156"/>
      <c r="FD570" s="153">
        <v>0.6</v>
      </c>
      <c r="FE570" s="154"/>
      <c r="FF570" s="155" t="s">
        <v>244</v>
      </c>
      <c r="FG570" s="156"/>
      <c r="FH570" s="153">
        <v>0.6</v>
      </c>
      <c r="FI570" s="154"/>
      <c r="FJ570" s="155" t="s">
        <v>244</v>
      </c>
      <c r="FK570" s="156"/>
      <c r="FL570" s="153">
        <v>0.6</v>
      </c>
      <c r="FM570" s="154"/>
      <c r="FN570" s="155" t="s">
        <v>244</v>
      </c>
      <c r="FO570" s="156"/>
      <c r="FP570" s="153">
        <v>0.6</v>
      </c>
      <c r="FQ570" s="154"/>
      <c r="FR570" s="155" t="s">
        <v>244</v>
      </c>
      <c r="FS570" s="156"/>
      <c r="FT570" s="153">
        <v>0.6</v>
      </c>
      <c r="FU570" s="154"/>
      <c r="FV570" s="155" t="s">
        <v>244</v>
      </c>
      <c r="FW570" s="156"/>
      <c r="FX570" s="153">
        <v>0.6</v>
      </c>
      <c r="FY570" s="154"/>
      <c r="FZ570" s="155" t="s">
        <v>244</v>
      </c>
      <c r="GA570" s="156"/>
      <c r="GB570" s="153">
        <v>0.6</v>
      </c>
      <c r="GC570" s="154"/>
      <c r="GD570" s="155" t="s">
        <v>244</v>
      </c>
      <c r="GE570" s="156"/>
      <c r="GF570" s="153">
        <v>0.6</v>
      </c>
      <c r="GG570" s="154"/>
      <c r="GH570" s="155" t="s">
        <v>244</v>
      </c>
      <c r="GI570" s="156"/>
      <c r="GJ570" s="153">
        <v>0.6</v>
      </c>
      <c r="GK570" s="154"/>
      <c r="GL570" s="155" t="s">
        <v>244</v>
      </c>
      <c r="GM570" s="156"/>
      <c r="GN570" s="153">
        <v>0.6</v>
      </c>
      <c r="GO570" s="154"/>
      <c r="GP570" s="155" t="s">
        <v>244</v>
      </c>
      <c r="GQ570" s="156"/>
      <c r="GR570" s="153">
        <v>0.6</v>
      </c>
      <c r="GS570" s="154"/>
      <c r="GT570" s="155" t="s">
        <v>244</v>
      </c>
      <c r="GU570" s="156"/>
      <c r="GV570" s="153">
        <v>0.6</v>
      </c>
      <c r="GW570" s="154"/>
      <c r="GX570" s="155" t="s">
        <v>244</v>
      </c>
      <c r="GY570" s="156"/>
      <c r="GZ570" s="153">
        <v>0.6</v>
      </c>
      <c r="HA570" s="154"/>
      <c r="HB570" s="155" t="s">
        <v>244</v>
      </c>
      <c r="HC570" s="156"/>
      <c r="HD570" s="153">
        <v>0.6</v>
      </c>
      <c r="HE570" s="154"/>
      <c r="HF570" s="155" t="s">
        <v>244</v>
      </c>
      <c r="HG570" s="156"/>
      <c r="HH570" s="153">
        <v>0.6</v>
      </c>
      <c r="HI570" s="154"/>
      <c r="HJ570" s="155" t="s">
        <v>244</v>
      </c>
      <c r="HK570" s="156"/>
      <c r="HL570" s="153">
        <v>0.6</v>
      </c>
      <c r="HM570" s="154"/>
      <c r="HN570" s="155" t="s">
        <v>244</v>
      </c>
      <c r="HO570" s="156"/>
      <c r="HP570" s="153">
        <v>0.6</v>
      </c>
      <c r="HQ570" s="154"/>
      <c r="HR570" s="155" t="s">
        <v>244</v>
      </c>
      <c r="HS570" s="156"/>
      <c r="HT570" s="153">
        <v>0.6</v>
      </c>
      <c r="HU570" s="154"/>
      <c r="HV570" s="155" t="s">
        <v>244</v>
      </c>
      <c r="HW570" s="156"/>
      <c r="HX570" s="153">
        <v>0.6</v>
      </c>
      <c r="HY570" s="154"/>
      <c r="HZ570" s="155" t="s">
        <v>244</v>
      </c>
      <c r="IA570" s="156"/>
      <c r="IB570" s="153">
        <v>0.6</v>
      </c>
      <c r="IC570" s="154"/>
      <c r="ID570" s="155" t="s">
        <v>244</v>
      </c>
      <c r="IE570" s="156"/>
      <c r="IF570" s="153">
        <v>0.6</v>
      </c>
      <c r="IG570" s="154"/>
      <c r="IH570" s="155" t="s">
        <v>244</v>
      </c>
      <c r="II570" s="156"/>
      <c r="IJ570" s="153">
        <v>0.6</v>
      </c>
      <c r="IK570" s="154"/>
      <c r="IL570" s="155" t="s">
        <v>244</v>
      </c>
      <c r="IM570" s="156"/>
      <c r="IN570" s="153">
        <v>0.6</v>
      </c>
      <c r="IO570" s="154"/>
      <c r="IP570" s="155" t="s">
        <v>244</v>
      </c>
      <c r="IQ570" s="156"/>
      <c r="IR570" s="153">
        <v>0.6</v>
      </c>
      <c r="IS570" s="154"/>
      <c r="IT570" s="155" t="s">
        <v>244</v>
      </c>
      <c r="IU570" s="156"/>
      <c r="IV570" s="153">
        <v>0.6</v>
      </c>
      <c r="IW570" s="154"/>
      <c r="IX570" s="155" t="s">
        <v>244</v>
      </c>
      <c r="IY570" s="156"/>
      <c r="IZ570" s="153">
        <v>0.6</v>
      </c>
      <c r="JA570" s="154"/>
      <c r="JB570" s="155" t="s">
        <v>244</v>
      </c>
      <c r="JC570" s="156"/>
      <c r="JD570" s="153">
        <v>0.6</v>
      </c>
      <c r="JE570" s="154"/>
      <c r="JF570" s="155" t="s">
        <v>244</v>
      </c>
      <c r="JG570" s="156"/>
      <c r="JH570" s="153">
        <v>0.6</v>
      </c>
      <c r="JI570" s="154"/>
      <c r="JJ570" s="155" t="s">
        <v>244</v>
      </c>
      <c r="JK570" s="156"/>
      <c r="JL570" s="153">
        <v>0.6</v>
      </c>
      <c r="JM570" s="154"/>
      <c r="JN570" s="155" t="s">
        <v>244</v>
      </c>
      <c r="JO570" s="156"/>
      <c r="JP570" s="153">
        <v>0.6</v>
      </c>
      <c r="JQ570" s="154"/>
      <c r="JR570" s="155" t="s">
        <v>244</v>
      </c>
      <c r="JS570" s="156"/>
      <c r="JT570" s="153">
        <v>0.6</v>
      </c>
      <c r="JU570" s="154"/>
      <c r="JV570" s="155" t="s">
        <v>244</v>
      </c>
      <c r="JW570" s="156"/>
      <c r="JX570" s="153">
        <v>0.6</v>
      </c>
      <c r="JY570" s="154"/>
      <c r="JZ570" s="155" t="s">
        <v>244</v>
      </c>
      <c r="KA570" s="156"/>
      <c r="KB570" s="153">
        <v>0.6</v>
      </c>
      <c r="KC570" s="154"/>
      <c r="KD570" s="155" t="s">
        <v>244</v>
      </c>
      <c r="KE570" s="156"/>
      <c r="KF570" s="153">
        <v>0.6</v>
      </c>
      <c r="KG570" s="154"/>
      <c r="KH570" s="155" t="s">
        <v>244</v>
      </c>
      <c r="KI570" s="156"/>
      <c r="KJ570" s="153">
        <v>0.6</v>
      </c>
      <c r="KK570" s="154"/>
      <c r="KL570" s="155" t="s">
        <v>244</v>
      </c>
      <c r="KM570" s="156"/>
      <c r="KN570" s="153">
        <v>0.6</v>
      </c>
      <c r="KO570" s="154"/>
      <c r="KP570" s="155" t="s">
        <v>244</v>
      </c>
      <c r="KQ570" s="156"/>
      <c r="KR570" s="153">
        <v>0.6</v>
      </c>
      <c r="KS570" s="154"/>
      <c r="KT570" s="155" t="s">
        <v>244</v>
      </c>
      <c r="KU570" s="156"/>
      <c r="KV570" s="153">
        <v>0.6</v>
      </c>
      <c r="KW570" s="154"/>
      <c r="KX570" s="155" t="s">
        <v>244</v>
      </c>
      <c r="KY570" s="156"/>
      <c r="KZ570" s="153">
        <v>0.6</v>
      </c>
      <c r="LA570" s="154"/>
      <c r="LB570" s="155" t="s">
        <v>244</v>
      </c>
      <c r="LC570" s="156"/>
      <c r="LD570" s="153">
        <v>0.6</v>
      </c>
      <c r="LE570" s="154"/>
      <c r="LF570" s="155" t="s">
        <v>244</v>
      </c>
      <c r="LG570" s="156"/>
      <c r="LH570" s="153">
        <v>0.6</v>
      </c>
      <c r="LI570" s="154"/>
      <c r="LJ570" s="155" t="s">
        <v>244</v>
      </c>
      <c r="LK570" s="156"/>
      <c r="LL570" s="153">
        <v>0.63</v>
      </c>
      <c r="LM570" s="154"/>
      <c r="LN570" s="155" t="s">
        <v>244</v>
      </c>
      <c r="LO570" s="156"/>
      <c r="LP570" s="153">
        <v>0.63</v>
      </c>
      <c r="LQ570" s="154"/>
      <c r="LR570" s="155" t="s">
        <v>244</v>
      </c>
      <c r="LS570" s="156"/>
      <c r="LT570" s="153">
        <v>0.63</v>
      </c>
      <c r="LU570" s="154"/>
      <c r="LV570" s="155" t="s">
        <v>244</v>
      </c>
      <c r="LW570" s="156"/>
      <c r="LX570" s="153">
        <v>0.63</v>
      </c>
      <c r="LY570" s="154"/>
      <c r="LZ570" s="155" t="s">
        <v>244</v>
      </c>
      <c r="MA570" s="156"/>
      <c r="MB570" s="153">
        <v>0.63</v>
      </c>
      <c r="MC570" s="154"/>
      <c r="MD570" s="155" t="s">
        <v>244</v>
      </c>
      <c r="ME570" s="156"/>
    </row>
    <row r="571" spans="2:343" ht="23.5" customHeight="1" x14ac:dyDescent="0.4">
      <c r="B571" s="206"/>
      <c r="C571" s="207"/>
      <c r="D571" s="170"/>
      <c r="E571" s="158"/>
      <c r="F571" s="180"/>
      <c r="G571" s="181"/>
      <c r="H571" s="170"/>
      <c r="I571" s="158"/>
      <c r="J571" s="180"/>
      <c r="K571" s="181"/>
      <c r="L571" s="170"/>
      <c r="M571" s="158"/>
      <c r="N571" s="180"/>
      <c r="O571" s="181"/>
      <c r="P571" s="170"/>
      <c r="Q571" s="158"/>
      <c r="R571" s="180"/>
      <c r="S571" s="181"/>
      <c r="T571" s="170"/>
      <c r="U571" s="158"/>
      <c r="V571" s="180"/>
      <c r="W571" s="181"/>
      <c r="X571" s="170"/>
      <c r="Y571" s="158"/>
      <c r="Z571" s="180"/>
      <c r="AA571" s="181"/>
      <c r="AB571" s="170"/>
      <c r="AC571" s="158"/>
      <c r="AD571" s="180"/>
      <c r="AE571" s="181"/>
      <c r="AF571" s="170"/>
      <c r="AG571" s="158"/>
      <c r="AH571" s="180"/>
      <c r="AI571" s="181"/>
      <c r="AJ571" s="170"/>
      <c r="AK571" s="158"/>
      <c r="AL571" s="180"/>
      <c r="AM571" s="181"/>
      <c r="AN571" s="170"/>
      <c r="AO571" s="158"/>
      <c r="AP571" s="180"/>
      <c r="AQ571" s="181"/>
      <c r="AR571" s="170"/>
      <c r="AS571" s="158"/>
      <c r="AT571" s="180"/>
      <c r="AU571" s="181"/>
      <c r="AV571" s="157">
        <f t="shared" ref="AV571" si="289">6.15</f>
        <v>6.15</v>
      </c>
      <c r="AW571" s="158"/>
      <c r="AX571" s="159" t="s">
        <v>134</v>
      </c>
      <c r="AY571" s="160"/>
      <c r="AZ571" s="157">
        <f t="shared" ref="AZ571" si="290">6.15</f>
        <v>6.15</v>
      </c>
      <c r="BA571" s="158"/>
      <c r="BB571" s="159" t="s">
        <v>134</v>
      </c>
      <c r="BC571" s="160"/>
      <c r="BD571" s="157">
        <f t="shared" ref="BD571" si="291">6.15</f>
        <v>6.15</v>
      </c>
      <c r="BE571" s="158"/>
      <c r="BF571" s="159" t="s">
        <v>134</v>
      </c>
      <c r="BG571" s="160"/>
      <c r="BH571" s="157">
        <f t="shared" ref="BH571" si="292">6.15</f>
        <v>6.15</v>
      </c>
      <c r="BI571" s="158"/>
      <c r="BJ571" s="159" t="s">
        <v>134</v>
      </c>
      <c r="BK571" s="160"/>
      <c r="BL571" s="157">
        <f t="shared" ref="BL571" si="293">6.15</f>
        <v>6.15</v>
      </c>
      <c r="BM571" s="158"/>
      <c r="BN571" s="159" t="s">
        <v>134</v>
      </c>
      <c r="BO571" s="160"/>
      <c r="BP571" s="157">
        <v>6.1000000000000005</v>
      </c>
      <c r="BQ571" s="158"/>
      <c r="BR571" s="159" t="s">
        <v>134</v>
      </c>
      <c r="BS571" s="160"/>
      <c r="BT571" s="157">
        <v>6.1000000000000005</v>
      </c>
      <c r="BU571" s="158"/>
      <c r="BV571" s="159" t="s">
        <v>134</v>
      </c>
      <c r="BW571" s="160"/>
      <c r="BX571" s="157">
        <v>6.1000000000000005</v>
      </c>
      <c r="BY571" s="158"/>
      <c r="BZ571" s="159" t="s">
        <v>134</v>
      </c>
      <c r="CA571" s="160"/>
      <c r="CB571" s="157">
        <v>6.1000000000000005</v>
      </c>
      <c r="CC571" s="158"/>
      <c r="CD571" s="159" t="s">
        <v>134</v>
      </c>
      <c r="CE571" s="160"/>
      <c r="CF571" s="157">
        <v>6.1000000000000005</v>
      </c>
      <c r="CG571" s="158"/>
      <c r="CH571" s="159" t="s">
        <v>134</v>
      </c>
      <c r="CI571" s="160"/>
      <c r="CJ571" s="157">
        <v>6.1000000000000005</v>
      </c>
      <c r="CK571" s="158"/>
      <c r="CL571" s="159" t="s">
        <v>134</v>
      </c>
      <c r="CM571" s="160"/>
      <c r="CN571" s="157">
        <v>6.1000000000000005</v>
      </c>
      <c r="CO571" s="158"/>
      <c r="CP571" s="159" t="s">
        <v>134</v>
      </c>
      <c r="CQ571" s="160"/>
      <c r="CR571" s="157">
        <v>6.1000000000000005</v>
      </c>
      <c r="CS571" s="158"/>
      <c r="CT571" s="159" t="s">
        <v>134</v>
      </c>
      <c r="CU571" s="160"/>
      <c r="CV571" s="157">
        <v>6.1000000000000005</v>
      </c>
      <c r="CW571" s="158"/>
      <c r="CX571" s="159" t="s">
        <v>134</v>
      </c>
      <c r="CY571" s="160"/>
      <c r="CZ571" s="157">
        <v>10.220000000000001</v>
      </c>
      <c r="DA571" s="158"/>
      <c r="DB571" s="159" t="s">
        <v>134</v>
      </c>
      <c r="DC571" s="160"/>
      <c r="DD571" s="157">
        <v>10.220000000000001</v>
      </c>
      <c r="DE571" s="158"/>
      <c r="DF571" s="159" t="s">
        <v>134</v>
      </c>
      <c r="DG571" s="160"/>
      <c r="DH571" s="157">
        <v>10.220000000000001</v>
      </c>
      <c r="DI571" s="158"/>
      <c r="DJ571" s="159" t="s">
        <v>134</v>
      </c>
      <c r="DK571" s="160"/>
      <c r="DL571" s="157">
        <v>10.220000000000001</v>
      </c>
      <c r="DM571" s="158"/>
      <c r="DN571" s="159" t="s">
        <v>134</v>
      </c>
      <c r="DO571" s="160"/>
      <c r="DP571" s="157">
        <v>10.220000000000001</v>
      </c>
      <c r="DQ571" s="158"/>
      <c r="DR571" s="159" t="s">
        <v>134</v>
      </c>
      <c r="DS571" s="160"/>
      <c r="DT571" s="157">
        <v>10.220000000000001</v>
      </c>
      <c r="DU571" s="158"/>
      <c r="DV571" s="159" t="s">
        <v>134</v>
      </c>
      <c r="DW571" s="160"/>
      <c r="DX571" s="157">
        <v>10.220000000000001</v>
      </c>
      <c r="DY571" s="158"/>
      <c r="DZ571" s="159" t="s">
        <v>134</v>
      </c>
      <c r="EA571" s="160"/>
      <c r="EB571" s="157">
        <v>10.220000000000001</v>
      </c>
      <c r="EC571" s="158"/>
      <c r="ED571" s="159" t="s">
        <v>134</v>
      </c>
      <c r="EE571" s="160"/>
      <c r="EF571" s="157">
        <v>10.220000000000001</v>
      </c>
      <c r="EG571" s="158"/>
      <c r="EH571" s="159" t="s">
        <v>134</v>
      </c>
      <c r="EI571" s="160"/>
      <c r="EJ571" s="157">
        <v>10.220000000000001</v>
      </c>
      <c r="EK571" s="158"/>
      <c r="EL571" s="159" t="s">
        <v>134</v>
      </c>
      <c r="EM571" s="160"/>
      <c r="EN571" s="157">
        <v>10.220000000000001</v>
      </c>
      <c r="EO571" s="158"/>
      <c r="EP571" s="159" t="s">
        <v>134</v>
      </c>
      <c r="EQ571" s="160"/>
      <c r="ER571" s="157">
        <v>10.220000000000001</v>
      </c>
      <c r="ES571" s="158"/>
      <c r="ET571" s="159" t="s">
        <v>134</v>
      </c>
      <c r="EU571" s="160"/>
      <c r="EV571" s="157">
        <v>10.220000000000001</v>
      </c>
      <c r="EW571" s="158"/>
      <c r="EX571" s="159" t="s">
        <v>134</v>
      </c>
      <c r="EY571" s="160"/>
      <c r="EZ571" s="157">
        <v>10.220000000000001</v>
      </c>
      <c r="FA571" s="158"/>
      <c r="FB571" s="159" t="s">
        <v>134</v>
      </c>
      <c r="FC571" s="160"/>
      <c r="FD571" s="157">
        <v>14.35</v>
      </c>
      <c r="FE571" s="158"/>
      <c r="FF571" s="159" t="s">
        <v>134</v>
      </c>
      <c r="FG571" s="160"/>
      <c r="FH571" s="157">
        <v>14.35</v>
      </c>
      <c r="FI571" s="158"/>
      <c r="FJ571" s="159" t="s">
        <v>134</v>
      </c>
      <c r="FK571" s="160"/>
      <c r="FL571" s="157">
        <v>14.35</v>
      </c>
      <c r="FM571" s="158"/>
      <c r="FN571" s="159" t="s">
        <v>134</v>
      </c>
      <c r="FO571" s="160"/>
      <c r="FP571" s="157">
        <v>14.299999999999999</v>
      </c>
      <c r="FQ571" s="158"/>
      <c r="FR571" s="159" t="s">
        <v>134</v>
      </c>
      <c r="FS571" s="160"/>
      <c r="FT571" s="157">
        <v>14.299999999999999</v>
      </c>
      <c r="FU571" s="158"/>
      <c r="FV571" s="159" t="s">
        <v>134</v>
      </c>
      <c r="FW571" s="160"/>
      <c r="FX571" s="157">
        <v>14.299999999999999</v>
      </c>
      <c r="FY571" s="158"/>
      <c r="FZ571" s="159" t="s">
        <v>134</v>
      </c>
      <c r="GA571" s="160"/>
      <c r="GB571" s="157">
        <v>14.299999999999999</v>
      </c>
      <c r="GC571" s="158"/>
      <c r="GD571" s="159" t="s">
        <v>134</v>
      </c>
      <c r="GE571" s="160"/>
      <c r="GF571" s="157">
        <v>14.299999999999999</v>
      </c>
      <c r="GG571" s="158"/>
      <c r="GH571" s="159" t="s">
        <v>134</v>
      </c>
      <c r="GI571" s="160"/>
      <c r="GJ571" s="157">
        <v>14.299999999999999</v>
      </c>
      <c r="GK571" s="158"/>
      <c r="GL571" s="159" t="s">
        <v>134</v>
      </c>
      <c r="GM571" s="160"/>
      <c r="GN571" s="157">
        <v>14.299999999999999</v>
      </c>
      <c r="GO571" s="158"/>
      <c r="GP571" s="159" t="s">
        <v>134</v>
      </c>
      <c r="GQ571" s="160"/>
      <c r="GR571" s="157">
        <v>14.299999999999999</v>
      </c>
      <c r="GS571" s="158"/>
      <c r="GT571" s="159" t="s">
        <v>134</v>
      </c>
      <c r="GU571" s="160"/>
      <c r="GV571" s="157">
        <v>14.299999999999999</v>
      </c>
      <c r="GW571" s="158"/>
      <c r="GX571" s="159" t="s">
        <v>134</v>
      </c>
      <c r="GY571" s="160"/>
      <c r="GZ571" s="157">
        <v>14.299999999999999</v>
      </c>
      <c r="HA571" s="158"/>
      <c r="HB571" s="159" t="s">
        <v>134</v>
      </c>
      <c r="HC571" s="160"/>
      <c r="HD571" s="157">
        <v>14.299999999999999</v>
      </c>
      <c r="HE571" s="158"/>
      <c r="HF571" s="159" t="s">
        <v>134</v>
      </c>
      <c r="HG571" s="160"/>
      <c r="HH571" s="157">
        <v>14.299999999999999</v>
      </c>
      <c r="HI571" s="158"/>
      <c r="HJ571" s="159" t="s">
        <v>134</v>
      </c>
      <c r="HK571" s="160"/>
      <c r="HL571" s="157">
        <v>14.299999999999999</v>
      </c>
      <c r="HM571" s="158"/>
      <c r="HN571" s="159" t="s">
        <v>134</v>
      </c>
      <c r="HO571" s="160"/>
      <c r="HP571" s="157">
        <v>14.299999999999999</v>
      </c>
      <c r="HQ571" s="158"/>
      <c r="HR571" s="159" t="s">
        <v>134</v>
      </c>
      <c r="HS571" s="160"/>
      <c r="HT571" s="157">
        <v>14.299999999999999</v>
      </c>
      <c r="HU571" s="158"/>
      <c r="HV571" s="159" t="s">
        <v>134</v>
      </c>
      <c r="HW571" s="160"/>
      <c r="HX571" s="157">
        <v>14.299999999999999</v>
      </c>
      <c r="HY571" s="158"/>
      <c r="HZ571" s="159" t="s">
        <v>134</v>
      </c>
      <c r="IA571" s="160"/>
      <c r="IB571" s="157">
        <v>14.299999999999999</v>
      </c>
      <c r="IC571" s="158"/>
      <c r="ID571" s="159" t="s">
        <v>134</v>
      </c>
      <c r="IE571" s="160"/>
      <c r="IF571" s="157">
        <v>14.299999999999999</v>
      </c>
      <c r="IG571" s="158"/>
      <c r="IH571" s="159" t="s">
        <v>134</v>
      </c>
      <c r="II571" s="160"/>
      <c r="IJ571" s="157">
        <v>14.299999999999999</v>
      </c>
      <c r="IK571" s="158"/>
      <c r="IL571" s="159" t="s">
        <v>134</v>
      </c>
      <c r="IM571" s="160"/>
      <c r="IN571" s="157">
        <v>14.299999999999999</v>
      </c>
      <c r="IO571" s="158"/>
      <c r="IP571" s="159" t="s">
        <v>134</v>
      </c>
      <c r="IQ571" s="160"/>
      <c r="IR571" s="157">
        <v>14.299999999999999</v>
      </c>
      <c r="IS571" s="158"/>
      <c r="IT571" s="159" t="s">
        <v>134</v>
      </c>
      <c r="IU571" s="160"/>
      <c r="IV571" s="157">
        <v>14.299999999999999</v>
      </c>
      <c r="IW571" s="158"/>
      <c r="IX571" s="159" t="s">
        <v>134</v>
      </c>
      <c r="IY571" s="160"/>
      <c r="IZ571" s="157">
        <v>14.299999999999999</v>
      </c>
      <c r="JA571" s="158"/>
      <c r="JB571" s="159" t="s">
        <v>134</v>
      </c>
      <c r="JC571" s="160"/>
      <c r="JD571" s="157">
        <v>14.299999999999999</v>
      </c>
      <c r="JE571" s="158"/>
      <c r="JF571" s="159" t="s">
        <v>134</v>
      </c>
      <c r="JG571" s="160"/>
      <c r="JH571" s="157">
        <v>14.299999999999999</v>
      </c>
      <c r="JI571" s="158"/>
      <c r="JJ571" s="159" t="s">
        <v>134</v>
      </c>
      <c r="JK571" s="160"/>
      <c r="JL571" s="157">
        <v>14.299999999999999</v>
      </c>
      <c r="JM571" s="158"/>
      <c r="JN571" s="159" t="s">
        <v>134</v>
      </c>
      <c r="JO571" s="160"/>
      <c r="JP571" s="157">
        <v>14.299999999999999</v>
      </c>
      <c r="JQ571" s="158"/>
      <c r="JR571" s="159" t="s">
        <v>134</v>
      </c>
      <c r="JS571" s="160"/>
      <c r="JT571" s="157">
        <v>14.299999999999999</v>
      </c>
      <c r="JU571" s="158"/>
      <c r="JV571" s="159" t="s">
        <v>134</v>
      </c>
      <c r="JW571" s="160"/>
      <c r="JX571" s="157">
        <v>14.299999999999999</v>
      </c>
      <c r="JY571" s="158"/>
      <c r="JZ571" s="159" t="s">
        <v>134</v>
      </c>
      <c r="KA571" s="160"/>
      <c r="KB571" s="157">
        <v>14.299999999999999</v>
      </c>
      <c r="KC571" s="158"/>
      <c r="KD571" s="159" t="s">
        <v>134</v>
      </c>
      <c r="KE571" s="160"/>
      <c r="KF571" s="157">
        <v>14.299999999999999</v>
      </c>
      <c r="KG571" s="158"/>
      <c r="KH571" s="159" t="s">
        <v>134</v>
      </c>
      <c r="KI571" s="160"/>
      <c r="KJ571" s="157">
        <v>14.299999999999999</v>
      </c>
      <c r="KK571" s="158"/>
      <c r="KL571" s="159" t="s">
        <v>134</v>
      </c>
      <c r="KM571" s="160"/>
      <c r="KN571" s="157">
        <v>14.299999999999999</v>
      </c>
      <c r="KO571" s="158"/>
      <c r="KP571" s="159" t="s">
        <v>134</v>
      </c>
      <c r="KQ571" s="160"/>
      <c r="KR571" s="157">
        <v>14.299999999999999</v>
      </c>
      <c r="KS571" s="158"/>
      <c r="KT571" s="159" t="s">
        <v>134</v>
      </c>
      <c r="KU571" s="160"/>
      <c r="KV571" s="157">
        <v>14.299999999999999</v>
      </c>
      <c r="KW571" s="158"/>
      <c r="KX571" s="159" t="s">
        <v>134</v>
      </c>
      <c r="KY571" s="160"/>
      <c r="KZ571" s="157">
        <v>14.299999999999999</v>
      </c>
      <c r="LA571" s="158"/>
      <c r="LB571" s="159" t="s">
        <v>134</v>
      </c>
      <c r="LC571" s="160"/>
      <c r="LD571" s="157">
        <v>14.299999999999999</v>
      </c>
      <c r="LE571" s="158"/>
      <c r="LF571" s="159" t="s">
        <v>134</v>
      </c>
      <c r="LG571" s="160"/>
      <c r="LH571" s="157">
        <v>14.299999999999999</v>
      </c>
      <c r="LI571" s="158"/>
      <c r="LJ571" s="159" t="s">
        <v>134</v>
      </c>
      <c r="LK571" s="160"/>
      <c r="LL571" s="157">
        <v>15.05</v>
      </c>
      <c r="LM571" s="158"/>
      <c r="LN571" s="159" t="s">
        <v>134</v>
      </c>
      <c r="LO571" s="160"/>
      <c r="LP571" s="157">
        <v>15.05</v>
      </c>
      <c r="LQ571" s="158"/>
      <c r="LR571" s="159" t="s">
        <v>134</v>
      </c>
      <c r="LS571" s="160"/>
      <c r="LT571" s="157">
        <v>15.05</v>
      </c>
      <c r="LU571" s="158"/>
      <c r="LV571" s="159" t="s">
        <v>134</v>
      </c>
      <c r="LW571" s="160"/>
      <c r="LX571" s="157">
        <v>15.05</v>
      </c>
      <c r="LY571" s="158"/>
      <c r="LZ571" s="159" t="s">
        <v>134</v>
      </c>
      <c r="MA571" s="160"/>
      <c r="MB571" s="157">
        <v>15.05</v>
      </c>
      <c r="MC571" s="158"/>
      <c r="MD571" s="159" t="s">
        <v>134</v>
      </c>
      <c r="ME571" s="160"/>
    </row>
    <row r="572" spans="2:343" ht="23.5" customHeight="1" x14ac:dyDescent="0.4">
      <c r="B572" s="204" t="s">
        <v>238</v>
      </c>
      <c r="C572" s="205"/>
      <c r="D572" s="169" t="s">
        <v>8</v>
      </c>
      <c r="E572" s="154"/>
      <c r="F572" s="178" t="s">
        <v>8</v>
      </c>
      <c r="G572" s="179"/>
      <c r="H572" s="169" t="s">
        <v>8</v>
      </c>
      <c r="I572" s="154"/>
      <c r="J572" s="178" t="s">
        <v>8</v>
      </c>
      <c r="K572" s="179"/>
      <c r="L572" s="169" t="s">
        <v>8</v>
      </c>
      <c r="M572" s="154"/>
      <c r="N572" s="178" t="s">
        <v>8</v>
      </c>
      <c r="O572" s="179"/>
      <c r="P572" s="169" t="s">
        <v>8</v>
      </c>
      <c r="Q572" s="154"/>
      <c r="R572" s="178" t="s">
        <v>8</v>
      </c>
      <c r="S572" s="179"/>
      <c r="T572" s="169" t="s">
        <v>8</v>
      </c>
      <c r="U572" s="154"/>
      <c r="V572" s="178" t="s">
        <v>8</v>
      </c>
      <c r="W572" s="179"/>
      <c r="X572" s="169" t="s">
        <v>8</v>
      </c>
      <c r="Y572" s="154"/>
      <c r="Z572" s="178" t="s">
        <v>8</v>
      </c>
      <c r="AA572" s="179"/>
      <c r="AB572" s="169" t="s">
        <v>8</v>
      </c>
      <c r="AC572" s="154"/>
      <c r="AD572" s="178" t="s">
        <v>8</v>
      </c>
      <c r="AE572" s="179"/>
      <c r="AF572" s="169" t="s">
        <v>8</v>
      </c>
      <c r="AG572" s="154"/>
      <c r="AH572" s="178" t="s">
        <v>8</v>
      </c>
      <c r="AI572" s="179"/>
      <c r="AJ572" s="169" t="s">
        <v>8</v>
      </c>
      <c r="AK572" s="154"/>
      <c r="AL572" s="178" t="s">
        <v>8</v>
      </c>
      <c r="AM572" s="179"/>
      <c r="AN572" s="169" t="s">
        <v>8</v>
      </c>
      <c r="AO572" s="154"/>
      <c r="AP572" s="178" t="s">
        <v>8</v>
      </c>
      <c r="AQ572" s="179"/>
      <c r="AR572" s="169" t="s">
        <v>8</v>
      </c>
      <c r="AS572" s="154"/>
      <c r="AT572" s="178" t="s">
        <v>8</v>
      </c>
      <c r="AU572" s="179"/>
      <c r="AV572" s="153">
        <v>0.6</v>
      </c>
      <c r="AW572" s="154"/>
      <c r="AX572" s="155" t="s">
        <v>244</v>
      </c>
      <c r="AY572" s="156"/>
      <c r="AZ572" s="153">
        <v>0.6</v>
      </c>
      <c r="BA572" s="154"/>
      <c r="BB572" s="155" t="s">
        <v>244</v>
      </c>
      <c r="BC572" s="156"/>
      <c r="BD572" s="153">
        <v>0.6</v>
      </c>
      <c r="BE572" s="154"/>
      <c r="BF572" s="155" t="s">
        <v>244</v>
      </c>
      <c r="BG572" s="156"/>
      <c r="BH572" s="153">
        <v>0.6</v>
      </c>
      <c r="BI572" s="154"/>
      <c r="BJ572" s="155" t="s">
        <v>244</v>
      </c>
      <c r="BK572" s="156"/>
      <c r="BL572" s="153">
        <v>0.6</v>
      </c>
      <c r="BM572" s="154"/>
      <c r="BN572" s="155" t="s">
        <v>244</v>
      </c>
      <c r="BO572" s="156"/>
      <c r="BP572" s="153">
        <v>0.6</v>
      </c>
      <c r="BQ572" s="154"/>
      <c r="BR572" s="155" t="s">
        <v>244</v>
      </c>
      <c r="BS572" s="156"/>
      <c r="BT572" s="153">
        <v>0.6</v>
      </c>
      <c r="BU572" s="154"/>
      <c r="BV572" s="155" t="s">
        <v>244</v>
      </c>
      <c r="BW572" s="156"/>
      <c r="BX572" s="153">
        <v>0.6</v>
      </c>
      <c r="BY572" s="154"/>
      <c r="BZ572" s="155" t="s">
        <v>244</v>
      </c>
      <c r="CA572" s="156"/>
      <c r="CB572" s="153">
        <v>0.6</v>
      </c>
      <c r="CC572" s="154"/>
      <c r="CD572" s="155" t="s">
        <v>244</v>
      </c>
      <c r="CE572" s="156"/>
      <c r="CF572" s="153">
        <v>0.6</v>
      </c>
      <c r="CG572" s="154"/>
      <c r="CH572" s="155" t="s">
        <v>244</v>
      </c>
      <c r="CI572" s="156"/>
      <c r="CJ572" s="153">
        <v>0.6</v>
      </c>
      <c r="CK572" s="154"/>
      <c r="CL572" s="155" t="s">
        <v>244</v>
      </c>
      <c r="CM572" s="156"/>
      <c r="CN572" s="153">
        <v>0.6</v>
      </c>
      <c r="CO572" s="154"/>
      <c r="CP572" s="155" t="s">
        <v>244</v>
      </c>
      <c r="CQ572" s="156"/>
      <c r="CR572" s="153">
        <v>0.6</v>
      </c>
      <c r="CS572" s="154"/>
      <c r="CT572" s="155" t="s">
        <v>244</v>
      </c>
      <c r="CU572" s="156"/>
      <c r="CV572" s="153">
        <v>0.6</v>
      </c>
      <c r="CW572" s="154"/>
      <c r="CX572" s="155" t="s">
        <v>244</v>
      </c>
      <c r="CY572" s="156"/>
      <c r="CZ572" s="153">
        <v>0.6</v>
      </c>
      <c r="DA572" s="154"/>
      <c r="DB572" s="155" t="s">
        <v>244</v>
      </c>
      <c r="DC572" s="156"/>
      <c r="DD572" s="153">
        <v>0.6</v>
      </c>
      <c r="DE572" s="154"/>
      <c r="DF572" s="155" t="s">
        <v>244</v>
      </c>
      <c r="DG572" s="156"/>
      <c r="DH572" s="153">
        <v>0.6</v>
      </c>
      <c r="DI572" s="154"/>
      <c r="DJ572" s="155" t="s">
        <v>244</v>
      </c>
      <c r="DK572" s="156"/>
      <c r="DL572" s="153">
        <v>0.6</v>
      </c>
      <c r="DM572" s="154"/>
      <c r="DN572" s="155" t="s">
        <v>244</v>
      </c>
      <c r="DO572" s="156"/>
      <c r="DP572" s="153">
        <v>0.6</v>
      </c>
      <c r="DQ572" s="154"/>
      <c r="DR572" s="155" t="s">
        <v>244</v>
      </c>
      <c r="DS572" s="156"/>
      <c r="DT572" s="153">
        <v>0.6</v>
      </c>
      <c r="DU572" s="154"/>
      <c r="DV572" s="155" t="s">
        <v>244</v>
      </c>
      <c r="DW572" s="156"/>
      <c r="DX572" s="153">
        <v>0.6</v>
      </c>
      <c r="DY572" s="154"/>
      <c r="DZ572" s="155" t="s">
        <v>244</v>
      </c>
      <c r="EA572" s="156"/>
      <c r="EB572" s="153">
        <v>0.6</v>
      </c>
      <c r="EC572" s="154"/>
      <c r="ED572" s="155" t="s">
        <v>244</v>
      </c>
      <c r="EE572" s="156"/>
      <c r="EF572" s="153">
        <v>0.6</v>
      </c>
      <c r="EG572" s="154"/>
      <c r="EH572" s="155" t="s">
        <v>244</v>
      </c>
      <c r="EI572" s="156"/>
      <c r="EJ572" s="153">
        <v>0.6</v>
      </c>
      <c r="EK572" s="154"/>
      <c r="EL572" s="155" t="s">
        <v>244</v>
      </c>
      <c r="EM572" s="156"/>
      <c r="EN572" s="153">
        <v>0.6</v>
      </c>
      <c r="EO572" s="154"/>
      <c r="EP572" s="155" t="s">
        <v>244</v>
      </c>
      <c r="EQ572" s="156"/>
      <c r="ER572" s="153">
        <v>0.6</v>
      </c>
      <c r="ES572" s="154"/>
      <c r="ET572" s="155" t="s">
        <v>244</v>
      </c>
      <c r="EU572" s="156"/>
      <c r="EV572" s="153">
        <v>0.6</v>
      </c>
      <c r="EW572" s="154"/>
      <c r="EX572" s="155" t="s">
        <v>244</v>
      </c>
      <c r="EY572" s="156"/>
      <c r="EZ572" s="153">
        <v>0.6</v>
      </c>
      <c r="FA572" s="154"/>
      <c r="FB572" s="155" t="s">
        <v>244</v>
      </c>
      <c r="FC572" s="156"/>
      <c r="FD572" s="153">
        <v>0.6</v>
      </c>
      <c r="FE572" s="154"/>
      <c r="FF572" s="155" t="s">
        <v>244</v>
      </c>
      <c r="FG572" s="156"/>
      <c r="FH572" s="153">
        <v>0.6</v>
      </c>
      <c r="FI572" s="154"/>
      <c r="FJ572" s="155" t="s">
        <v>244</v>
      </c>
      <c r="FK572" s="156"/>
      <c r="FL572" s="153">
        <v>0.6</v>
      </c>
      <c r="FM572" s="154"/>
      <c r="FN572" s="155" t="s">
        <v>244</v>
      </c>
      <c r="FO572" s="156"/>
      <c r="FP572" s="153">
        <v>0.6</v>
      </c>
      <c r="FQ572" s="154"/>
      <c r="FR572" s="155" t="s">
        <v>244</v>
      </c>
      <c r="FS572" s="156"/>
      <c r="FT572" s="153">
        <v>0.6</v>
      </c>
      <c r="FU572" s="154"/>
      <c r="FV572" s="155" t="s">
        <v>244</v>
      </c>
      <c r="FW572" s="156"/>
      <c r="FX572" s="153">
        <v>0.6</v>
      </c>
      <c r="FY572" s="154"/>
      <c r="FZ572" s="155" t="s">
        <v>244</v>
      </c>
      <c r="GA572" s="156"/>
      <c r="GB572" s="153">
        <v>0.6</v>
      </c>
      <c r="GC572" s="154"/>
      <c r="GD572" s="155" t="s">
        <v>244</v>
      </c>
      <c r="GE572" s="156"/>
      <c r="GF572" s="153">
        <v>0.6</v>
      </c>
      <c r="GG572" s="154"/>
      <c r="GH572" s="155" t="s">
        <v>244</v>
      </c>
      <c r="GI572" s="156"/>
      <c r="GJ572" s="153">
        <v>0.6</v>
      </c>
      <c r="GK572" s="154"/>
      <c r="GL572" s="155" t="s">
        <v>244</v>
      </c>
      <c r="GM572" s="156"/>
      <c r="GN572" s="153">
        <v>0.6</v>
      </c>
      <c r="GO572" s="154"/>
      <c r="GP572" s="155" t="s">
        <v>244</v>
      </c>
      <c r="GQ572" s="156"/>
      <c r="GR572" s="153">
        <v>0.6</v>
      </c>
      <c r="GS572" s="154"/>
      <c r="GT572" s="155" t="s">
        <v>244</v>
      </c>
      <c r="GU572" s="156"/>
      <c r="GV572" s="153">
        <v>0.6</v>
      </c>
      <c r="GW572" s="154"/>
      <c r="GX572" s="155" t="s">
        <v>244</v>
      </c>
      <c r="GY572" s="156"/>
      <c r="GZ572" s="153">
        <v>0.6</v>
      </c>
      <c r="HA572" s="154"/>
      <c r="HB572" s="155" t="s">
        <v>244</v>
      </c>
      <c r="HC572" s="156"/>
      <c r="HD572" s="153">
        <v>0.6</v>
      </c>
      <c r="HE572" s="154"/>
      <c r="HF572" s="155" t="s">
        <v>244</v>
      </c>
      <c r="HG572" s="156"/>
      <c r="HH572" s="153">
        <v>0.6</v>
      </c>
      <c r="HI572" s="154"/>
      <c r="HJ572" s="155" t="s">
        <v>244</v>
      </c>
      <c r="HK572" s="156"/>
      <c r="HL572" s="153">
        <v>0.6</v>
      </c>
      <c r="HM572" s="154"/>
      <c r="HN572" s="155" t="s">
        <v>244</v>
      </c>
      <c r="HO572" s="156"/>
      <c r="HP572" s="153">
        <v>0.6</v>
      </c>
      <c r="HQ572" s="154"/>
      <c r="HR572" s="155" t="s">
        <v>244</v>
      </c>
      <c r="HS572" s="156"/>
      <c r="HT572" s="153">
        <v>0.6</v>
      </c>
      <c r="HU572" s="154"/>
      <c r="HV572" s="155" t="s">
        <v>244</v>
      </c>
      <c r="HW572" s="156"/>
      <c r="HX572" s="153">
        <v>0.6</v>
      </c>
      <c r="HY572" s="154"/>
      <c r="HZ572" s="155" t="s">
        <v>244</v>
      </c>
      <c r="IA572" s="156"/>
      <c r="IB572" s="153">
        <v>0.6</v>
      </c>
      <c r="IC572" s="154"/>
      <c r="ID572" s="155" t="s">
        <v>244</v>
      </c>
      <c r="IE572" s="156"/>
      <c r="IF572" s="153">
        <v>0.6</v>
      </c>
      <c r="IG572" s="154"/>
      <c r="IH572" s="155" t="s">
        <v>244</v>
      </c>
      <c r="II572" s="156"/>
      <c r="IJ572" s="153">
        <v>0.6</v>
      </c>
      <c r="IK572" s="154"/>
      <c r="IL572" s="155" t="s">
        <v>244</v>
      </c>
      <c r="IM572" s="156"/>
      <c r="IN572" s="153">
        <v>0.6</v>
      </c>
      <c r="IO572" s="154"/>
      <c r="IP572" s="155" t="s">
        <v>244</v>
      </c>
      <c r="IQ572" s="156"/>
      <c r="IR572" s="153">
        <v>0.6</v>
      </c>
      <c r="IS572" s="154"/>
      <c r="IT572" s="155" t="s">
        <v>244</v>
      </c>
      <c r="IU572" s="156"/>
      <c r="IV572" s="153">
        <v>0.6</v>
      </c>
      <c r="IW572" s="154"/>
      <c r="IX572" s="155" t="s">
        <v>244</v>
      </c>
      <c r="IY572" s="156"/>
      <c r="IZ572" s="153">
        <v>0.6</v>
      </c>
      <c r="JA572" s="154"/>
      <c r="JB572" s="155" t="s">
        <v>244</v>
      </c>
      <c r="JC572" s="156"/>
      <c r="JD572" s="153">
        <v>0.6</v>
      </c>
      <c r="JE572" s="154"/>
      <c r="JF572" s="155" t="s">
        <v>244</v>
      </c>
      <c r="JG572" s="156"/>
      <c r="JH572" s="153">
        <v>0.6</v>
      </c>
      <c r="JI572" s="154"/>
      <c r="JJ572" s="155" t="s">
        <v>244</v>
      </c>
      <c r="JK572" s="156"/>
      <c r="JL572" s="153">
        <v>0.6</v>
      </c>
      <c r="JM572" s="154"/>
      <c r="JN572" s="155" t="s">
        <v>244</v>
      </c>
      <c r="JO572" s="156"/>
      <c r="JP572" s="153">
        <v>0.6</v>
      </c>
      <c r="JQ572" s="154"/>
      <c r="JR572" s="155" t="s">
        <v>244</v>
      </c>
      <c r="JS572" s="156"/>
      <c r="JT572" s="153">
        <v>0.6</v>
      </c>
      <c r="JU572" s="154"/>
      <c r="JV572" s="155" t="s">
        <v>244</v>
      </c>
      <c r="JW572" s="156"/>
      <c r="JX572" s="153">
        <v>0.6</v>
      </c>
      <c r="JY572" s="154"/>
      <c r="JZ572" s="155" t="s">
        <v>244</v>
      </c>
      <c r="KA572" s="156"/>
      <c r="KB572" s="153">
        <v>0.6</v>
      </c>
      <c r="KC572" s="154"/>
      <c r="KD572" s="155" t="s">
        <v>244</v>
      </c>
      <c r="KE572" s="156"/>
      <c r="KF572" s="153">
        <v>0.6</v>
      </c>
      <c r="KG572" s="154"/>
      <c r="KH572" s="155" t="s">
        <v>244</v>
      </c>
      <c r="KI572" s="156"/>
      <c r="KJ572" s="153">
        <v>0.6</v>
      </c>
      <c r="KK572" s="154"/>
      <c r="KL572" s="155" t="s">
        <v>244</v>
      </c>
      <c r="KM572" s="156"/>
      <c r="KN572" s="153">
        <v>0.6</v>
      </c>
      <c r="KO572" s="154"/>
      <c r="KP572" s="155" t="s">
        <v>244</v>
      </c>
      <c r="KQ572" s="156"/>
      <c r="KR572" s="153">
        <v>0.6</v>
      </c>
      <c r="KS572" s="154"/>
      <c r="KT572" s="155" t="s">
        <v>244</v>
      </c>
      <c r="KU572" s="156"/>
      <c r="KV572" s="153">
        <v>0.6</v>
      </c>
      <c r="KW572" s="154"/>
      <c r="KX572" s="155" t="s">
        <v>244</v>
      </c>
      <c r="KY572" s="156"/>
      <c r="KZ572" s="153">
        <v>0.6</v>
      </c>
      <c r="LA572" s="154"/>
      <c r="LB572" s="155" t="s">
        <v>244</v>
      </c>
      <c r="LC572" s="156"/>
      <c r="LD572" s="153">
        <v>0.6</v>
      </c>
      <c r="LE572" s="154"/>
      <c r="LF572" s="155" t="s">
        <v>244</v>
      </c>
      <c r="LG572" s="156"/>
      <c r="LH572" s="153">
        <v>0.6</v>
      </c>
      <c r="LI572" s="154"/>
      <c r="LJ572" s="155" t="s">
        <v>244</v>
      </c>
      <c r="LK572" s="156"/>
      <c r="LL572" s="153">
        <v>0.63</v>
      </c>
      <c r="LM572" s="154"/>
      <c r="LN572" s="155" t="s">
        <v>244</v>
      </c>
      <c r="LO572" s="156"/>
      <c r="LP572" s="153">
        <v>0.63</v>
      </c>
      <c r="LQ572" s="154"/>
      <c r="LR572" s="155" t="s">
        <v>244</v>
      </c>
      <c r="LS572" s="156"/>
      <c r="LT572" s="153">
        <v>0.63</v>
      </c>
      <c r="LU572" s="154"/>
      <c r="LV572" s="155" t="s">
        <v>244</v>
      </c>
      <c r="LW572" s="156"/>
      <c r="LX572" s="153">
        <v>0.63</v>
      </c>
      <c r="LY572" s="154"/>
      <c r="LZ572" s="155" t="s">
        <v>244</v>
      </c>
      <c r="MA572" s="156"/>
      <c r="MB572" s="153">
        <v>0.63</v>
      </c>
      <c r="MC572" s="154"/>
      <c r="MD572" s="155" t="s">
        <v>244</v>
      </c>
      <c r="ME572" s="156"/>
    </row>
    <row r="573" spans="2:343" ht="23.5" customHeight="1" x14ac:dyDescent="0.4">
      <c r="B573" s="206"/>
      <c r="C573" s="207"/>
      <c r="D573" s="170"/>
      <c r="E573" s="158"/>
      <c r="F573" s="180"/>
      <c r="G573" s="181"/>
      <c r="H573" s="170"/>
      <c r="I573" s="158"/>
      <c r="J573" s="180"/>
      <c r="K573" s="181"/>
      <c r="L573" s="170"/>
      <c r="M573" s="158"/>
      <c r="N573" s="180"/>
      <c r="O573" s="181"/>
      <c r="P573" s="170"/>
      <c r="Q573" s="158"/>
      <c r="R573" s="180"/>
      <c r="S573" s="181"/>
      <c r="T573" s="170"/>
      <c r="U573" s="158"/>
      <c r="V573" s="180"/>
      <c r="W573" s="181"/>
      <c r="X573" s="170"/>
      <c r="Y573" s="158"/>
      <c r="Z573" s="180"/>
      <c r="AA573" s="181"/>
      <c r="AB573" s="170"/>
      <c r="AC573" s="158"/>
      <c r="AD573" s="180"/>
      <c r="AE573" s="181"/>
      <c r="AF573" s="170"/>
      <c r="AG573" s="158"/>
      <c r="AH573" s="180"/>
      <c r="AI573" s="181"/>
      <c r="AJ573" s="170"/>
      <c r="AK573" s="158"/>
      <c r="AL573" s="180"/>
      <c r="AM573" s="181"/>
      <c r="AN573" s="170"/>
      <c r="AO573" s="158"/>
      <c r="AP573" s="180"/>
      <c r="AQ573" s="181"/>
      <c r="AR573" s="170"/>
      <c r="AS573" s="158"/>
      <c r="AT573" s="180"/>
      <c r="AU573" s="181"/>
      <c r="AV573" s="157">
        <f t="shared" ref="AV573" si="294">6.15</f>
        <v>6.15</v>
      </c>
      <c r="AW573" s="158"/>
      <c r="AX573" s="159" t="s">
        <v>134</v>
      </c>
      <c r="AY573" s="160"/>
      <c r="AZ573" s="157">
        <f t="shared" ref="AZ573" si="295">6.15</f>
        <v>6.15</v>
      </c>
      <c r="BA573" s="158"/>
      <c r="BB573" s="159" t="s">
        <v>134</v>
      </c>
      <c r="BC573" s="160"/>
      <c r="BD573" s="157">
        <f t="shared" ref="BD573" si="296">6.15</f>
        <v>6.15</v>
      </c>
      <c r="BE573" s="158"/>
      <c r="BF573" s="159" t="s">
        <v>134</v>
      </c>
      <c r="BG573" s="160"/>
      <c r="BH573" s="157">
        <f t="shared" ref="BH573" si="297">6.15</f>
        <v>6.15</v>
      </c>
      <c r="BI573" s="158"/>
      <c r="BJ573" s="159" t="s">
        <v>134</v>
      </c>
      <c r="BK573" s="160"/>
      <c r="BL573" s="157">
        <f t="shared" ref="BL573" si="298">6.15</f>
        <v>6.15</v>
      </c>
      <c r="BM573" s="158"/>
      <c r="BN573" s="159" t="s">
        <v>134</v>
      </c>
      <c r="BO573" s="160"/>
      <c r="BP573" s="157">
        <v>6.1000000000000005</v>
      </c>
      <c r="BQ573" s="158"/>
      <c r="BR573" s="159" t="s">
        <v>134</v>
      </c>
      <c r="BS573" s="160"/>
      <c r="BT573" s="157">
        <v>6.1000000000000005</v>
      </c>
      <c r="BU573" s="158"/>
      <c r="BV573" s="159" t="s">
        <v>134</v>
      </c>
      <c r="BW573" s="160"/>
      <c r="BX573" s="157">
        <v>6.1000000000000005</v>
      </c>
      <c r="BY573" s="158"/>
      <c r="BZ573" s="159" t="s">
        <v>134</v>
      </c>
      <c r="CA573" s="160"/>
      <c r="CB573" s="157">
        <v>6.1000000000000005</v>
      </c>
      <c r="CC573" s="158"/>
      <c r="CD573" s="159" t="s">
        <v>134</v>
      </c>
      <c r="CE573" s="160"/>
      <c r="CF573" s="157">
        <v>6.1000000000000005</v>
      </c>
      <c r="CG573" s="158"/>
      <c r="CH573" s="159" t="s">
        <v>134</v>
      </c>
      <c r="CI573" s="160"/>
      <c r="CJ573" s="157">
        <v>6.1000000000000005</v>
      </c>
      <c r="CK573" s="158"/>
      <c r="CL573" s="159" t="s">
        <v>134</v>
      </c>
      <c r="CM573" s="160"/>
      <c r="CN573" s="157">
        <v>6.1000000000000005</v>
      </c>
      <c r="CO573" s="158"/>
      <c r="CP573" s="159" t="s">
        <v>134</v>
      </c>
      <c r="CQ573" s="160"/>
      <c r="CR573" s="157">
        <v>6.1000000000000005</v>
      </c>
      <c r="CS573" s="158"/>
      <c r="CT573" s="159" t="s">
        <v>134</v>
      </c>
      <c r="CU573" s="160"/>
      <c r="CV573" s="157">
        <v>6.1000000000000005</v>
      </c>
      <c r="CW573" s="158"/>
      <c r="CX573" s="159" t="s">
        <v>134</v>
      </c>
      <c r="CY573" s="160"/>
      <c r="CZ573" s="157">
        <v>10.220000000000001</v>
      </c>
      <c r="DA573" s="158"/>
      <c r="DB573" s="159" t="s">
        <v>134</v>
      </c>
      <c r="DC573" s="160"/>
      <c r="DD573" s="157">
        <v>10.220000000000001</v>
      </c>
      <c r="DE573" s="158"/>
      <c r="DF573" s="159" t="s">
        <v>134</v>
      </c>
      <c r="DG573" s="160"/>
      <c r="DH573" s="157">
        <v>10.220000000000001</v>
      </c>
      <c r="DI573" s="158"/>
      <c r="DJ573" s="159" t="s">
        <v>134</v>
      </c>
      <c r="DK573" s="160"/>
      <c r="DL573" s="157">
        <v>10.220000000000001</v>
      </c>
      <c r="DM573" s="158"/>
      <c r="DN573" s="159" t="s">
        <v>134</v>
      </c>
      <c r="DO573" s="160"/>
      <c r="DP573" s="157">
        <v>10.220000000000001</v>
      </c>
      <c r="DQ573" s="158"/>
      <c r="DR573" s="159" t="s">
        <v>134</v>
      </c>
      <c r="DS573" s="160"/>
      <c r="DT573" s="157">
        <v>10.220000000000001</v>
      </c>
      <c r="DU573" s="158"/>
      <c r="DV573" s="159" t="s">
        <v>134</v>
      </c>
      <c r="DW573" s="160"/>
      <c r="DX573" s="157">
        <v>10.220000000000001</v>
      </c>
      <c r="DY573" s="158"/>
      <c r="DZ573" s="159" t="s">
        <v>134</v>
      </c>
      <c r="EA573" s="160"/>
      <c r="EB573" s="157">
        <v>10.220000000000001</v>
      </c>
      <c r="EC573" s="158"/>
      <c r="ED573" s="159" t="s">
        <v>134</v>
      </c>
      <c r="EE573" s="160"/>
      <c r="EF573" s="157">
        <v>10.220000000000001</v>
      </c>
      <c r="EG573" s="158"/>
      <c r="EH573" s="159" t="s">
        <v>134</v>
      </c>
      <c r="EI573" s="160"/>
      <c r="EJ573" s="157">
        <v>10.220000000000001</v>
      </c>
      <c r="EK573" s="158"/>
      <c r="EL573" s="159" t="s">
        <v>134</v>
      </c>
      <c r="EM573" s="160"/>
      <c r="EN573" s="157">
        <v>10.220000000000001</v>
      </c>
      <c r="EO573" s="158"/>
      <c r="EP573" s="159" t="s">
        <v>134</v>
      </c>
      <c r="EQ573" s="160"/>
      <c r="ER573" s="157">
        <v>10.220000000000001</v>
      </c>
      <c r="ES573" s="158"/>
      <c r="ET573" s="159" t="s">
        <v>134</v>
      </c>
      <c r="EU573" s="160"/>
      <c r="EV573" s="157">
        <v>10.220000000000001</v>
      </c>
      <c r="EW573" s="158"/>
      <c r="EX573" s="159" t="s">
        <v>134</v>
      </c>
      <c r="EY573" s="160"/>
      <c r="EZ573" s="157">
        <v>10.220000000000001</v>
      </c>
      <c r="FA573" s="158"/>
      <c r="FB573" s="159" t="s">
        <v>134</v>
      </c>
      <c r="FC573" s="160"/>
      <c r="FD573" s="157">
        <v>14.35</v>
      </c>
      <c r="FE573" s="158"/>
      <c r="FF573" s="159" t="s">
        <v>134</v>
      </c>
      <c r="FG573" s="160"/>
      <c r="FH573" s="157">
        <v>14.35</v>
      </c>
      <c r="FI573" s="158"/>
      <c r="FJ573" s="159" t="s">
        <v>134</v>
      </c>
      <c r="FK573" s="160"/>
      <c r="FL573" s="157">
        <v>14.35</v>
      </c>
      <c r="FM573" s="158"/>
      <c r="FN573" s="159" t="s">
        <v>134</v>
      </c>
      <c r="FO573" s="160"/>
      <c r="FP573" s="157">
        <v>14.299999999999999</v>
      </c>
      <c r="FQ573" s="158"/>
      <c r="FR573" s="159" t="s">
        <v>134</v>
      </c>
      <c r="FS573" s="160"/>
      <c r="FT573" s="157">
        <v>14.299999999999999</v>
      </c>
      <c r="FU573" s="158"/>
      <c r="FV573" s="159" t="s">
        <v>134</v>
      </c>
      <c r="FW573" s="160"/>
      <c r="FX573" s="157">
        <v>14.299999999999999</v>
      </c>
      <c r="FY573" s="158"/>
      <c r="FZ573" s="159" t="s">
        <v>134</v>
      </c>
      <c r="GA573" s="160"/>
      <c r="GB573" s="157">
        <v>14.299999999999999</v>
      </c>
      <c r="GC573" s="158"/>
      <c r="GD573" s="159" t="s">
        <v>134</v>
      </c>
      <c r="GE573" s="160"/>
      <c r="GF573" s="157">
        <v>14.299999999999999</v>
      </c>
      <c r="GG573" s="158"/>
      <c r="GH573" s="159" t="s">
        <v>134</v>
      </c>
      <c r="GI573" s="160"/>
      <c r="GJ573" s="157">
        <v>14.299999999999999</v>
      </c>
      <c r="GK573" s="158"/>
      <c r="GL573" s="159" t="s">
        <v>134</v>
      </c>
      <c r="GM573" s="160"/>
      <c r="GN573" s="157">
        <v>14.299999999999999</v>
      </c>
      <c r="GO573" s="158"/>
      <c r="GP573" s="159" t="s">
        <v>134</v>
      </c>
      <c r="GQ573" s="160"/>
      <c r="GR573" s="157">
        <v>14.299999999999999</v>
      </c>
      <c r="GS573" s="158"/>
      <c r="GT573" s="159" t="s">
        <v>134</v>
      </c>
      <c r="GU573" s="160"/>
      <c r="GV573" s="157">
        <v>14.299999999999999</v>
      </c>
      <c r="GW573" s="158"/>
      <c r="GX573" s="159" t="s">
        <v>134</v>
      </c>
      <c r="GY573" s="160"/>
      <c r="GZ573" s="157">
        <v>14.299999999999999</v>
      </c>
      <c r="HA573" s="158"/>
      <c r="HB573" s="159" t="s">
        <v>134</v>
      </c>
      <c r="HC573" s="160"/>
      <c r="HD573" s="157">
        <v>14.299999999999999</v>
      </c>
      <c r="HE573" s="158"/>
      <c r="HF573" s="159" t="s">
        <v>134</v>
      </c>
      <c r="HG573" s="160"/>
      <c r="HH573" s="157">
        <v>14.299999999999999</v>
      </c>
      <c r="HI573" s="158"/>
      <c r="HJ573" s="159" t="s">
        <v>134</v>
      </c>
      <c r="HK573" s="160"/>
      <c r="HL573" s="157">
        <v>14.299999999999999</v>
      </c>
      <c r="HM573" s="158"/>
      <c r="HN573" s="159" t="s">
        <v>134</v>
      </c>
      <c r="HO573" s="160"/>
      <c r="HP573" s="157">
        <v>14.299999999999999</v>
      </c>
      <c r="HQ573" s="158"/>
      <c r="HR573" s="159" t="s">
        <v>134</v>
      </c>
      <c r="HS573" s="160"/>
      <c r="HT573" s="157">
        <v>14.299999999999999</v>
      </c>
      <c r="HU573" s="158"/>
      <c r="HV573" s="159" t="s">
        <v>134</v>
      </c>
      <c r="HW573" s="160"/>
      <c r="HX573" s="157">
        <v>14.299999999999999</v>
      </c>
      <c r="HY573" s="158"/>
      <c r="HZ573" s="159" t="s">
        <v>134</v>
      </c>
      <c r="IA573" s="160"/>
      <c r="IB573" s="157">
        <v>14.299999999999999</v>
      </c>
      <c r="IC573" s="158"/>
      <c r="ID573" s="159" t="s">
        <v>134</v>
      </c>
      <c r="IE573" s="160"/>
      <c r="IF573" s="157">
        <v>14.299999999999999</v>
      </c>
      <c r="IG573" s="158"/>
      <c r="IH573" s="159" t="s">
        <v>134</v>
      </c>
      <c r="II573" s="160"/>
      <c r="IJ573" s="157">
        <v>14.299999999999999</v>
      </c>
      <c r="IK573" s="158"/>
      <c r="IL573" s="159" t="s">
        <v>134</v>
      </c>
      <c r="IM573" s="160"/>
      <c r="IN573" s="157">
        <v>14.299999999999999</v>
      </c>
      <c r="IO573" s="158"/>
      <c r="IP573" s="159" t="s">
        <v>134</v>
      </c>
      <c r="IQ573" s="160"/>
      <c r="IR573" s="157">
        <v>14.299999999999999</v>
      </c>
      <c r="IS573" s="158"/>
      <c r="IT573" s="159" t="s">
        <v>134</v>
      </c>
      <c r="IU573" s="160"/>
      <c r="IV573" s="157">
        <v>14.299999999999999</v>
      </c>
      <c r="IW573" s="158"/>
      <c r="IX573" s="159" t="s">
        <v>134</v>
      </c>
      <c r="IY573" s="160"/>
      <c r="IZ573" s="157">
        <v>14.299999999999999</v>
      </c>
      <c r="JA573" s="158"/>
      <c r="JB573" s="159" t="s">
        <v>134</v>
      </c>
      <c r="JC573" s="160"/>
      <c r="JD573" s="157">
        <v>14.299999999999999</v>
      </c>
      <c r="JE573" s="158"/>
      <c r="JF573" s="159" t="s">
        <v>134</v>
      </c>
      <c r="JG573" s="160"/>
      <c r="JH573" s="157">
        <v>14.299999999999999</v>
      </c>
      <c r="JI573" s="158"/>
      <c r="JJ573" s="159" t="s">
        <v>134</v>
      </c>
      <c r="JK573" s="160"/>
      <c r="JL573" s="157">
        <v>14.299999999999999</v>
      </c>
      <c r="JM573" s="158"/>
      <c r="JN573" s="159" t="s">
        <v>134</v>
      </c>
      <c r="JO573" s="160"/>
      <c r="JP573" s="157">
        <v>14.299999999999999</v>
      </c>
      <c r="JQ573" s="158"/>
      <c r="JR573" s="159" t="s">
        <v>134</v>
      </c>
      <c r="JS573" s="160"/>
      <c r="JT573" s="157">
        <v>14.299999999999999</v>
      </c>
      <c r="JU573" s="158"/>
      <c r="JV573" s="159" t="s">
        <v>134</v>
      </c>
      <c r="JW573" s="160"/>
      <c r="JX573" s="157">
        <v>14.299999999999999</v>
      </c>
      <c r="JY573" s="158"/>
      <c r="JZ573" s="159" t="s">
        <v>134</v>
      </c>
      <c r="KA573" s="160"/>
      <c r="KB573" s="157">
        <v>14.299999999999999</v>
      </c>
      <c r="KC573" s="158"/>
      <c r="KD573" s="159" t="s">
        <v>134</v>
      </c>
      <c r="KE573" s="160"/>
      <c r="KF573" s="157">
        <v>14.299999999999999</v>
      </c>
      <c r="KG573" s="158"/>
      <c r="KH573" s="159" t="s">
        <v>134</v>
      </c>
      <c r="KI573" s="160"/>
      <c r="KJ573" s="157">
        <v>14.299999999999999</v>
      </c>
      <c r="KK573" s="158"/>
      <c r="KL573" s="159" t="s">
        <v>134</v>
      </c>
      <c r="KM573" s="160"/>
      <c r="KN573" s="157">
        <v>14.299999999999999</v>
      </c>
      <c r="KO573" s="158"/>
      <c r="KP573" s="159" t="s">
        <v>134</v>
      </c>
      <c r="KQ573" s="160"/>
      <c r="KR573" s="157">
        <v>14.299999999999999</v>
      </c>
      <c r="KS573" s="158"/>
      <c r="KT573" s="159" t="s">
        <v>134</v>
      </c>
      <c r="KU573" s="160"/>
      <c r="KV573" s="157">
        <v>14.299999999999999</v>
      </c>
      <c r="KW573" s="158"/>
      <c r="KX573" s="159" t="s">
        <v>134</v>
      </c>
      <c r="KY573" s="160"/>
      <c r="KZ573" s="157">
        <v>14.299999999999999</v>
      </c>
      <c r="LA573" s="158"/>
      <c r="LB573" s="159" t="s">
        <v>134</v>
      </c>
      <c r="LC573" s="160"/>
      <c r="LD573" s="157">
        <v>14.299999999999999</v>
      </c>
      <c r="LE573" s="158"/>
      <c r="LF573" s="159" t="s">
        <v>134</v>
      </c>
      <c r="LG573" s="160"/>
      <c r="LH573" s="157">
        <v>14.299999999999999</v>
      </c>
      <c r="LI573" s="158"/>
      <c r="LJ573" s="159" t="s">
        <v>134</v>
      </c>
      <c r="LK573" s="160"/>
      <c r="LL573" s="157">
        <v>15.05</v>
      </c>
      <c r="LM573" s="158"/>
      <c r="LN573" s="159" t="s">
        <v>134</v>
      </c>
      <c r="LO573" s="160"/>
      <c r="LP573" s="157">
        <v>15.05</v>
      </c>
      <c r="LQ573" s="158"/>
      <c r="LR573" s="159" t="s">
        <v>134</v>
      </c>
      <c r="LS573" s="160"/>
      <c r="LT573" s="157">
        <v>15.05</v>
      </c>
      <c r="LU573" s="158"/>
      <c r="LV573" s="159" t="s">
        <v>134</v>
      </c>
      <c r="LW573" s="160"/>
      <c r="LX573" s="157">
        <v>15.05</v>
      </c>
      <c r="LY573" s="158"/>
      <c r="LZ573" s="159" t="s">
        <v>134</v>
      </c>
      <c r="MA573" s="160"/>
      <c r="MB573" s="157">
        <v>15.05</v>
      </c>
      <c r="MC573" s="158"/>
      <c r="MD573" s="159" t="s">
        <v>134</v>
      </c>
      <c r="ME573" s="160"/>
    </row>
    <row r="574" spans="2:343" ht="23.5" customHeight="1" x14ac:dyDescent="0.4">
      <c r="B574" s="204" t="s">
        <v>123</v>
      </c>
      <c r="C574" s="205"/>
      <c r="D574" s="169" t="s">
        <v>8</v>
      </c>
      <c r="E574" s="154"/>
      <c r="F574" s="178" t="s">
        <v>8</v>
      </c>
      <c r="G574" s="179"/>
      <c r="H574" s="169" t="s">
        <v>8</v>
      </c>
      <c r="I574" s="154"/>
      <c r="J574" s="178" t="s">
        <v>8</v>
      </c>
      <c r="K574" s="179"/>
      <c r="L574" s="169" t="s">
        <v>8</v>
      </c>
      <c r="M574" s="154"/>
      <c r="N574" s="178" t="s">
        <v>8</v>
      </c>
      <c r="O574" s="179"/>
      <c r="P574" s="169" t="s">
        <v>8</v>
      </c>
      <c r="Q574" s="154"/>
      <c r="R574" s="178" t="s">
        <v>8</v>
      </c>
      <c r="S574" s="179"/>
      <c r="T574" s="169" t="s">
        <v>8</v>
      </c>
      <c r="U574" s="154"/>
      <c r="V574" s="178" t="s">
        <v>8</v>
      </c>
      <c r="W574" s="179"/>
      <c r="X574" s="169" t="s">
        <v>8</v>
      </c>
      <c r="Y574" s="154"/>
      <c r="Z574" s="178" t="s">
        <v>8</v>
      </c>
      <c r="AA574" s="179"/>
      <c r="AB574" s="169" t="s">
        <v>8</v>
      </c>
      <c r="AC574" s="154"/>
      <c r="AD574" s="178" t="s">
        <v>8</v>
      </c>
      <c r="AE574" s="179"/>
      <c r="AF574" s="169" t="s">
        <v>8</v>
      </c>
      <c r="AG574" s="154"/>
      <c r="AH574" s="178" t="s">
        <v>8</v>
      </c>
      <c r="AI574" s="179"/>
      <c r="AJ574" s="169" t="s">
        <v>8</v>
      </c>
      <c r="AK574" s="154"/>
      <c r="AL574" s="178" t="s">
        <v>8</v>
      </c>
      <c r="AM574" s="179"/>
      <c r="AN574" s="169" t="s">
        <v>8</v>
      </c>
      <c r="AO574" s="154"/>
      <c r="AP574" s="178" t="s">
        <v>8</v>
      </c>
      <c r="AQ574" s="179"/>
      <c r="AR574" s="169" t="s">
        <v>8</v>
      </c>
      <c r="AS574" s="154"/>
      <c r="AT574" s="178" t="s">
        <v>8</v>
      </c>
      <c r="AU574" s="179"/>
      <c r="AV574" s="153">
        <v>0.6</v>
      </c>
      <c r="AW574" s="154"/>
      <c r="AX574" s="155" t="s">
        <v>244</v>
      </c>
      <c r="AY574" s="156"/>
      <c r="AZ574" s="153">
        <v>0.6</v>
      </c>
      <c r="BA574" s="154"/>
      <c r="BB574" s="155" t="s">
        <v>244</v>
      </c>
      <c r="BC574" s="156"/>
      <c r="BD574" s="153">
        <v>0.6</v>
      </c>
      <c r="BE574" s="154"/>
      <c r="BF574" s="155" t="s">
        <v>244</v>
      </c>
      <c r="BG574" s="156"/>
      <c r="BH574" s="153">
        <v>0.6</v>
      </c>
      <c r="BI574" s="154"/>
      <c r="BJ574" s="155" t="s">
        <v>244</v>
      </c>
      <c r="BK574" s="156"/>
      <c r="BL574" s="153">
        <v>0.6</v>
      </c>
      <c r="BM574" s="154"/>
      <c r="BN574" s="155" t="s">
        <v>244</v>
      </c>
      <c r="BO574" s="156"/>
      <c r="BP574" s="153">
        <v>0.6</v>
      </c>
      <c r="BQ574" s="154"/>
      <c r="BR574" s="155" t="s">
        <v>244</v>
      </c>
      <c r="BS574" s="156"/>
      <c r="BT574" s="153">
        <v>0.6</v>
      </c>
      <c r="BU574" s="154"/>
      <c r="BV574" s="155" t="s">
        <v>244</v>
      </c>
      <c r="BW574" s="156"/>
      <c r="BX574" s="153">
        <v>0.6</v>
      </c>
      <c r="BY574" s="154"/>
      <c r="BZ574" s="155" t="s">
        <v>244</v>
      </c>
      <c r="CA574" s="156"/>
      <c r="CB574" s="153">
        <v>0.6</v>
      </c>
      <c r="CC574" s="154"/>
      <c r="CD574" s="155" t="s">
        <v>244</v>
      </c>
      <c r="CE574" s="156"/>
      <c r="CF574" s="169">
        <v>0.78</v>
      </c>
      <c r="CG574" s="154"/>
      <c r="CH574" s="155" t="s">
        <v>134</v>
      </c>
      <c r="CI574" s="156"/>
      <c r="CJ574" s="169">
        <v>0.78</v>
      </c>
      <c r="CK574" s="154"/>
      <c r="CL574" s="155" t="s">
        <v>134</v>
      </c>
      <c r="CM574" s="156"/>
      <c r="CN574" s="153">
        <v>0.6</v>
      </c>
      <c r="CO574" s="154"/>
      <c r="CP574" s="155" t="s">
        <v>244</v>
      </c>
      <c r="CQ574" s="156"/>
      <c r="CR574" s="153">
        <v>0.6</v>
      </c>
      <c r="CS574" s="154"/>
      <c r="CT574" s="155" t="s">
        <v>244</v>
      </c>
      <c r="CU574" s="156"/>
      <c r="CV574" s="153">
        <v>0.6</v>
      </c>
      <c r="CW574" s="154"/>
      <c r="CX574" s="155" t="s">
        <v>244</v>
      </c>
      <c r="CY574" s="156"/>
      <c r="CZ574" s="153">
        <v>0.6</v>
      </c>
      <c r="DA574" s="154"/>
      <c r="DB574" s="155" t="s">
        <v>244</v>
      </c>
      <c r="DC574" s="156"/>
      <c r="DD574" s="153">
        <v>0.6</v>
      </c>
      <c r="DE574" s="154"/>
      <c r="DF574" s="155" t="s">
        <v>244</v>
      </c>
      <c r="DG574" s="156"/>
      <c r="DH574" s="153">
        <v>0.6</v>
      </c>
      <c r="DI574" s="154"/>
      <c r="DJ574" s="155" t="s">
        <v>244</v>
      </c>
      <c r="DK574" s="156"/>
      <c r="DL574" s="153">
        <v>0.6</v>
      </c>
      <c r="DM574" s="154"/>
      <c r="DN574" s="155" t="s">
        <v>244</v>
      </c>
      <c r="DO574" s="156"/>
      <c r="DP574" s="153">
        <v>0.6</v>
      </c>
      <c r="DQ574" s="154"/>
      <c r="DR574" s="155" t="s">
        <v>244</v>
      </c>
      <c r="DS574" s="156"/>
      <c r="DT574" s="153">
        <v>0.6</v>
      </c>
      <c r="DU574" s="154"/>
      <c r="DV574" s="155" t="s">
        <v>244</v>
      </c>
      <c r="DW574" s="156"/>
      <c r="DX574" s="153">
        <v>0.6</v>
      </c>
      <c r="DY574" s="154"/>
      <c r="DZ574" s="155" t="s">
        <v>244</v>
      </c>
      <c r="EA574" s="156"/>
      <c r="EB574" s="153">
        <v>0.6</v>
      </c>
      <c r="EC574" s="154"/>
      <c r="ED574" s="155" t="s">
        <v>244</v>
      </c>
      <c r="EE574" s="156"/>
      <c r="EF574" s="153">
        <v>0.6</v>
      </c>
      <c r="EG574" s="154"/>
      <c r="EH574" s="155" t="s">
        <v>244</v>
      </c>
      <c r="EI574" s="156"/>
      <c r="EJ574" s="153">
        <v>0.6</v>
      </c>
      <c r="EK574" s="154"/>
      <c r="EL574" s="155" t="s">
        <v>244</v>
      </c>
      <c r="EM574" s="156"/>
      <c r="EN574" s="153">
        <v>0.6</v>
      </c>
      <c r="EO574" s="154"/>
      <c r="EP574" s="155" t="s">
        <v>244</v>
      </c>
      <c r="EQ574" s="156"/>
      <c r="ER574" s="153">
        <v>0.6</v>
      </c>
      <c r="ES574" s="154"/>
      <c r="ET574" s="155" t="s">
        <v>244</v>
      </c>
      <c r="EU574" s="156"/>
      <c r="EV574" s="153">
        <v>0.6</v>
      </c>
      <c r="EW574" s="154"/>
      <c r="EX574" s="155" t="s">
        <v>244</v>
      </c>
      <c r="EY574" s="156"/>
      <c r="EZ574" s="153">
        <v>0.6</v>
      </c>
      <c r="FA574" s="154"/>
      <c r="FB574" s="155" t="s">
        <v>244</v>
      </c>
      <c r="FC574" s="156"/>
      <c r="FD574" s="153">
        <v>0.6</v>
      </c>
      <c r="FE574" s="154"/>
      <c r="FF574" s="155" t="s">
        <v>244</v>
      </c>
      <c r="FG574" s="156"/>
      <c r="FH574" s="153">
        <v>0.6</v>
      </c>
      <c r="FI574" s="154"/>
      <c r="FJ574" s="155" t="s">
        <v>244</v>
      </c>
      <c r="FK574" s="156"/>
      <c r="FL574" s="153">
        <v>0.6</v>
      </c>
      <c r="FM574" s="154"/>
      <c r="FN574" s="155" t="s">
        <v>244</v>
      </c>
      <c r="FO574" s="156"/>
      <c r="FP574" s="153">
        <v>0.6</v>
      </c>
      <c r="FQ574" s="154"/>
      <c r="FR574" s="155" t="s">
        <v>244</v>
      </c>
      <c r="FS574" s="156"/>
      <c r="FT574" s="153">
        <v>0.6</v>
      </c>
      <c r="FU574" s="154"/>
      <c r="FV574" s="155" t="s">
        <v>244</v>
      </c>
      <c r="FW574" s="156"/>
      <c r="FX574" s="153">
        <v>0.6</v>
      </c>
      <c r="FY574" s="154"/>
      <c r="FZ574" s="155" t="s">
        <v>244</v>
      </c>
      <c r="GA574" s="156"/>
      <c r="GB574" s="153">
        <v>0.6</v>
      </c>
      <c r="GC574" s="154"/>
      <c r="GD574" s="155" t="s">
        <v>244</v>
      </c>
      <c r="GE574" s="156"/>
      <c r="GF574" s="153">
        <v>0.6</v>
      </c>
      <c r="GG574" s="154"/>
      <c r="GH574" s="155" t="s">
        <v>244</v>
      </c>
      <c r="GI574" s="156"/>
      <c r="GJ574" s="153">
        <v>0.6</v>
      </c>
      <c r="GK574" s="154"/>
      <c r="GL574" s="155" t="s">
        <v>244</v>
      </c>
      <c r="GM574" s="156"/>
      <c r="GN574" s="153">
        <v>0.6</v>
      </c>
      <c r="GO574" s="154"/>
      <c r="GP574" s="155" t="s">
        <v>244</v>
      </c>
      <c r="GQ574" s="156"/>
      <c r="GR574" s="153">
        <v>0.6</v>
      </c>
      <c r="GS574" s="154"/>
      <c r="GT574" s="155" t="s">
        <v>244</v>
      </c>
      <c r="GU574" s="156"/>
      <c r="GV574" s="153">
        <v>0.6</v>
      </c>
      <c r="GW574" s="154"/>
      <c r="GX574" s="155" t="s">
        <v>244</v>
      </c>
      <c r="GY574" s="156"/>
      <c r="GZ574" s="153">
        <v>0.6</v>
      </c>
      <c r="HA574" s="154"/>
      <c r="HB574" s="155" t="s">
        <v>244</v>
      </c>
      <c r="HC574" s="156"/>
      <c r="HD574" s="153">
        <v>0.6</v>
      </c>
      <c r="HE574" s="154"/>
      <c r="HF574" s="155" t="s">
        <v>244</v>
      </c>
      <c r="HG574" s="156"/>
      <c r="HH574" s="153">
        <v>0.6</v>
      </c>
      <c r="HI574" s="154"/>
      <c r="HJ574" s="155" t="s">
        <v>244</v>
      </c>
      <c r="HK574" s="156"/>
      <c r="HL574" s="153">
        <v>0.6</v>
      </c>
      <c r="HM574" s="154"/>
      <c r="HN574" s="155" t="s">
        <v>244</v>
      </c>
      <c r="HO574" s="156"/>
      <c r="HP574" s="153">
        <v>0.6</v>
      </c>
      <c r="HQ574" s="154"/>
      <c r="HR574" s="155" t="s">
        <v>244</v>
      </c>
      <c r="HS574" s="156"/>
      <c r="HT574" s="153">
        <v>0.6</v>
      </c>
      <c r="HU574" s="154"/>
      <c r="HV574" s="155" t="s">
        <v>244</v>
      </c>
      <c r="HW574" s="156"/>
      <c r="HX574" s="153">
        <v>0.6</v>
      </c>
      <c r="HY574" s="154"/>
      <c r="HZ574" s="155" t="s">
        <v>244</v>
      </c>
      <c r="IA574" s="156"/>
      <c r="IB574" s="153">
        <v>0.6</v>
      </c>
      <c r="IC574" s="154"/>
      <c r="ID574" s="155" t="s">
        <v>244</v>
      </c>
      <c r="IE574" s="156"/>
      <c r="IF574" s="153">
        <v>0.6</v>
      </c>
      <c r="IG574" s="154"/>
      <c r="IH574" s="155" t="s">
        <v>244</v>
      </c>
      <c r="II574" s="156"/>
      <c r="IJ574" s="153">
        <v>0.6</v>
      </c>
      <c r="IK574" s="154"/>
      <c r="IL574" s="155" t="s">
        <v>244</v>
      </c>
      <c r="IM574" s="156"/>
      <c r="IN574" s="153">
        <v>0.6</v>
      </c>
      <c r="IO574" s="154"/>
      <c r="IP574" s="155" t="s">
        <v>244</v>
      </c>
      <c r="IQ574" s="156"/>
      <c r="IR574" s="153">
        <v>0.6</v>
      </c>
      <c r="IS574" s="154"/>
      <c r="IT574" s="155" t="s">
        <v>244</v>
      </c>
      <c r="IU574" s="156"/>
      <c r="IV574" s="153">
        <v>0.6</v>
      </c>
      <c r="IW574" s="154"/>
      <c r="IX574" s="155" t="s">
        <v>244</v>
      </c>
      <c r="IY574" s="156"/>
      <c r="IZ574" s="153">
        <v>0.6</v>
      </c>
      <c r="JA574" s="154"/>
      <c r="JB574" s="155" t="s">
        <v>244</v>
      </c>
      <c r="JC574" s="156"/>
      <c r="JD574" s="153">
        <v>0.6</v>
      </c>
      <c r="JE574" s="154"/>
      <c r="JF574" s="155" t="s">
        <v>244</v>
      </c>
      <c r="JG574" s="156"/>
      <c r="JH574" s="153">
        <v>0.6</v>
      </c>
      <c r="JI574" s="154"/>
      <c r="JJ574" s="155" t="s">
        <v>244</v>
      </c>
      <c r="JK574" s="156"/>
      <c r="JL574" s="153">
        <v>0.6</v>
      </c>
      <c r="JM574" s="154"/>
      <c r="JN574" s="155" t="s">
        <v>244</v>
      </c>
      <c r="JO574" s="156"/>
      <c r="JP574" s="153">
        <v>0.6</v>
      </c>
      <c r="JQ574" s="154"/>
      <c r="JR574" s="155" t="s">
        <v>244</v>
      </c>
      <c r="JS574" s="156"/>
      <c r="JT574" s="153">
        <v>0.6</v>
      </c>
      <c r="JU574" s="154"/>
      <c r="JV574" s="155" t="s">
        <v>244</v>
      </c>
      <c r="JW574" s="156"/>
      <c r="JX574" s="153">
        <v>0.6</v>
      </c>
      <c r="JY574" s="154"/>
      <c r="JZ574" s="155" t="s">
        <v>244</v>
      </c>
      <c r="KA574" s="156"/>
      <c r="KB574" s="153">
        <v>0.6</v>
      </c>
      <c r="KC574" s="154"/>
      <c r="KD574" s="155" t="s">
        <v>244</v>
      </c>
      <c r="KE574" s="156"/>
      <c r="KF574" s="153">
        <v>0.6</v>
      </c>
      <c r="KG574" s="154"/>
      <c r="KH574" s="155" t="s">
        <v>244</v>
      </c>
      <c r="KI574" s="156"/>
      <c r="KJ574" s="153">
        <v>0.6</v>
      </c>
      <c r="KK574" s="154"/>
      <c r="KL574" s="155" t="s">
        <v>244</v>
      </c>
      <c r="KM574" s="156"/>
      <c r="KN574" s="153">
        <v>0.6</v>
      </c>
      <c r="KO574" s="154"/>
      <c r="KP574" s="155" t="s">
        <v>244</v>
      </c>
      <c r="KQ574" s="156"/>
      <c r="KR574" s="153">
        <v>0.6</v>
      </c>
      <c r="KS574" s="154"/>
      <c r="KT574" s="155" t="s">
        <v>244</v>
      </c>
      <c r="KU574" s="156"/>
      <c r="KV574" s="153">
        <v>0.6</v>
      </c>
      <c r="KW574" s="154"/>
      <c r="KX574" s="155" t="s">
        <v>244</v>
      </c>
      <c r="KY574" s="156"/>
      <c r="KZ574" s="153">
        <v>0.6</v>
      </c>
      <c r="LA574" s="154"/>
      <c r="LB574" s="155" t="s">
        <v>244</v>
      </c>
      <c r="LC574" s="156"/>
      <c r="LD574" s="153">
        <v>0.6</v>
      </c>
      <c r="LE574" s="154"/>
      <c r="LF574" s="155" t="s">
        <v>244</v>
      </c>
      <c r="LG574" s="156"/>
      <c r="LH574" s="153">
        <v>0.6</v>
      </c>
      <c r="LI574" s="154"/>
      <c r="LJ574" s="155" t="s">
        <v>244</v>
      </c>
      <c r="LK574" s="156"/>
      <c r="LL574" s="153">
        <v>0.63</v>
      </c>
      <c r="LM574" s="154"/>
      <c r="LN574" s="155" t="s">
        <v>244</v>
      </c>
      <c r="LO574" s="156"/>
      <c r="LP574" s="153">
        <v>0.63</v>
      </c>
      <c r="LQ574" s="154"/>
      <c r="LR574" s="155" t="s">
        <v>244</v>
      </c>
      <c r="LS574" s="156"/>
      <c r="LT574" s="153">
        <v>0.63</v>
      </c>
      <c r="LU574" s="154"/>
      <c r="LV574" s="155" t="s">
        <v>244</v>
      </c>
      <c r="LW574" s="156"/>
      <c r="LX574" s="153">
        <v>0.63</v>
      </c>
      <c r="LY574" s="154"/>
      <c r="LZ574" s="155" t="s">
        <v>244</v>
      </c>
      <c r="MA574" s="156"/>
      <c r="MB574" s="153">
        <v>0.63</v>
      </c>
      <c r="MC574" s="154"/>
      <c r="MD574" s="155" t="s">
        <v>244</v>
      </c>
      <c r="ME574" s="156"/>
    </row>
    <row r="575" spans="2:343" ht="23.5" customHeight="1" x14ac:dyDescent="0.4">
      <c r="B575" s="206"/>
      <c r="C575" s="207"/>
      <c r="D575" s="170"/>
      <c r="E575" s="158"/>
      <c r="F575" s="180"/>
      <c r="G575" s="181"/>
      <c r="H575" s="170"/>
      <c r="I575" s="158"/>
      <c r="J575" s="180"/>
      <c r="K575" s="181"/>
      <c r="L575" s="170"/>
      <c r="M575" s="158"/>
      <c r="N575" s="180"/>
      <c r="O575" s="181"/>
      <c r="P575" s="170"/>
      <c r="Q575" s="158"/>
      <c r="R575" s="180"/>
      <c r="S575" s="181"/>
      <c r="T575" s="170"/>
      <c r="U575" s="158"/>
      <c r="V575" s="180"/>
      <c r="W575" s="181"/>
      <c r="X575" s="170"/>
      <c r="Y575" s="158"/>
      <c r="Z575" s="180"/>
      <c r="AA575" s="181"/>
      <c r="AB575" s="170"/>
      <c r="AC575" s="158"/>
      <c r="AD575" s="180"/>
      <c r="AE575" s="181"/>
      <c r="AF575" s="170"/>
      <c r="AG575" s="158"/>
      <c r="AH575" s="180"/>
      <c r="AI575" s="181"/>
      <c r="AJ575" s="170"/>
      <c r="AK575" s="158"/>
      <c r="AL575" s="180"/>
      <c r="AM575" s="181"/>
      <c r="AN575" s="170"/>
      <c r="AO575" s="158"/>
      <c r="AP575" s="180"/>
      <c r="AQ575" s="181"/>
      <c r="AR575" s="170"/>
      <c r="AS575" s="158"/>
      <c r="AT575" s="180"/>
      <c r="AU575" s="181"/>
      <c r="AV575" s="157">
        <f t="shared" ref="AV575" si="299">6.15</f>
        <v>6.15</v>
      </c>
      <c r="AW575" s="158"/>
      <c r="AX575" s="159" t="s">
        <v>134</v>
      </c>
      <c r="AY575" s="160"/>
      <c r="AZ575" s="157">
        <f t="shared" ref="AZ575" si="300">6.15</f>
        <v>6.15</v>
      </c>
      <c r="BA575" s="158"/>
      <c r="BB575" s="159" t="s">
        <v>134</v>
      </c>
      <c r="BC575" s="160"/>
      <c r="BD575" s="157">
        <f t="shared" ref="BD575" si="301">6.15</f>
        <v>6.15</v>
      </c>
      <c r="BE575" s="158"/>
      <c r="BF575" s="159" t="s">
        <v>134</v>
      </c>
      <c r="BG575" s="160"/>
      <c r="BH575" s="157">
        <f t="shared" ref="BH575" si="302">6.15</f>
        <v>6.15</v>
      </c>
      <c r="BI575" s="158"/>
      <c r="BJ575" s="159" t="s">
        <v>134</v>
      </c>
      <c r="BK575" s="160"/>
      <c r="BL575" s="157">
        <f t="shared" ref="BL575" si="303">6.15</f>
        <v>6.15</v>
      </c>
      <c r="BM575" s="158"/>
      <c r="BN575" s="159" t="s">
        <v>134</v>
      </c>
      <c r="BO575" s="160"/>
      <c r="BP575" s="157">
        <v>6.1000000000000005</v>
      </c>
      <c r="BQ575" s="158"/>
      <c r="BR575" s="159" t="s">
        <v>134</v>
      </c>
      <c r="BS575" s="160"/>
      <c r="BT575" s="157">
        <v>6.1000000000000005</v>
      </c>
      <c r="BU575" s="158"/>
      <c r="BV575" s="159" t="s">
        <v>134</v>
      </c>
      <c r="BW575" s="160"/>
      <c r="BX575" s="157">
        <v>6.1000000000000005</v>
      </c>
      <c r="BY575" s="158"/>
      <c r="BZ575" s="159" t="s">
        <v>134</v>
      </c>
      <c r="CA575" s="160"/>
      <c r="CB575" s="157">
        <v>6.1000000000000005</v>
      </c>
      <c r="CC575" s="158"/>
      <c r="CD575" s="159" t="s">
        <v>134</v>
      </c>
      <c r="CE575" s="160"/>
      <c r="CF575" s="170"/>
      <c r="CG575" s="158"/>
      <c r="CH575" s="159"/>
      <c r="CI575" s="160"/>
      <c r="CJ575" s="170"/>
      <c r="CK575" s="158"/>
      <c r="CL575" s="159"/>
      <c r="CM575" s="160"/>
      <c r="CN575" s="157">
        <v>6.1000000000000005</v>
      </c>
      <c r="CO575" s="158"/>
      <c r="CP575" s="159" t="s">
        <v>134</v>
      </c>
      <c r="CQ575" s="160"/>
      <c r="CR575" s="157">
        <v>6.1000000000000005</v>
      </c>
      <c r="CS575" s="158"/>
      <c r="CT575" s="159" t="s">
        <v>134</v>
      </c>
      <c r="CU575" s="160"/>
      <c r="CV575" s="157">
        <v>6.1000000000000005</v>
      </c>
      <c r="CW575" s="158"/>
      <c r="CX575" s="159" t="s">
        <v>134</v>
      </c>
      <c r="CY575" s="160"/>
      <c r="CZ575" s="157">
        <v>10.220000000000001</v>
      </c>
      <c r="DA575" s="158"/>
      <c r="DB575" s="159" t="s">
        <v>134</v>
      </c>
      <c r="DC575" s="160"/>
      <c r="DD575" s="157">
        <v>10.220000000000001</v>
      </c>
      <c r="DE575" s="158"/>
      <c r="DF575" s="159" t="s">
        <v>134</v>
      </c>
      <c r="DG575" s="160"/>
      <c r="DH575" s="157">
        <v>10.220000000000001</v>
      </c>
      <c r="DI575" s="158"/>
      <c r="DJ575" s="159" t="s">
        <v>134</v>
      </c>
      <c r="DK575" s="160"/>
      <c r="DL575" s="157">
        <v>10.220000000000001</v>
      </c>
      <c r="DM575" s="158"/>
      <c r="DN575" s="159" t="s">
        <v>134</v>
      </c>
      <c r="DO575" s="160"/>
      <c r="DP575" s="157">
        <v>10.220000000000001</v>
      </c>
      <c r="DQ575" s="158"/>
      <c r="DR575" s="159" t="s">
        <v>134</v>
      </c>
      <c r="DS575" s="160"/>
      <c r="DT575" s="157">
        <v>10.220000000000001</v>
      </c>
      <c r="DU575" s="158"/>
      <c r="DV575" s="159" t="s">
        <v>134</v>
      </c>
      <c r="DW575" s="160"/>
      <c r="DX575" s="157">
        <v>10.220000000000001</v>
      </c>
      <c r="DY575" s="158"/>
      <c r="DZ575" s="159" t="s">
        <v>134</v>
      </c>
      <c r="EA575" s="160"/>
      <c r="EB575" s="157">
        <v>10.220000000000001</v>
      </c>
      <c r="EC575" s="158"/>
      <c r="ED575" s="159" t="s">
        <v>134</v>
      </c>
      <c r="EE575" s="160"/>
      <c r="EF575" s="157">
        <v>10.220000000000001</v>
      </c>
      <c r="EG575" s="158"/>
      <c r="EH575" s="159" t="s">
        <v>134</v>
      </c>
      <c r="EI575" s="160"/>
      <c r="EJ575" s="157">
        <v>10.220000000000001</v>
      </c>
      <c r="EK575" s="158"/>
      <c r="EL575" s="159" t="s">
        <v>134</v>
      </c>
      <c r="EM575" s="160"/>
      <c r="EN575" s="157">
        <v>10.220000000000001</v>
      </c>
      <c r="EO575" s="158"/>
      <c r="EP575" s="159" t="s">
        <v>134</v>
      </c>
      <c r="EQ575" s="160"/>
      <c r="ER575" s="157">
        <v>10.220000000000001</v>
      </c>
      <c r="ES575" s="158"/>
      <c r="ET575" s="159" t="s">
        <v>134</v>
      </c>
      <c r="EU575" s="160"/>
      <c r="EV575" s="157">
        <v>10.220000000000001</v>
      </c>
      <c r="EW575" s="158"/>
      <c r="EX575" s="159" t="s">
        <v>134</v>
      </c>
      <c r="EY575" s="160"/>
      <c r="EZ575" s="157">
        <v>10.220000000000001</v>
      </c>
      <c r="FA575" s="158"/>
      <c r="FB575" s="159" t="s">
        <v>134</v>
      </c>
      <c r="FC575" s="160"/>
      <c r="FD575" s="157">
        <v>14.35</v>
      </c>
      <c r="FE575" s="158"/>
      <c r="FF575" s="159" t="s">
        <v>134</v>
      </c>
      <c r="FG575" s="160"/>
      <c r="FH575" s="157">
        <v>14.35</v>
      </c>
      <c r="FI575" s="158"/>
      <c r="FJ575" s="159" t="s">
        <v>134</v>
      </c>
      <c r="FK575" s="160"/>
      <c r="FL575" s="157">
        <v>14.35</v>
      </c>
      <c r="FM575" s="158"/>
      <c r="FN575" s="159" t="s">
        <v>134</v>
      </c>
      <c r="FO575" s="160"/>
      <c r="FP575" s="157">
        <v>14.299999999999999</v>
      </c>
      <c r="FQ575" s="158"/>
      <c r="FR575" s="159" t="s">
        <v>134</v>
      </c>
      <c r="FS575" s="160"/>
      <c r="FT575" s="157">
        <v>14.299999999999999</v>
      </c>
      <c r="FU575" s="158"/>
      <c r="FV575" s="159" t="s">
        <v>134</v>
      </c>
      <c r="FW575" s="160"/>
      <c r="FX575" s="157">
        <v>14.299999999999999</v>
      </c>
      <c r="FY575" s="158"/>
      <c r="FZ575" s="159" t="s">
        <v>134</v>
      </c>
      <c r="GA575" s="160"/>
      <c r="GB575" s="157">
        <v>14.299999999999999</v>
      </c>
      <c r="GC575" s="158"/>
      <c r="GD575" s="159" t="s">
        <v>134</v>
      </c>
      <c r="GE575" s="160"/>
      <c r="GF575" s="157">
        <v>14.299999999999999</v>
      </c>
      <c r="GG575" s="158"/>
      <c r="GH575" s="159" t="s">
        <v>134</v>
      </c>
      <c r="GI575" s="160"/>
      <c r="GJ575" s="157">
        <v>14.299999999999999</v>
      </c>
      <c r="GK575" s="158"/>
      <c r="GL575" s="159" t="s">
        <v>134</v>
      </c>
      <c r="GM575" s="160"/>
      <c r="GN575" s="157">
        <v>14.299999999999999</v>
      </c>
      <c r="GO575" s="158"/>
      <c r="GP575" s="159" t="s">
        <v>134</v>
      </c>
      <c r="GQ575" s="160"/>
      <c r="GR575" s="157">
        <v>14.299999999999999</v>
      </c>
      <c r="GS575" s="158"/>
      <c r="GT575" s="159" t="s">
        <v>134</v>
      </c>
      <c r="GU575" s="160"/>
      <c r="GV575" s="157">
        <v>14.299999999999999</v>
      </c>
      <c r="GW575" s="158"/>
      <c r="GX575" s="159" t="s">
        <v>134</v>
      </c>
      <c r="GY575" s="160"/>
      <c r="GZ575" s="157">
        <v>14.299999999999999</v>
      </c>
      <c r="HA575" s="158"/>
      <c r="HB575" s="159" t="s">
        <v>134</v>
      </c>
      <c r="HC575" s="160"/>
      <c r="HD575" s="157">
        <v>14.299999999999999</v>
      </c>
      <c r="HE575" s="158"/>
      <c r="HF575" s="159" t="s">
        <v>134</v>
      </c>
      <c r="HG575" s="160"/>
      <c r="HH575" s="157">
        <v>14.299999999999999</v>
      </c>
      <c r="HI575" s="158"/>
      <c r="HJ575" s="159" t="s">
        <v>134</v>
      </c>
      <c r="HK575" s="160"/>
      <c r="HL575" s="157">
        <v>14.299999999999999</v>
      </c>
      <c r="HM575" s="158"/>
      <c r="HN575" s="159" t="s">
        <v>134</v>
      </c>
      <c r="HO575" s="160"/>
      <c r="HP575" s="157">
        <v>14.299999999999999</v>
      </c>
      <c r="HQ575" s="158"/>
      <c r="HR575" s="159" t="s">
        <v>134</v>
      </c>
      <c r="HS575" s="160"/>
      <c r="HT575" s="157">
        <v>14.299999999999999</v>
      </c>
      <c r="HU575" s="158"/>
      <c r="HV575" s="159" t="s">
        <v>134</v>
      </c>
      <c r="HW575" s="160"/>
      <c r="HX575" s="157">
        <v>14.299999999999999</v>
      </c>
      <c r="HY575" s="158"/>
      <c r="HZ575" s="159" t="s">
        <v>134</v>
      </c>
      <c r="IA575" s="160"/>
      <c r="IB575" s="157">
        <v>14.299999999999999</v>
      </c>
      <c r="IC575" s="158"/>
      <c r="ID575" s="159" t="s">
        <v>134</v>
      </c>
      <c r="IE575" s="160"/>
      <c r="IF575" s="157">
        <v>14.299999999999999</v>
      </c>
      <c r="IG575" s="158"/>
      <c r="IH575" s="159" t="s">
        <v>134</v>
      </c>
      <c r="II575" s="160"/>
      <c r="IJ575" s="157">
        <v>14.299999999999999</v>
      </c>
      <c r="IK575" s="158"/>
      <c r="IL575" s="159" t="s">
        <v>134</v>
      </c>
      <c r="IM575" s="160"/>
      <c r="IN575" s="157">
        <v>14.299999999999999</v>
      </c>
      <c r="IO575" s="158"/>
      <c r="IP575" s="159" t="s">
        <v>134</v>
      </c>
      <c r="IQ575" s="160"/>
      <c r="IR575" s="157">
        <v>14.299999999999999</v>
      </c>
      <c r="IS575" s="158"/>
      <c r="IT575" s="159" t="s">
        <v>134</v>
      </c>
      <c r="IU575" s="160"/>
      <c r="IV575" s="157">
        <v>14.299999999999999</v>
      </c>
      <c r="IW575" s="158"/>
      <c r="IX575" s="159" t="s">
        <v>134</v>
      </c>
      <c r="IY575" s="160"/>
      <c r="IZ575" s="157">
        <v>14.299999999999999</v>
      </c>
      <c r="JA575" s="158"/>
      <c r="JB575" s="159" t="s">
        <v>134</v>
      </c>
      <c r="JC575" s="160"/>
      <c r="JD575" s="157">
        <v>14.299999999999999</v>
      </c>
      <c r="JE575" s="158"/>
      <c r="JF575" s="159" t="s">
        <v>134</v>
      </c>
      <c r="JG575" s="160"/>
      <c r="JH575" s="157">
        <v>14.299999999999999</v>
      </c>
      <c r="JI575" s="158"/>
      <c r="JJ575" s="159" t="s">
        <v>134</v>
      </c>
      <c r="JK575" s="160"/>
      <c r="JL575" s="157">
        <v>14.299999999999999</v>
      </c>
      <c r="JM575" s="158"/>
      <c r="JN575" s="159" t="s">
        <v>134</v>
      </c>
      <c r="JO575" s="160"/>
      <c r="JP575" s="157">
        <v>14.299999999999999</v>
      </c>
      <c r="JQ575" s="158"/>
      <c r="JR575" s="159" t="s">
        <v>134</v>
      </c>
      <c r="JS575" s="160"/>
      <c r="JT575" s="157">
        <v>14.299999999999999</v>
      </c>
      <c r="JU575" s="158"/>
      <c r="JV575" s="159" t="s">
        <v>134</v>
      </c>
      <c r="JW575" s="160"/>
      <c r="JX575" s="157">
        <v>14.299999999999999</v>
      </c>
      <c r="JY575" s="158"/>
      <c r="JZ575" s="159" t="s">
        <v>134</v>
      </c>
      <c r="KA575" s="160"/>
      <c r="KB575" s="157">
        <v>14.299999999999999</v>
      </c>
      <c r="KC575" s="158"/>
      <c r="KD575" s="159" t="s">
        <v>134</v>
      </c>
      <c r="KE575" s="160"/>
      <c r="KF575" s="157">
        <v>14.299999999999999</v>
      </c>
      <c r="KG575" s="158"/>
      <c r="KH575" s="159" t="s">
        <v>134</v>
      </c>
      <c r="KI575" s="160"/>
      <c r="KJ575" s="157">
        <v>14.299999999999999</v>
      </c>
      <c r="KK575" s="158"/>
      <c r="KL575" s="159" t="s">
        <v>134</v>
      </c>
      <c r="KM575" s="160"/>
      <c r="KN575" s="157">
        <v>14.299999999999999</v>
      </c>
      <c r="KO575" s="158"/>
      <c r="KP575" s="159" t="s">
        <v>134</v>
      </c>
      <c r="KQ575" s="160"/>
      <c r="KR575" s="157">
        <v>14.299999999999999</v>
      </c>
      <c r="KS575" s="158"/>
      <c r="KT575" s="159" t="s">
        <v>134</v>
      </c>
      <c r="KU575" s="160"/>
      <c r="KV575" s="157">
        <v>14.299999999999999</v>
      </c>
      <c r="KW575" s="158"/>
      <c r="KX575" s="159" t="s">
        <v>134</v>
      </c>
      <c r="KY575" s="160"/>
      <c r="KZ575" s="157">
        <v>14.299999999999999</v>
      </c>
      <c r="LA575" s="158"/>
      <c r="LB575" s="159" t="s">
        <v>134</v>
      </c>
      <c r="LC575" s="160"/>
      <c r="LD575" s="157">
        <v>14.299999999999999</v>
      </c>
      <c r="LE575" s="158"/>
      <c r="LF575" s="159" t="s">
        <v>134</v>
      </c>
      <c r="LG575" s="160"/>
      <c r="LH575" s="157">
        <v>14.299999999999999</v>
      </c>
      <c r="LI575" s="158"/>
      <c r="LJ575" s="159" t="s">
        <v>134</v>
      </c>
      <c r="LK575" s="160"/>
      <c r="LL575" s="157">
        <v>15.05</v>
      </c>
      <c r="LM575" s="158"/>
      <c r="LN575" s="159" t="s">
        <v>134</v>
      </c>
      <c r="LO575" s="160"/>
      <c r="LP575" s="157">
        <v>15.05</v>
      </c>
      <c r="LQ575" s="158"/>
      <c r="LR575" s="159" t="s">
        <v>134</v>
      </c>
      <c r="LS575" s="160"/>
      <c r="LT575" s="157">
        <v>15.05</v>
      </c>
      <c r="LU575" s="158"/>
      <c r="LV575" s="159" t="s">
        <v>134</v>
      </c>
      <c r="LW575" s="160"/>
      <c r="LX575" s="157">
        <v>15.05</v>
      </c>
      <c r="LY575" s="158"/>
      <c r="LZ575" s="159" t="s">
        <v>134</v>
      </c>
      <c r="MA575" s="160"/>
      <c r="MB575" s="157">
        <v>15.05</v>
      </c>
      <c r="MC575" s="158"/>
      <c r="MD575" s="159" t="s">
        <v>134</v>
      </c>
      <c r="ME575" s="160"/>
    </row>
    <row r="576" spans="2:343" ht="23.5" customHeight="1" x14ac:dyDescent="0.4">
      <c r="B576" s="204" t="s">
        <v>239</v>
      </c>
      <c r="C576" s="205"/>
      <c r="D576" s="169" t="s">
        <v>8</v>
      </c>
      <c r="E576" s="154"/>
      <c r="F576" s="178" t="s">
        <v>8</v>
      </c>
      <c r="G576" s="179"/>
      <c r="H576" s="169" t="s">
        <v>8</v>
      </c>
      <c r="I576" s="154"/>
      <c r="J576" s="178" t="s">
        <v>8</v>
      </c>
      <c r="K576" s="179"/>
      <c r="L576" s="169" t="s">
        <v>8</v>
      </c>
      <c r="M576" s="154"/>
      <c r="N576" s="178" t="s">
        <v>8</v>
      </c>
      <c r="O576" s="179"/>
      <c r="P576" s="169" t="s">
        <v>8</v>
      </c>
      <c r="Q576" s="154"/>
      <c r="R576" s="178" t="s">
        <v>8</v>
      </c>
      <c r="S576" s="179"/>
      <c r="T576" s="169" t="s">
        <v>8</v>
      </c>
      <c r="U576" s="154"/>
      <c r="V576" s="178" t="s">
        <v>8</v>
      </c>
      <c r="W576" s="179"/>
      <c r="X576" s="169" t="s">
        <v>8</v>
      </c>
      <c r="Y576" s="154"/>
      <c r="Z576" s="178" t="s">
        <v>8</v>
      </c>
      <c r="AA576" s="179"/>
      <c r="AB576" s="169" t="s">
        <v>8</v>
      </c>
      <c r="AC576" s="154"/>
      <c r="AD576" s="178" t="s">
        <v>8</v>
      </c>
      <c r="AE576" s="179"/>
      <c r="AF576" s="169" t="s">
        <v>8</v>
      </c>
      <c r="AG576" s="154"/>
      <c r="AH576" s="178" t="s">
        <v>8</v>
      </c>
      <c r="AI576" s="179"/>
      <c r="AJ576" s="169" t="s">
        <v>8</v>
      </c>
      <c r="AK576" s="154"/>
      <c r="AL576" s="178" t="s">
        <v>8</v>
      </c>
      <c r="AM576" s="179"/>
      <c r="AN576" s="169" t="s">
        <v>8</v>
      </c>
      <c r="AO576" s="154"/>
      <c r="AP576" s="178" t="s">
        <v>8</v>
      </c>
      <c r="AQ576" s="179"/>
      <c r="AR576" s="169" t="s">
        <v>8</v>
      </c>
      <c r="AS576" s="154"/>
      <c r="AT576" s="178" t="s">
        <v>8</v>
      </c>
      <c r="AU576" s="179"/>
      <c r="AV576" s="153">
        <v>0.6</v>
      </c>
      <c r="AW576" s="154"/>
      <c r="AX576" s="155" t="s">
        <v>244</v>
      </c>
      <c r="AY576" s="156"/>
      <c r="AZ576" s="153">
        <v>0.6</v>
      </c>
      <c r="BA576" s="154"/>
      <c r="BB576" s="155" t="s">
        <v>244</v>
      </c>
      <c r="BC576" s="156"/>
      <c r="BD576" s="153">
        <v>0.6</v>
      </c>
      <c r="BE576" s="154"/>
      <c r="BF576" s="155" t="s">
        <v>244</v>
      </c>
      <c r="BG576" s="156"/>
      <c r="BH576" s="153">
        <v>0.6</v>
      </c>
      <c r="BI576" s="154"/>
      <c r="BJ576" s="155" t="s">
        <v>244</v>
      </c>
      <c r="BK576" s="156"/>
      <c r="BL576" s="153">
        <v>0.6</v>
      </c>
      <c r="BM576" s="154"/>
      <c r="BN576" s="155" t="s">
        <v>244</v>
      </c>
      <c r="BO576" s="156"/>
      <c r="BP576" s="153">
        <v>0.6</v>
      </c>
      <c r="BQ576" s="154"/>
      <c r="BR576" s="155" t="s">
        <v>244</v>
      </c>
      <c r="BS576" s="156"/>
      <c r="BT576" s="153">
        <v>0.6</v>
      </c>
      <c r="BU576" s="154"/>
      <c r="BV576" s="155" t="s">
        <v>244</v>
      </c>
      <c r="BW576" s="156"/>
      <c r="BX576" s="153">
        <v>0.6</v>
      </c>
      <c r="BY576" s="154"/>
      <c r="BZ576" s="155" t="s">
        <v>244</v>
      </c>
      <c r="CA576" s="156"/>
      <c r="CB576" s="153">
        <v>0.6</v>
      </c>
      <c r="CC576" s="154"/>
      <c r="CD576" s="155" t="s">
        <v>244</v>
      </c>
      <c r="CE576" s="156"/>
      <c r="CF576" s="153">
        <v>0.6</v>
      </c>
      <c r="CG576" s="154"/>
      <c r="CH576" s="155" t="s">
        <v>244</v>
      </c>
      <c r="CI576" s="156"/>
      <c r="CJ576" s="153">
        <v>0.6</v>
      </c>
      <c r="CK576" s="154"/>
      <c r="CL576" s="155" t="s">
        <v>244</v>
      </c>
      <c r="CM576" s="156"/>
      <c r="CN576" s="153">
        <v>0.6</v>
      </c>
      <c r="CO576" s="154"/>
      <c r="CP576" s="155" t="s">
        <v>244</v>
      </c>
      <c r="CQ576" s="156"/>
      <c r="CR576" s="153">
        <v>0.6</v>
      </c>
      <c r="CS576" s="154"/>
      <c r="CT576" s="155" t="s">
        <v>244</v>
      </c>
      <c r="CU576" s="156"/>
      <c r="CV576" s="153">
        <v>0.6</v>
      </c>
      <c r="CW576" s="154"/>
      <c r="CX576" s="155" t="s">
        <v>244</v>
      </c>
      <c r="CY576" s="156"/>
      <c r="CZ576" s="153">
        <v>0.6</v>
      </c>
      <c r="DA576" s="154"/>
      <c r="DB576" s="155" t="s">
        <v>244</v>
      </c>
      <c r="DC576" s="156"/>
      <c r="DD576" s="153">
        <v>0.6</v>
      </c>
      <c r="DE576" s="154"/>
      <c r="DF576" s="155" t="s">
        <v>244</v>
      </c>
      <c r="DG576" s="156"/>
      <c r="DH576" s="153">
        <v>0.6</v>
      </c>
      <c r="DI576" s="154"/>
      <c r="DJ576" s="155" t="s">
        <v>244</v>
      </c>
      <c r="DK576" s="156"/>
      <c r="DL576" s="153">
        <v>0.6</v>
      </c>
      <c r="DM576" s="154"/>
      <c r="DN576" s="155" t="s">
        <v>244</v>
      </c>
      <c r="DO576" s="156"/>
      <c r="DP576" s="153">
        <v>0.6</v>
      </c>
      <c r="DQ576" s="154"/>
      <c r="DR576" s="155" t="s">
        <v>244</v>
      </c>
      <c r="DS576" s="156"/>
      <c r="DT576" s="153">
        <v>0.6</v>
      </c>
      <c r="DU576" s="154"/>
      <c r="DV576" s="155" t="s">
        <v>244</v>
      </c>
      <c r="DW576" s="156"/>
      <c r="DX576" s="153">
        <v>0.6</v>
      </c>
      <c r="DY576" s="154"/>
      <c r="DZ576" s="155" t="s">
        <v>244</v>
      </c>
      <c r="EA576" s="156"/>
      <c r="EB576" s="153">
        <v>0.6</v>
      </c>
      <c r="EC576" s="154"/>
      <c r="ED576" s="155" t="s">
        <v>244</v>
      </c>
      <c r="EE576" s="156"/>
      <c r="EF576" s="153">
        <v>0.6</v>
      </c>
      <c r="EG576" s="154"/>
      <c r="EH576" s="155" t="s">
        <v>244</v>
      </c>
      <c r="EI576" s="156"/>
      <c r="EJ576" s="153">
        <v>0.6</v>
      </c>
      <c r="EK576" s="154"/>
      <c r="EL576" s="155" t="s">
        <v>244</v>
      </c>
      <c r="EM576" s="156"/>
      <c r="EN576" s="153">
        <v>0.6</v>
      </c>
      <c r="EO576" s="154"/>
      <c r="EP576" s="155" t="s">
        <v>244</v>
      </c>
      <c r="EQ576" s="156"/>
      <c r="ER576" s="153">
        <v>0.6</v>
      </c>
      <c r="ES576" s="154"/>
      <c r="ET576" s="155" t="s">
        <v>244</v>
      </c>
      <c r="EU576" s="156"/>
      <c r="EV576" s="153">
        <v>0.6</v>
      </c>
      <c r="EW576" s="154"/>
      <c r="EX576" s="155" t="s">
        <v>244</v>
      </c>
      <c r="EY576" s="156"/>
      <c r="EZ576" s="153">
        <v>0.6</v>
      </c>
      <c r="FA576" s="154"/>
      <c r="FB576" s="155" t="s">
        <v>244</v>
      </c>
      <c r="FC576" s="156"/>
      <c r="FD576" s="153">
        <v>0.6</v>
      </c>
      <c r="FE576" s="154"/>
      <c r="FF576" s="155" t="s">
        <v>244</v>
      </c>
      <c r="FG576" s="156"/>
      <c r="FH576" s="153">
        <v>0.6</v>
      </c>
      <c r="FI576" s="154"/>
      <c r="FJ576" s="155" t="s">
        <v>244</v>
      </c>
      <c r="FK576" s="156"/>
      <c r="FL576" s="153">
        <v>0.6</v>
      </c>
      <c r="FM576" s="154"/>
      <c r="FN576" s="155" t="s">
        <v>244</v>
      </c>
      <c r="FO576" s="156"/>
      <c r="FP576" s="153">
        <v>0.6</v>
      </c>
      <c r="FQ576" s="154"/>
      <c r="FR576" s="155" t="s">
        <v>244</v>
      </c>
      <c r="FS576" s="156"/>
      <c r="FT576" s="153">
        <v>0.6</v>
      </c>
      <c r="FU576" s="154"/>
      <c r="FV576" s="155" t="s">
        <v>244</v>
      </c>
      <c r="FW576" s="156"/>
      <c r="FX576" s="153">
        <v>0.6</v>
      </c>
      <c r="FY576" s="154"/>
      <c r="FZ576" s="155" t="s">
        <v>244</v>
      </c>
      <c r="GA576" s="156"/>
      <c r="GB576" s="153">
        <v>0.6</v>
      </c>
      <c r="GC576" s="154"/>
      <c r="GD576" s="155" t="s">
        <v>244</v>
      </c>
      <c r="GE576" s="156"/>
      <c r="GF576" s="153">
        <v>0.6</v>
      </c>
      <c r="GG576" s="154"/>
      <c r="GH576" s="155" t="s">
        <v>244</v>
      </c>
      <c r="GI576" s="156"/>
      <c r="GJ576" s="153">
        <v>0.6</v>
      </c>
      <c r="GK576" s="154"/>
      <c r="GL576" s="155" t="s">
        <v>244</v>
      </c>
      <c r="GM576" s="156"/>
      <c r="GN576" s="153">
        <v>0.6</v>
      </c>
      <c r="GO576" s="154"/>
      <c r="GP576" s="155" t="s">
        <v>244</v>
      </c>
      <c r="GQ576" s="156"/>
      <c r="GR576" s="153">
        <v>0.6</v>
      </c>
      <c r="GS576" s="154"/>
      <c r="GT576" s="155" t="s">
        <v>244</v>
      </c>
      <c r="GU576" s="156"/>
      <c r="GV576" s="153">
        <v>0.6</v>
      </c>
      <c r="GW576" s="154"/>
      <c r="GX576" s="155" t="s">
        <v>244</v>
      </c>
      <c r="GY576" s="156"/>
      <c r="GZ576" s="153">
        <v>0.6</v>
      </c>
      <c r="HA576" s="154"/>
      <c r="HB576" s="155" t="s">
        <v>244</v>
      </c>
      <c r="HC576" s="156"/>
      <c r="HD576" s="153">
        <v>0.6</v>
      </c>
      <c r="HE576" s="154"/>
      <c r="HF576" s="155" t="s">
        <v>244</v>
      </c>
      <c r="HG576" s="156"/>
      <c r="HH576" s="153">
        <v>0.6</v>
      </c>
      <c r="HI576" s="154"/>
      <c r="HJ576" s="155" t="s">
        <v>244</v>
      </c>
      <c r="HK576" s="156"/>
      <c r="HL576" s="153">
        <v>0.6</v>
      </c>
      <c r="HM576" s="154"/>
      <c r="HN576" s="155" t="s">
        <v>244</v>
      </c>
      <c r="HO576" s="156"/>
      <c r="HP576" s="153">
        <v>0.6</v>
      </c>
      <c r="HQ576" s="154"/>
      <c r="HR576" s="155" t="s">
        <v>244</v>
      </c>
      <c r="HS576" s="156"/>
      <c r="HT576" s="153">
        <v>0.6</v>
      </c>
      <c r="HU576" s="154"/>
      <c r="HV576" s="155" t="s">
        <v>244</v>
      </c>
      <c r="HW576" s="156"/>
      <c r="HX576" s="153">
        <v>0.6</v>
      </c>
      <c r="HY576" s="154"/>
      <c r="HZ576" s="155" t="s">
        <v>244</v>
      </c>
      <c r="IA576" s="156"/>
      <c r="IB576" s="153">
        <v>0.6</v>
      </c>
      <c r="IC576" s="154"/>
      <c r="ID576" s="155" t="s">
        <v>244</v>
      </c>
      <c r="IE576" s="156"/>
      <c r="IF576" s="153">
        <v>0.6</v>
      </c>
      <c r="IG576" s="154"/>
      <c r="IH576" s="155" t="s">
        <v>244</v>
      </c>
      <c r="II576" s="156"/>
      <c r="IJ576" s="153">
        <v>0.6</v>
      </c>
      <c r="IK576" s="154"/>
      <c r="IL576" s="155" t="s">
        <v>244</v>
      </c>
      <c r="IM576" s="156"/>
      <c r="IN576" s="153">
        <v>0.6</v>
      </c>
      <c r="IO576" s="154"/>
      <c r="IP576" s="155" t="s">
        <v>244</v>
      </c>
      <c r="IQ576" s="156"/>
      <c r="IR576" s="153">
        <v>0.6</v>
      </c>
      <c r="IS576" s="154"/>
      <c r="IT576" s="155" t="s">
        <v>244</v>
      </c>
      <c r="IU576" s="156"/>
      <c r="IV576" s="153">
        <v>0.6</v>
      </c>
      <c r="IW576" s="154"/>
      <c r="IX576" s="155" t="s">
        <v>244</v>
      </c>
      <c r="IY576" s="156"/>
      <c r="IZ576" s="153">
        <v>0.6</v>
      </c>
      <c r="JA576" s="154"/>
      <c r="JB576" s="155" t="s">
        <v>244</v>
      </c>
      <c r="JC576" s="156"/>
      <c r="JD576" s="153">
        <v>0.6</v>
      </c>
      <c r="JE576" s="154"/>
      <c r="JF576" s="155" t="s">
        <v>244</v>
      </c>
      <c r="JG576" s="156"/>
      <c r="JH576" s="153">
        <v>0.6</v>
      </c>
      <c r="JI576" s="154"/>
      <c r="JJ576" s="155" t="s">
        <v>244</v>
      </c>
      <c r="JK576" s="156"/>
      <c r="JL576" s="153">
        <v>0.6</v>
      </c>
      <c r="JM576" s="154"/>
      <c r="JN576" s="155" t="s">
        <v>244</v>
      </c>
      <c r="JO576" s="156"/>
      <c r="JP576" s="153">
        <v>0.6</v>
      </c>
      <c r="JQ576" s="154"/>
      <c r="JR576" s="155" t="s">
        <v>244</v>
      </c>
      <c r="JS576" s="156"/>
      <c r="JT576" s="153">
        <v>0.6</v>
      </c>
      <c r="JU576" s="154"/>
      <c r="JV576" s="155" t="s">
        <v>244</v>
      </c>
      <c r="JW576" s="156"/>
      <c r="JX576" s="153">
        <v>0.6</v>
      </c>
      <c r="JY576" s="154"/>
      <c r="JZ576" s="155" t="s">
        <v>244</v>
      </c>
      <c r="KA576" s="156"/>
      <c r="KB576" s="153">
        <v>0.6</v>
      </c>
      <c r="KC576" s="154"/>
      <c r="KD576" s="155" t="s">
        <v>244</v>
      </c>
      <c r="KE576" s="156"/>
      <c r="KF576" s="153">
        <v>0.6</v>
      </c>
      <c r="KG576" s="154"/>
      <c r="KH576" s="155" t="s">
        <v>244</v>
      </c>
      <c r="KI576" s="156"/>
      <c r="KJ576" s="153">
        <v>0.6</v>
      </c>
      <c r="KK576" s="154"/>
      <c r="KL576" s="155" t="s">
        <v>244</v>
      </c>
      <c r="KM576" s="156"/>
      <c r="KN576" s="153">
        <v>0.6</v>
      </c>
      <c r="KO576" s="154"/>
      <c r="KP576" s="155" t="s">
        <v>244</v>
      </c>
      <c r="KQ576" s="156"/>
      <c r="KR576" s="153">
        <v>0.6</v>
      </c>
      <c r="KS576" s="154"/>
      <c r="KT576" s="155" t="s">
        <v>244</v>
      </c>
      <c r="KU576" s="156"/>
      <c r="KV576" s="153">
        <v>0.6</v>
      </c>
      <c r="KW576" s="154"/>
      <c r="KX576" s="155" t="s">
        <v>244</v>
      </c>
      <c r="KY576" s="156"/>
      <c r="KZ576" s="153">
        <v>0.6</v>
      </c>
      <c r="LA576" s="154"/>
      <c r="LB576" s="155" t="s">
        <v>244</v>
      </c>
      <c r="LC576" s="156"/>
      <c r="LD576" s="153">
        <v>0.6</v>
      </c>
      <c r="LE576" s="154"/>
      <c r="LF576" s="155" t="s">
        <v>244</v>
      </c>
      <c r="LG576" s="156"/>
      <c r="LH576" s="153">
        <v>0.6</v>
      </c>
      <c r="LI576" s="154"/>
      <c r="LJ576" s="155" t="s">
        <v>244</v>
      </c>
      <c r="LK576" s="156"/>
      <c r="LL576" s="153">
        <v>0.63</v>
      </c>
      <c r="LM576" s="154"/>
      <c r="LN576" s="155" t="s">
        <v>244</v>
      </c>
      <c r="LO576" s="156"/>
      <c r="LP576" s="153">
        <v>0.63</v>
      </c>
      <c r="LQ576" s="154"/>
      <c r="LR576" s="155" t="s">
        <v>244</v>
      </c>
      <c r="LS576" s="156"/>
      <c r="LT576" s="153">
        <v>0.63</v>
      </c>
      <c r="LU576" s="154"/>
      <c r="LV576" s="155" t="s">
        <v>244</v>
      </c>
      <c r="LW576" s="156"/>
      <c r="LX576" s="153">
        <v>0.63</v>
      </c>
      <c r="LY576" s="154"/>
      <c r="LZ576" s="155" t="s">
        <v>244</v>
      </c>
      <c r="MA576" s="156"/>
      <c r="MB576" s="153">
        <v>0.63</v>
      </c>
      <c r="MC576" s="154"/>
      <c r="MD576" s="155" t="s">
        <v>244</v>
      </c>
      <c r="ME576" s="156"/>
    </row>
    <row r="577" spans="2:343" ht="23.5" customHeight="1" x14ac:dyDescent="0.4">
      <c r="B577" s="206"/>
      <c r="C577" s="207"/>
      <c r="D577" s="170"/>
      <c r="E577" s="158"/>
      <c r="F577" s="180"/>
      <c r="G577" s="181"/>
      <c r="H577" s="170"/>
      <c r="I577" s="158"/>
      <c r="J577" s="180"/>
      <c r="K577" s="181"/>
      <c r="L577" s="170"/>
      <c r="M577" s="158"/>
      <c r="N577" s="180"/>
      <c r="O577" s="181"/>
      <c r="P577" s="170"/>
      <c r="Q577" s="158"/>
      <c r="R577" s="180"/>
      <c r="S577" s="181"/>
      <c r="T577" s="170"/>
      <c r="U577" s="158"/>
      <c r="V577" s="180"/>
      <c r="W577" s="181"/>
      <c r="X577" s="170"/>
      <c r="Y577" s="158"/>
      <c r="Z577" s="180"/>
      <c r="AA577" s="181"/>
      <c r="AB577" s="170"/>
      <c r="AC577" s="158"/>
      <c r="AD577" s="180"/>
      <c r="AE577" s="181"/>
      <c r="AF577" s="170"/>
      <c r="AG577" s="158"/>
      <c r="AH577" s="180"/>
      <c r="AI577" s="181"/>
      <c r="AJ577" s="170"/>
      <c r="AK577" s="158"/>
      <c r="AL577" s="180"/>
      <c r="AM577" s="181"/>
      <c r="AN577" s="170"/>
      <c r="AO577" s="158"/>
      <c r="AP577" s="180"/>
      <c r="AQ577" s="181"/>
      <c r="AR577" s="170"/>
      <c r="AS577" s="158"/>
      <c r="AT577" s="180"/>
      <c r="AU577" s="181"/>
      <c r="AV577" s="157">
        <f t="shared" ref="AV577" si="304">6.15</f>
        <v>6.15</v>
      </c>
      <c r="AW577" s="158"/>
      <c r="AX577" s="159" t="s">
        <v>134</v>
      </c>
      <c r="AY577" s="160"/>
      <c r="AZ577" s="157">
        <f t="shared" ref="AZ577" si="305">6.15</f>
        <v>6.15</v>
      </c>
      <c r="BA577" s="158"/>
      <c r="BB577" s="159" t="s">
        <v>134</v>
      </c>
      <c r="BC577" s="160"/>
      <c r="BD577" s="157">
        <f t="shared" ref="BD577" si="306">6.15</f>
        <v>6.15</v>
      </c>
      <c r="BE577" s="158"/>
      <c r="BF577" s="159" t="s">
        <v>134</v>
      </c>
      <c r="BG577" s="160"/>
      <c r="BH577" s="157">
        <f t="shared" ref="BH577" si="307">6.15</f>
        <v>6.15</v>
      </c>
      <c r="BI577" s="158"/>
      <c r="BJ577" s="159" t="s">
        <v>134</v>
      </c>
      <c r="BK577" s="160"/>
      <c r="BL577" s="157">
        <f t="shared" ref="BL577" si="308">6.15</f>
        <v>6.15</v>
      </c>
      <c r="BM577" s="158"/>
      <c r="BN577" s="159" t="s">
        <v>134</v>
      </c>
      <c r="BO577" s="160"/>
      <c r="BP577" s="157">
        <v>6.1000000000000005</v>
      </c>
      <c r="BQ577" s="158"/>
      <c r="BR577" s="159" t="s">
        <v>134</v>
      </c>
      <c r="BS577" s="160"/>
      <c r="BT577" s="157">
        <v>6.1000000000000005</v>
      </c>
      <c r="BU577" s="158"/>
      <c r="BV577" s="159" t="s">
        <v>134</v>
      </c>
      <c r="BW577" s="160"/>
      <c r="BX577" s="157">
        <v>6.1000000000000005</v>
      </c>
      <c r="BY577" s="158"/>
      <c r="BZ577" s="159" t="s">
        <v>134</v>
      </c>
      <c r="CA577" s="160"/>
      <c r="CB577" s="157">
        <v>6.1000000000000005</v>
      </c>
      <c r="CC577" s="158"/>
      <c r="CD577" s="159" t="s">
        <v>134</v>
      </c>
      <c r="CE577" s="160"/>
      <c r="CF577" s="157">
        <v>6.1000000000000005</v>
      </c>
      <c r="CG577" s="158"/>
      <c r="CH577" s="159" t="s">
        <v>134</v>
      </c>
      <c r="CI577" s="160"/>
      <c r="CJ577" s="157">
        <v>6.1000000000000005</v>
      </c>
      <c r="CK577" s="158"/>
      <c r="CL577" s="159" t="s">
        <v>134</v>
      </c>
      <c r="CM577" s="160"/>
      <c r="CN577" s="157">
        <v>6.1000000000000005</v>
      </c>
      <c r="CO577" s="158"/>
      <c r="CP577" s="159" t="s">
        <v>134</v>
      </c>
      <c r="CQ577" s="160"/>
      <c r="CR577" s="157">
        <v>6.1000000000000005</v>
      </c>
      <c r="CS577" s="158"/>
      <c r="CT577" s="159" t="s">
        <v>134</v>
      </c>
      <c r="CU577" s="160"/>
      <c r="CV577" s="157">
        <v>6.1000000000000005</v>
      </c>
      <c r="CW577" s="158"/>
      <c r="CX577" s="159" t="s">
        <v>134</v>
      </c>
      <c r="CY577" s="160"/>
      <c r="CZ577" s="157">
        <v>10.220000000000001</v>
      </c>
      <c r="DA577" s="158"/>
      <c r="DB577" s="159" t="s">
        <v>134</v>
      </c>
      <c r="DC577" s="160"/>
      <c r="DD577" s="157">
        <v>10.220000000000001</v>
      </c>
      <c r="DE577" s="158"/>
      <c r="DF577" s="159" t="s">
        <v>134</v>
      </c>
      <c r="DG577" s="160"/>
      <c r="DH577" s="157">
        <v>10.220000000000001</v>
      </c>
      <c r="DI577" s="158"/>
      <c r="DJ577" s="159" t="s">
        <v>134</v>
      </c>
      <c r="DK577" s="160"/>
      <c r="DL577" s="157">
        <v>10.220000000000001</v>
      </c>
      <c r="DM577" s="158"/>
      <c r="DN577" s="159" t="s">
        <v>134</v>
      </c>
      <c r="DO577" s="160"/>
      <c r="DP577" s="157">
        <v>10.220000000000001</v>
      </c>
      <c r="DQ577" s="158"/>
      <c r="DR577" s="159" t="s">
        <v>134</v>
      </c>
      <c r="DS577" s="160"/>
      <c r="DT577" s="157">
        <v>10.220000000000001</v>
      </c>
      <c r="DU577" s="158"/>
      <c r="DV577" s="159" t="s">
        <v>134</v>
      </c>
      <c r="DW577" s="160"/>
      <c r="DX577" s="157">
        <v>10.220000000000001</v>
      </c>
      <c r="DY577" s="158"/>
      <c r="DZ577" s="159" t="s">
        <v>134</v>
      </c>
      <c r="EA577" s="160"/>
      <c r="EB577" s="157">
        <v>10.220000000000001</v>
      </c>
      <c r="EC577" s="158"/>
      <c r="ED577" s="159" t="s">
        <v>134</v>
      </c>
      <c r="EE577" s="160"/>
      <c r="EF577" s="157">
        <v>10.220000000000001</v>
      </c>
      <c r="EG577" s="158"/>
      <c r="EH577" s="159" t="s">
        <v>134</v>
      </c>
      <c r="EI577" s="160"/>
      <c r="EJ577" s="157">
        <v>10.220000000000001</v>
      </c>
      <c r="EK577" s="158"/>
      <c r="EL577" s="159" t="s">
        <v>134</v>
      </c>
      <c r="EM577" s="160"/>
      <c r="EN577" s="157">
        <v>10.220000000000001</v>
      </c>
      <c r="EO577" s="158"/>
      <c r="EP577" s="159" t="s">
        <v>134</v>
      </c>
      <c r="EQ577" s="160"/>
      <c r="ER577" s="157">
        <v>10.220000000000001</v>
      </c>
      <c r="ES577" s="158"/>
      <c r="ET577" s="159" t="s">
        <v>134</v>
      </c>
      <c r="EU577" s="160"/>
      <c r="EV577" s="157">
        <v>10.220000000000001</v>
      </c>
      <c r="EW577" s="158"/>
      <c r="EX577" s="159" t="s">
        <v>134</v>
      </c>
      <c r="EY577" s="160"/>
      <c r="EZ577" s="157">
        <v>10.220000000000001</v>
      </c>
      <c r="FA577" s="158"/>
      <c r="FB577" s="159" t="s">
        <v>134</v>
      </c>
      <c r="FC577" s="160"/>
      <c r="FD577" s="157">
        <v>14.35</v>
      </c>
      <c r="FE577" s="158"/>
      <c r="FF577" s="159" t="s">
        <v>134</v>
      </c>
      <c r="FG577" s="160"/>
      <c r="FH577" s="157">
        <v>14.35</v>
      </c>
      <c r="FI577" s="158"/>
      <c r="FJ577" s="159" t="s">
        <v>134</v>
      </c>
      <c r="FK577" s="160"/>
      <c r="FL577" s="157">
        <v>14.35</v>
      </c>
      <c r="FM577" s="158"/>
      <c r="FN577" s="159" t="s">
        <v>134</v>
      </c>
      <c r="FO577" s="160"/>
      <c r="FP577" s="157">
        <v>14.299999999999999</v>
      </c>
      <c r="FQ577" s="158"/>
      <c r="FR577" s="159" t="s">
        <v>134</v>
      </c>
      <c r="FS577" s="160"/>
      <c r="FT577" s="157">
        <v>14.299999999999999</v>
      </c>
      <c r="FU577" s="158"/>
      <c r="FV577" s="159" t="s">
        <v>134</v>
      </c>
      <c r="FW577" s="160"/>
      <c r="FX577" s="157">
        <v>14.299999999999999</v>
      </c>
      <c r="FY577" s="158"/>
      <c r="FZ577" s="159" t="s">
        <v>134</v>
      </c>
      <c r="GA577" s="160"/>
      <c r="GB577" s="157">
        <v>14.299999999999999</v>
      </c>
      <c r="GC577" s="158"/>
      <c r="GD577" s="159" t="s">
        <v>134</v>
      </c>
      <c r="GE577" s="160"/>
      <c r="GF577" s="157">
        <v>14.299999999999999</v>
      </c>
      <c r="GG577" s="158"/>
      <c r="GH577" s="159" t="s">
        <v>134</v>
      </c>
      <c r="GI577" s="160"/>
      <c r="GJ577" s="157">
        <v>14.299999999999999</v>
      </c>
      <c r="GK577" s="158"/>
      <c r="GL577" s="159" t="s">
        <v>134</v>
      </c>
      <c r="GM577" s="160"/>
      <c r="GN577" s="157">
        <v>14.299999999999999</v>
      </c>
      <c r="GO577" s="158"/>
      <c r="GP577" s="159" t="s">
        <v>134</v>
      </c>
      <c r="GQ577" s="160"/>
      <c r="GR577" s="157">
        <v>14.299999999999999</v>
      </c>
      <c r="GS577" s="158"/>
      <c r="GT577" s="159" t="s">
        <v>134</v>
      </c>
      <c r="GU577" s="160"/>
      <c r="GV577" s="157">
        <v>14.299999999999999</v>
      </c>
      <c r="GW577" s="158"/>
      <c r="GX577" s="159" t="s">
        <v>134</v>
      </c>
      <c r="GY577" s="160"/>
      <c r="GZ577" s="157">
        <v>14.299999999999999</v>
      </c>
      <c r="HA577" s="158"/>
      <c r="HB577" s="159" t="s">
        <v>134</v>
      </c>
      <c r="HC577" s="160"/>
      <c r="HD577" s="157">
        <v>14.299999999999999</v>
      </c>
      <c r="HE577" s="158"/>
      <c r="HF577" s="159" t="s">
        <v>134</v>
      </c>
      <c r="HG577" s="160"/>
      <c r="HH577" s="157">
        <v>14.299999999999999</v>
      </c>
      <c r="HI577" s="158"/>
      <c r="HJ577" s="159" t="s">
        <v>134</v>
      </c>
      <c r="HK577" s="160"/>
      <c r="HL577" s="157">
        <v>14.299999999999999</v>
      </c>
      <c r="HM577" s="158"/>
      <c r="HN577" s="159" t="s">
        <v>134</v>
      </c>
      <c r="HO577" s="160"/>
      <c r="HP577" s="157">
        <v>14.299999999999999</v>
      </c>
      <c r="HQ577" s="158"/>
      <c r="HR577" s="159" t="s">
        <v>134</v>
      </c>
      <c r="HS577" s="160"/>
      <c r="HT577" s="157">
        <v>14.299999999999999</v>
      </c>
      <c r="HU577" s="158"/>
      <c r="HV577" s="159" t="s">
        <v>134</v>
      </c>
      <c r="HW577" s="160"/>
      <c r="HX577" s="157">
        <v>14.299999999999999</v>
      </c>
      <c r="HY577" s="158"/>
      <c r="HZ577" s="159" t="s">
        <v>134</v>
      </c>
      <c r="IA577" s="160"/>
      <c r="IB577" s="157">
        <v>14.299999999999999</v>
      </c>
      <c r="IC577" s="158"/>
      <c r="ID577" s="159" t="s">
        <v>134</v>
      </c>
      <c r="IE577" s="160"/>
      <c r="IF577" s="157">
        <v>14.299999999999999</v>
      </c>
      <c r="IG577" s="158"/>
      <c r="IH577" s="159" t="s">
        <v>134</v>
      </c>
      <c r="II577" s="160"/>
      <c r="IJ577" s="157">
        <v>14.299999999999999</v>
      </c>
      <c r="IK577" s="158"/>
      <c r="IL577" s="159" t="s">
        <v>134</v>
      </c>
      <c r="IM577" s="160"/>
      <c r="IN577" s="157">
        <v>14.299999999999999</v>
      </c>
      <c r="IO577" s="158"/>
      <c r="IP577" s="159" t="s">
        <v>134</v>
      </c>
      <c r="IQ577" s="160"/>
      <c r="IR577" s="157">
        <v>14.299999999999999</v>
      </c>
      <c r="IS577" s="158"/>
      <c r="IT577" s="159" t="s">
        <v>134</v>
      </c>
      <c r="IU577" s="160"/>
      <c r="IV577" s="157">
        <v>14.299999999999999</v>
      </c>
      <c r="IW577" s="158"/>
      <c r="IX577" s="159" t="s">
        <v>134</v>
      </c>
      <c r="IY577" s="160"/>
      <c r="IZ577" s="157">
        <v>14.299999999999999</v>
      </c>
      <c r="JA577" s="158"/>
      <c r="JB577" s="159" t="s">
        <v>134</v>
      </c>
      <c r="JC577" s="160"/>
      <c r="JD577" s="157">
        <v>14.299999999999999</v>
      </c>
      <c r="JE577" s="158"/>
      <c r="JF577" s="159" t="s">
        <v>134</v>
      </c>
      <c r="JG577" s="160"/>
      <c r="JH577" s="157">
        <v>14.299999999999999</v>
      </c>
      <c r="JI577" s="158"/>
      <c r="JJ577" s="159" t="s">
        <v>134</v>
      </c>
      <c r="JK577" s="160"/>
      <c r="JL577" s="157">
        <v>14.299999999999999</v>
      </c>
      <c r="JM577" s="158"/>
      <c r="JN577" s="159" t="s">
        <v>134</v>
      </c>
      <c r="JO577" s="160"/>
      <c r="JP577" s="157">
        <v>14.299999999999999</v>
      </c>
      <c r="JQ577" s="158"/>
      <c r="JR577" s="159" t="s">
        <v>134</v>
      </c>
      <c r="JS577" s="160"/>
      <c r="JT577" s="157">
        <v>14.299999999999999</v>
      </c>
      <c r="JU577" s="158"/>
      <c r="JV577" s="159" t="s">
        <v>134</v>
      </c>
      <c r="JW577" s="160"/>
      <c r="JX577" s="157">
        <v>14.299999999999999</v>
      </c>
      <c r="JY577" s="158"/>
      <c r="JZ577" s="159" t="s">
        <v>134</v>
      </c>
      <c r="KA577" s="160"/>
      <c r="KB577" s="157">
        <v>14.299999999999999</v>
      </c>
      <c r="KC577" s="158"/>
      <c r="KD577" s="159" t="s">
        <v>134</v>
      </c>
      <c r="KE577" s="160"/>
      <c r="KF577" s="157">
        <v>14.299999999999999</v>
      </c>
      <c r="KG577" s="158"/>
      <c r="KH577" s="159" t="s">
        <v>134</v>
      </c>
      <c r="KI577" s="160"/>
      <c r="KJ577" s="157">
        <v>14.299999999999999</v>
      </c>
      <c r="KK577" s="158"/>
      <c r="KL577" s="159" t="s">
        <v>134</v>
      </c>
      <c r="KM577" s="160"/>
      <c r="KN577" s="157">
        <v>14.299999999999999</v>
      </c>
      <c r="KO577" s="158"/>
      <c r="KP577" s="159" t="s">
        <v>134</v>
      </c>
      <c r="KQ577" s="160"/>
      <c r="KR577" s="157">
        <v>14.299999999999999</v>
      </c>
      <c r="KS577" s="158"/>
      <c r="KT577" s="159" t="s">
        <v>134</v>
      </c>
      <c r="KU577" s="160"/>
      <c r="KV577" s="157">
        <v>14.299999999999999</v>
      </c>
      <c r="KW577" s="158"/>
      <c r="KX577" s="159" t="s">
        <v>134</v>
      </c>
      <c r="KY577" s="160"/>
      <c r="KZ577" s="157">
        <v>14.299999999999999</v>
      </c>
      <c r="LA577" s="158"/>
      <c r="LB577" s="159" t="s">
        <v>134</v>
      </c>
      <c r="LC577" s="160"/>
      <c r="LD577" s="157">
        <v>14.299999999999999</v>
      </c>
      <c r="LE577" s="158"/>
      <c r="LF577" s="159" t="s">
        <v>134</v>
      </c>
      <c r="LG577" s="160"/>
      <c r="LH577" s="157">
        <v>14.299999999999999</v>
      </c>
      <c r="LI577" s="158"/>
      <c r="LJ577" s="159" t="s">
        <v>134</v>
      </c>
      <c r="LK577" s="160"/>
      <c r="LL577" s="157">
        <v>15.05</v>
      </c>
      <c r="LM577" s="158"/>
      <c r="LN577" s="159" t="s">
        <v>134</v>
      </c>
      <c r="LO577" s="160"/>
      <c r="LP577" s="157">
        <v>15.05</v>
      </c>
      <c r="LQ577" s="158"/>
      <c r="LR577" s="159" t="s">
        <v>134</v>
      </c>
      <c r="LS577" s="160"/>
      <c r="LT577" s="157">
        <v>15.05</v>
      </c>
      <c r="LU577" s="158"/>
      <c r="LV577" s="159" t="s">
        <v>134</v>
      </c>
      <c r="LW577" s="160"/>
      <c r="LX577" s="157">
        <v>15.05</v>
      </c>
      <c r="LY577" s="158"/>
      <c r="LZ577" s="159" t="s">
        <v>134</v>
      </c>
      <c r="MA577" s="160"/>
      <c r="MB577" s="157">
        <v>15.05</v>
      </c>
      <c r="MC577" s="158"/>
      <c r="MD577" s="159" t="s">
        <v>134</v>
      </c>
      <c r="ME577" s="160"/>
    </row>
    <row r="578" spans="2:343" ht="23.5" customHeight="1" x14ac:dyDescent="0.4">
      <c r="B578" s="204" t="s">
        <v>240</v>
      </c>
      <c r="C578" s="205"/>
      <c r="D578" s="169" t="s">
        <v>8</v>
      </c>
      <c r="E578" s="154"/>
      <c r="F578" s="178" t="s">
        <v>8</v>
      </c>
      <c r="G578" s="179"/>
      <c r="H578" s="169" t="s">
        <v>8</v>
      </c>
      <c r="I578" s="154"/>
      <c r="J578" s="178" t="s">
        <v>8</v>
      </c>
      <c r="K578" s="179"/>
      <c r="L578" s="169" t="s">
        <v>8</v>
      </c>
      <c r="M578" s="154"/>
      <c r="N578" s="178" t="s">
        <v>8</v>
      </c>
      <c r="O578" s="179"/>
      <c r="P578" s="169" t="s">
        <v>8</v>
      </c>
      <c r="Q578" s="154"/>
      <c r="R578" s="178" t="s">
        <v>8</v>
      </c>
      <c r="S578" s="179"/>
      <c r="T578" s="169" t="s">
        <v>8</v>
      </c>
      <c r="U578" s="154"/>
      <c r="V578" s="178" t="s">
        <v>8</v>
      </c>
      <c r="W578" s="179"/>
      <c r="X578" s="169" t="s">
        <v>8</v>
      </c>
      <c r="Y578" s="154"/>
      <c r="Z578" s="178" t="s">
        <v>8</v>
      </c>
      <c r="AA578" s="179"/>
      <c r="AB578" s="169" t="s">
        <v>8</v>
      </c>
      <c r="AC578" s="154"/>
      <c r="AD578" s="178" t="s">
        <v>8</v>
      </c>
      <c r="AE578" s="179"/>
      <c r="AF578" s="169" t="s">
        <v>8</v>
      </c>
      <c r="AG578" s="154"/>
      <c r="AH578" s="178" t="s">
        <v>8</v>
      </c>
      <c r="AI578" s="179"/>
      <c r="AJ578" s="169" t="s">
        <v>8</v>
      </c>
      <c r="AK578" s="154"/>
      <c r="AL578" s="178" t="s">
        <v>8</v>
      </c>
      <c r="AM578" s="179"/>
      <c r="AN578" s="169" t="s">
        <v>8</v>
      </c>
      <c r="AO578" s="154"/>
      <c r="AP578" s="178" t="s">
        <v>8</v>
      </c>
      <c r="AQ578" s="179"/>
      <c r="AR578" s="169" t="s">
        <v>8</v>
      </c>
      <c r="AS578" s="154"/>
      <c r="AT578" s="178" t="s">
        <v>8</v>
      </c>
      <c r="AU578" s="179"/>
      <c r="AV578" s="153">
        <v>0.6</v>
      </c>
      <c r="AW578" s="154"/>
      <c r="AX578" s="155" t="s">
        <v>244</v>
      </c>
      <c r="AY578" s="156"/>
      <c r="AZ578" s="153">
        <v>0.6</v>
      </c>
      <c r="BA578" s="154"/>
      <c r="BB578" s="155" t="s">
        <v>244</v>
      </c>
      <c r="BC578" s="156"/>
      <c r="BD578" s="153">
        <v>0.6</v>
      </c>
      <c r="BE578" s="154"/>
      <c r="BF578" s="155" t="s">
        <v>244</v>
      </c>
      <c r="BG578" s="156"/>
      <c r="BH578" s="153">
        <v>0.6</v>
      </c>
      <c r="BI578" s="154"/>
      <c r="BJ578" s="155" t="s">
        <v>244</v>
      </c>
      <c r="BK578" s="156"/>
      <c r="BL578" s="153">
        <v>0.6</v>
      </c>
      <c r="BM578" s="154"/>
      <c r="BN578" s="155" t="s">
        <v>244</v>
      </c>
      <c r="BO578" s="156"/>
      <c r="BP578" s="153">
        <v>0.6</v>
      </c>
      <c r="BQ578" s="154"/>
      <c r="BR578" s="155" t="s">
        <v>244</v>
      </c>
      <c r="BS578" s="156"/>
      <c r="BT578" s="153">
        <v>0.6</v>
      </c>
      <c r="BU578" s="154"/>
      <c r="BV578" s="155" t="s">
        <v>244</v>
      </c>
      <c r="BW578" s="156"/>
      <c r="BX578" s="153">
        <v>0.6</v>
      </c>
      <c r="BY578" s="154"/>
      <c r="BZ578" s="155" t="s">
        <v>244</v>
      </c>
      <c r="CA578" s="156"/>
      <c r="CB578" s="153">
        <v>0.6</v>
      </c>
      <c r="CC578" s="154"/>
      <c r="CD578" s="155" t="s">
        <v>244</v>
      </c>
      <c r="CE578" s="156"/>
      <c r="CF578" s="153">
        <v>0.6</v>
      </c>
      <c r="CG578" s="154"/>
      <c r="CH578" s="155" t="s">
        <v>244</v>
      </c>
      <c r="CI578" s="156"/>
      <c r="CJ578" s="153">
        <v>0.6</v>
      </c>
      <c r="CK578" s="154"/>
      <c r="CL578" s="155" t="s">
        <v>244</v>
      </c>
      <c r="CM578" s="156"/>
      <c r="CN578" s="153">
        <v>0.6</v>
      </c>
      <c r="CO578" s="154"/>
      <c r="CP578" s="155" t="s">
        <v>244</v>
      </c>
      <c r="CQ578" s="156"/>
      <c r="CR578" s="153">
        <v>0.6</v>
      </c>
      <c r="CS578" s="154"/>
      <c r="CT578" s="155" t="s">
        <v>244</v>
      </c>
      <c r="CU578" s="156"/>
      <c r="CV578" s="153">
        <v>0.6</v>
      </c>
      <c r="CW578" s="154"/>
      <c r="CX578" s="155" t="s">
        <v>244</v>
      </c>
      <c r="CY578" s="156"/>
      <c r="CZ578" s="153">
        <v>0.6</v>
      </c>
      <c r="DA578" s="154"/>
      <c r="DB578" s="155" t="s">
        <v>244</v>
      </c>
      <c r="DC578" s="156"/>
      <c r="DD578" s="153">
        <v>0.6</v>
      </c>
      <c r="DE578" s="154"/>
      <c r="DF578" s="155" t="s">
        <v>244</v>
      </c>
      <c r="DG578" s="156"/>
      <c r="DH578" s="153">
        <v>0.6</v>
      </c>
      <c r="DI578" s="154"/>
      <c r="DJ578" s="155" t="s">
        <v>244</v>
      </c>
      <c r="DK578" s="156"/>
      <c r="DL578" s="153">
        <v>0.6</v>
      </c>
      <c r="DM578" s="154"/>
      <c r="DN578" s="155" t="s">
        <v>244</v>
      </c>
      <c r="DO578" s="156"/>
      <c r="DP578" s="153">
        <v>0.6</v>
      </c>
      <c r="DQ578" s="154"/>
      <c r="DR578" s="155" t="s">
        <v>244</v>
      </c>
      <c r="DS578" s="156"/>
      <c r="DT578" s="153">
        <v>0.6</v>
      </c>
      <c r="DU578" s="154"/>
      <c r="DV578" s="155" t="s">
        <v>244</v>
      </c>
      <c r="DW578" s="156"/>
      <c r="DX578" s="153">
        <v>0.6</v>
      </c>
      <c r="DY578" s="154"/>
      <c r="DZ578" s="155" t="s">
        <v>244</v>
      </c>
      <c r="EA578" s="156"/>
      <c r="EB578" s="153">
        <v>0.6</v>
      </c>
      <c r="EC578" s="154"/>
      <c r="ED578" s="155" t="s">
        <v>244</v>
      </c>
      <c r="EE578" s="156"/>
      <c r="EF578" s="153">
        <v>0.6</v>
      </c>
      <c r="EG578" s="154"/>
      <c r="EH578" s="155" t="s">
        <v>244</v>
      </c>
      <c r="EI578" s="156"/>
      <c r="EJ578" s="153">
        <v>0.6</v>
      </c>
      <c r="EK578" s="154"/>
      <c r="EL578" s="155" t="s">
        <v>244</v>
      </c>
      <c r="EM578" s="156"/>
      <c r="EN578" s="153">
        <v>0.6</v>
      </c>
      <c r="EO578" s="154"/>
      <c r="EP578" s="155" t="s">
        <v>244</v>
      </c>
      <c r="EQ578" s="156"/>
      <c r="ER578" s="153">
        <v>0.6</v>
      </c>
      <c r="ES578" s="154"/>
      <c r="ET578" s="155" t="s">
        <v>244</v>
      </c>
      <c r="EU578" s="156"/>
      <c r="EV578" s="153">
        <v>0.6</v>
      </c>
      <c r="EW578" s="154"/>
      <c r="EX578" s="155" t="s">
        <v>244</v>
      </c>
      <c r="EY578" s="156"/>
      <c r="EZ578" s="153">
        <v>0.6</v>
      </c>
      <c r="FA578" s="154"/>
      <c r="FB578" s="155" t="s">
        <v>244</v>
      </c>
      <c r="FC578" s="156"/>
      <c r="FD578" s="153">
        <v>0.6</v>
      </c>
      <c r="FE578" s="154"/>
      <c r="FF578" s="155" t="s">
        <v>244</v>
      </c>
      <c r="FG578" s="156"/>
      <c r="FH578" s="153">
        <v>0.6</v>
      </c>
      <c r="FI578" s="154"/>
      <c r="FJ578" s="155" t="s">
        <v>244</v>
      </c>
      <c r="FK578" s="156"/>
      <c r="FL578" s="153">
        <v>0.6</v>
      </c>
      <c r="FM578" s="154"/>
      <c r="FN578" s="155" t="s">
        <v>244</v>
      </c>
      <c r="FO578" s="156"/>
      <c r="FP578" s="153">
        <v>0.6</v>
      </c>
      <c r="FQ578" s="154"/>
      <c r="FR578" s="155" t="s">
        <v>244</v>
      </c>
      <c r="FS578" s="156"/>
      <c r="FT578" s="153">
        <v>0.6</v>
      </c>
      <c r="FU578" s="154"/>
      <c r="FV578" s="155" t="s">
        <v>244</v>
      </c>
      <c r="FW578" s="156"/>
      <c r="FX578" s="153">
        <v>0.6</v>
      </c>
      <c r="FY578" s="154"/>
      <c r="FZ578" s="155" t="s">
        <v>244</v>
      </c>
      <c r="GA578" s="156"/>
      <c r="GB578" s="153">
        <v>0.6</v>
      </c>
      <c r="GC578" s="154"/>
      <c r="GD578" s="155" t="s">
        <v>244</v>
      </c>
      <c r="GE578" s="156"/>
      <c r="GF578" s="153">
        <v>0.6</v>
      </c>
      <c r="GG578" s="154"/>
      <c r="GH578" s="155" t="s">
        <v>244</v>
      </c>
      <c r="GI578" s="156"/>
      <c r="GJ578" s="153">
        <v>0.6</v>
      </c>
      <c r="GK578" s="154"/>
      <c r="GL578" s="155" t="s">
        <v>244</v>
      </c>
      <c r="GM578" s="156"/>
      <c r="GN578" s="153">
        <v>0.6</v>
      </c>
      <c r="GO578" s="154"/>
      <c r="GP578" s="155" t="s">
        <v>244</v>
      </c>
      <c r="GQ578" s="156"/>
      <c r="GR578" s="153">
        <v>0.6</v>
      </c>
      <c r="GS578" s="154"/>
      <c r="GT578" s="155" t="s">
        <v>244</v>
      </c>
      <c r="GU578" s="156"/>
      <c r="GV578" s="153">
        <v>0.6</v>
      </c>
      <c r="GW578" s="154"/>
      <c r="GX578" s="155" t="s">
        <v>244</v>
      </c>
      <c r="GY578" s="156"/>
      <c r="GZ578" s="153">
        <v>0.6</v>
      </c>
      <c r="HA578" s="154"/>
      <c r="HB578" s="155" t="s">
        <v>244</v>
      </c>
      <c r="HC578" s="156"/>
      <c r="HD578" s="153">
        <v>0.6</v>
      </c>
      <c r="HE578" s="154"/>
      <c r="HF578" s="155" t="s">
        <v>244</v>
      </c>
      <c r="HG578" s="156"/>
      <c r="HH578" s="153">
        <v>0.6</v>
      </c>
      <c r="HI578" s="154"/>
      <c r="HJ578" s="155" t="s">
        <v>244</v>
      </c>
      <c r="HK578" s="156"/>
      <c r="HL578" s="153">
        <v>0.6</v>
      </c>
      <c r="HM578" s="154"/>
      <c r="HN578" s="155" t="s">
        <v>244</v>
      </c>
      <c r="HO578" s="156"/>
      <c r="HP578" s="153">
        <v>0.6</v>
      </c>
      <c r="HQ578" s="154"/>
      <c r="HR578" s="155" t="s">
        <v>244</v>
      </c>
      <c r="HS578" s="156"/>
      <c r="HT578" s="153">
        <v>0.6</v>
      </c>
      <c r="HU578" s="154"/>
      <c r="HV578" s="155" t="s">
        <v>244</v>
      </c>
      <c r="HW578" s="156"/>
      <c r="HX578" s="153">
        <v>0.6</v>
      </c>
      <c r="HY578" s="154"/>
      <c r="HZ578" s="155" t="s">
        <v>244</v>
      </c>
      <c r="IA578" s="156"/>
      <c r="IB578" s="153">
        <v>0.6</v>
      </c>
      <c r="IC578" s="154"/>
      <c r="ID578" s="155" t="s">
        <v>244</v>
      </c>
      <c r="IE578" s="156"/>
      <c r="IF578" s="153">
        <v>0.6</v>
      </c>
      <c r="IG578" s="154"/>
      <c r="IH578" s="155" t="s">
        <v>244</v>
      </c>
      <c r="II578" s="156"/>
      <c r="IJ578" s="153">
        <v>0.6</v>
      </c>
      <c r="IK578" s="154"/>
      <c r="IL578" s="155" t="s">
        <v>244</v>
      </c>
      <c r="IM578" s="156"/>
      <c r="IN578" s="153">
        <v>0.6</v>
      </c>
      <c r="IO578" s="154"/>
      <c r="IP578" s="155" t="s">
        <v>244</v>
      </c>
      <c r="IQ578" s="156"/>
      <c r="IR578" s="153">
        <v>0.6</v>
      </c>
      <c r="IS578" s="154"/>
      <c r="IT578" s="155" t="s">
        <v>244</v>
      </c>
      <c r="IU578" s="156"/>
      <c r="IV578" s="153">
        <v>0.6</v>
      </c>
      <c r="IW578" s="154"/>
      <c r="IX578" s="155" t="s">
        <v>244</v>
      </c>
      <c r="IY578" s="156"/>
      <c r="IZ578" s="153">
        <v>0.6</v>
      </c>
      <c r="JA578" s="154"/>
      <c r="JB578" s="155" t="s">
        <v>244</v>
      </c>
      <c r="JC578" s="156"/>
      <c r="JD578" s="153">
        <v>0.6</v>
      </c>
      <c r="JE578" s="154"/>
      <c r="JF578" s="155" t="s">
        <v>244</v>
      </c>
      <c r="JG578" s="156"/>
      <c r="JH578" s="153">
        <v>0.6</v>
      </c>
      <c r="JI578" s="154"/>
      <c r="JJ578" s="155" t="s">
        <v>244</v>
      </c>
      <c r="JK578" s="156"/>
      <c r="JL578" s="153">
        <v>0.6</v>
      </c>
      <c r="JM578" s="154"/>
      <c r="JN578" s="155" t="s">
        <v>244</v>
      </c>
      <c r="JO578" s="156"/>
      <c r="JP578" s="153">
        <v>0.6</v>
      </c>
      <c r="JQ578" s="154"/>
      <c r="JR578" s="155" t="s">
        <v>244</v>
      </c>
      <c r="JS578" s="156"/>
      <c r="JT578" s="153">
        <v>0.6</v>
      </c>
      <c r="JU578" s="154"/>
      <c r="JV578" s="155" t="s">
        <v>244</v>
      </c>
      <c r="JW578" s="156"/>
      <c r="JX578" s="153">
        <v>0.6</v>
      </c>
      <c r="JY578" s="154"/>
      <c r="JZ578" s="155" t="s">
        <v>244</v>
      </c>
      <c r="KA578" s="156"/>
      <c r="KB578" s="153">
        <v>0.6</v>
      </c>
      <c r="KC578" s="154"/>
      <c r="KD578" s="155" t="s">
        <v>244</v>
      </c>
      <c r="KE578" s="156"/>
      <c r="KF578" s="153">
        <v>0.6</v>
      </c>
      <c r="KG578" s="154"/>
      <c r="KH578" s="155" t="s">
        <v>244</v>
      </c>
      <c r="KI578" s="156"/>
      <c r="KJ578" s="153">
        <v>0.6</v>
      </c>
      <c r="KK578" s="154"/>
      <c r="KL578" s="155" t="s">
        <v>244</v>
      </c>
      <c r="KM578" s="156"/>
      <c r="KN578" s="153">
        <v>0.6</v>
      </c>
      <c r="KO578" s="154"/>
      <c r="KP578" s="155" t="s">
        <v>244</v>
      </c>
      <c r="KQ578" s="156"/>
      <c r="KR578" s="153">
        <v>0.6</v>
      </c>
      <c r="KS578" s="154"/>
      <c r="KT578" s="155" t="s">
        <v>244</v>
      </c>
      <c r="KU578" s="156"/>
      <c r="KV578" s="153">
        <v>0.6</v>
      </c>
      <c r="KW578" s="154"/>
      <c r="KX578" s="155" t="s">
        <v>244</v>
      </c>
      <c r="KY578" s="156"/>
      <c r="KZ578" s="153">
        <v>0.6</v>
      </c>
      <c r="LA578" s="154"/>
      <c r="LB578" s="155" t="s">
        <v>244</v>
      </c>
      <c r="LC578" s="156"/>
      <c r="LD578" s="153">
        <v>0.6</v>
      </c>
      <c r="LE578" s="154"/>
      <c r="LF578" s="155" t="s">
        <v>244</v>
      </c>
      <c r="LG578" s="156"/>
      <c r="LH578" s="153">
        <v>0.6</v>
      </c>
      <c r="LI578" s="154"/>
      <c r="LJ578" s="155" t="s">
        <v>244</v>
      </c>
      <c r="LK578" s="156"/>
      <c r="LL578" s="153">
        <v>0.63</v>
      </c>
      <c r="LM578" s="154"/>
      <c r="LN578" s="155" t="s">
        <v>244</v>
      </c>
      <c r="LO578" s="156"/>
      <c r="LP578" s="153">
        <v>0.63</v>
      </c>
      <c r="LQ578" s="154"/>
      <c r="LR578" s="155" t="s">
        <v>244</v>
      </c>
      <c r="LS578" s="156"/>
      <c r="LT578" s="153">
        <v>0.63</v>
      </c>
      <c r="LU578" s="154"/>
      <c r="LV578" s="155" t="s">
        <v>244</v>
      </c>
      <c r="LW578" s="156"/>
      <c r="LX578" s="153">
        <v>0.63</v>
      </c>
      <c r="LY578" s="154"/>
      <c r="LZ578" s="155" t="s">
        <v>244</v>
      </c>
      <c r="MA578" s="156"/>
      <c r="MB578" s="153">
        <v>0.63</v>
      </c>
      <c r="MC578" s="154"/>
      <c r="MD578" s="155" t="s">
        <v>244</v>
      </c>
      <c r="ME578" s="156"/>
    </row>
    <row r="579" spans="2:343" ht="23.5" customHeight="1" x14ac:dyDescent="0.4">
      <c r="B579" s="206"/>
      <c r="C579" s="207"/>
      <c r="D579" s="170"/>
      <c r="E579" s="158"/>
      <c r="F579" s="180"/>
      <c r="G579" s="181"/>
      <c r="H579" s="170"/>
      <c r="I579" s="158"/>
      <c r="J579" s="180"/>
      <c r="K579" s="181"/>
      <c r="L579" s="170"/>
      <c r="M579" s="158"/>
      <c r="N579" s="180"/>
      <c r="O579" s="181"/>
      <c r="P579" s="170"/>
      <c r="Q579" s="158"/>
      <c r="R579" s="180"/>
      <c r="S579" s="181"/>
      <c r="T579" s="170"/>
      <c r="U579" s="158"/>
      <c r="V579" s="180"/>
      <c r="W579" s="181"/>
      <c r="X579" s="170"/>
      <c r="Y579" s="158"/>
      <c r="Z579" s="180"/>
      <c r="AA579" s="181"/>
      <c r="AB579" s="170"/>
      <c r="AC579" s="158"/>
      <c r="AD579" s="180"/>
      <c r="AE579" s="181"/>
      <c r="AF579" s="170"/>
      <c r="AG579" s="158"/>
      <c r="AH579" s="180"/>
      <c r="AI579" s="181"/>
      <c r="AJ579" s="170"/>
      <c r="AK579" s="158"/>
      <c r="AL579" s="180"/>
      <c r="AM579" s="181"/>
      <c r="AN579" s="170"/>
      <c r="AO579" s="158"/>
      <c r="AP579" s="180"/>
      <c r="AQ579" s="181"/>
      <c r="AR579" s="170"/>
      <c r="AS579" s="158"/>
      <c r="AT579" s="180"/>
      <c r="AU579" s="181"/>
      <c r="AV579" s="157">
        <f t="shared" ref="AV579" si="309">6.15</f>
        <v>6.15</v>
      </c>
      <c r="AW579" s="158"/>
      <c r="AX579" s="159" t="s">
        <v>134</v>
      </c>
      <c r="AY579" s="160"/>
      <c r="AZ579" s="157">
        <f t="shared" ref="AZ579" si="310">6.15</f>
        <v>6.15</v>
      </c>
      <c r="BA579" s="158"/>
      <c r="BB579" s="159" t="s">
        <v>134</v>
      </c>
      <c r="BC579" s="160"/>
      <c r="BD579" s="157">
        <f t="shared" ref="BD579" si="311">6.15</f>
        <v>6.15</v>
      </c>
      <c r="BE579" s="158"/>
      <c r="BF579" s="159" t="s">
        <v>134</v>
      </c>
      <c r="BG579" s="160"/>
      <c r="BH579" s="157">
        <f t="shared" ref="BH579" si="312">6.15</f>
        <v>6.15</v>
      </c>
      <c r="BI579" s="158"/>
      <c r="BJ579" s="159" t="s">
        <v>134</v>
      </c>
      <c r="BK579" s="160"/>
      <c r="BL579" s="157">
        <f t="shared" ref="BL579" si="313">6.15</f>
        <v>6.15</v>
      </c>
      <c r="BM579" s="158"/>
      <c r="BN579" s="159" t="s">
        <v>134</v>
      </c>
      <c r="BO579" s="160"/>
      <c r="BP579" s="157">
        <v>6.1000000000000005</v>
      </c>
      <c r="BQ579" s="158"/>
      <c r="BR579" s="159" t="s">
        <v>134</v>
      </c>
      <c r="BS579" s="160"/>
      <c r="BT579" s="157">
        <v>6.1000000000000005</v>
      </c>
      <c r="BU579" s="158"/>
      <c r="BV579" s="159" t="s">
        <v>134</v>
      </c>
      <c r="BW579" s="160"/>
      <c r="BX579" s="157">
        <v>6.1000000000000005</v>
      </c>
      <c r="BY579" s="158"/>
      <c r="BZ579" s="159" t="s">
        <v>134</v>
      </c>
      <c r="CA579" s="160"/>
      <c r="CB579" s="157">
        <v>6.1000000000000005</v>
      </c>
      <c r="CC579" s="158"/>
      <c r="CD579" s="159" t="s">
        <v>134</v>
      </c>
      <c r="CE579" s="160"/>
      <c r="CF579" s="157">
        <v>6.1000000000000005</v>
      </c>
      <c r="CG579" s="158"/>
      <c r="CH579" s="159" t="s">
        <v>134</v>
      </c>
      <c r="CI579" s="160"/>
      <c r="CJ579" s="157">
        <v>6.1000000000000005</v>
      </c>
      <c r="CK579" s="158"/>
      <c r="CL579" s="159" t="s">
        <v>134</v>
      </c>
      <c r="CM579" s="160"/>
      <c r="CN579" s="157">
        <v>6.1000000000000005</v>
      </c>
      <c r="CO579" s="158"/>
      <c r="CP579" s="159" t="s">
        <v>134</v>
      </c>
      <c r="CQ579" s="160"/>
      <c r="CR579" s="157">
        <v>6.1000000000000005</v>
      </c>
      <c r="CS579" s="158"/>
      <c r="CT579" s="159" t="s">
        <v>134</v>
      </c>
      <c r="CU579" s="160"/>
      <c r="CV579" s="157">
        <v>6.1000000000000005</v>
      </c>
      <c r="CW579" s="158"/>
      <c r="CX579" s="159" t="s">
        <v>134</v>
      </c>
      <c r="CY579" s="160"/>
      <c r="CZ579" s="157">
        <v>10.220000000000001</v>
      </c>
      <c r="DA579" s="158"/>
      <c r="DB579" s="159" t="s">
        <v>134</v>
      </c>
      <c r="DC579" s="160"/>
      <c r="DD579" s="157">
        <v>10.220000000000001</v>
      </c>
      <c r="DE579" s="158"/>
      <c r="DF579" s="159" t="s">
        <v>134</v>
      </c>
      <c r="DG579" s="160"/>
      <c r="DH579" s="157">
        <v>10.220000000000001</v>
      </c>
      <c r="DI579" s="158"/>
      <c r="DJ579" s="159" t="s">
        <v>134</v>
      </c>
      <c r="DK579" s="160"/>
      <c r="DL579" s="157">
        <v>10.220000000000001</v>
      </c>
      <c r="DM579" s="158"/>
      <c r="DN579" s="159" t="s">
        <v>134</v>
      </c>
      <c r="DO579" s="160"/>
      <c r="DP579" s="157">
        <v>10.220000000000001</v>
      </c>
      <c r="DQ579" s="158"/>
      <c r="DR579" s="159" t="s">
        <v>134</v>
      </c>
      <c r="DS579" s="160"/>
      <c r="DT579" s="157">
        <v>10.220000000000001</v>
      </c>
      <c r="DU579" s="158"/>
      <c r="DV579" s="159" t="s">
        <v>134</v>
      </c>
      <c r="DW579" s="160"/>
      <c r="DX579" s="157">
        <v>10.220000000000001</v>
      </c>
      <c r="DY579" s="158"/>
      <c r="DZ579" s="159" t="s">
        <v>134</v>
      </c>
      <c r="EA579" s="160"/>
      <c r="EB579" s="157">
        <v>10.220000000000001</v>
      </c>
      <c r="EC579" s="158"/>
      <c r="ED579" s="159" t="s">
        <v>134</v>
      </c>
      <c r="EE579" s="160"/>
      <c r="EF579" s="157">
        <v>10.220000000000001</v>
      </c>
      <c r="EG579" s="158"/>
      <c r="EH579" s="159" t="s">
        <v>134</v>
      </c>
      <c r="EI579" s="160"/>
      <c r="EJ579" s="157">
        <v>10.220000000000001</v>
      </c>
      <c r="EK579" s="158"/>
      <c r="EL579" s="159" t="s">
        <v>134</v>
      </c>
      <c r="EM579" s="160"/>
      <c r="EN579" s="157">
        <v>10.220000000000001</v>
      </c>
      <c r="EO579" s="158"/>
      <c r="EP579" s="159" t="s">
        <v>134</v>
      </c>
      <c r="EQ579" s="160"/>
      <c r="ER579" s="157">
        <v>10.220000000000001</v>
      </c>
      <c r="ES579" s="158"/>
      <c r="ET579" s="159" t="s">
        <v>134</v>
      </c>
      <c r="EU579" s="160"/>
      <c r="EV579" s="157">
        <v>10.220000000000001</v>
      </c>
      <c r="EW579" s="158"/>
      <c r="EX579" s="159" t="s">
        <v>134</v>
      </c>
      <c r="EY579" s="160"/>
      <c r="EZ579" s="157">
        <v>10.220000000000001</v>
      </c>
      <c r="FA579" s="158"/>
      <c r="FB579" s="159" t="s">
        <v>134</v>
      </c>
      <c r="FC579" s="160"/>
      <c r="FD579" s="157">
        <v>14.35</v>
      </c>
      <c r="FE579" s="158"/>
      <c r="FF579" s="159" t="s">
        <v>134</v>
      </c>
      <c r="FG579" s="160"/>
      <c r="FH579" s="157">
        <v>14.35</v>
      </c>
      <c r="FI579" s="158"/>
      <c r="FJ579" s="159" t="s">
        <v>134</v>
      </c>
      <c r="FK579" s="160"/>
      <c r="FL579" s="157">
        <v>14.35</v>
      </c>
      <c r="FM579" s="158"/>
      <c r="FN579" s="159" t="s">
        <v>134</v>
      </c>
      <c r="FO579" s="160"/>
      <c r="FP579" s="157">
        <v>14.299999999999999</v>
      </c>
      <c r="FQ579" s="158"/>
      <c r="FR579" s="159" t="s">
        <v>134</v>
      </c>
      <c r="FS579" s="160"/>
      <c r="FT579" s="157">
        <v>14.299999999999999</v>
      </c>
      <c r="FU579" s="158"/>
      <c r="FV579" s="159" t="s">
        <v>134</v>
      </c>
      <c r="FW579" s="160"/>
      <c r="FX579" s="157">
        <v>14.299999999999999</v>
      </c>
      <c r="FY579" s="158"/>
      <c r="FZ579" s="159" t="s">
        <v>134</v>
      </c>
      <c r="GA579" s="160"/>
      <c r="GB579" s="157">
        <v>14.299999999999999</v>
      </c>
      <c r="GC579" s="158"/>
      <c r="GD579" s="159" t="s">
        <v>134</v>
      </c>
      <c r="GE579" s="160"/>
      <c r="GF579" s="157">
        <v>14.299999999999999</v>
      </c>
      <c r="GG579" s="158"/>
      <c r="GH579" s="159" t="s">
        <v>134</v>
      </c>
      <c r="GI579" s="160"/>
      <c r="GJ579" s="157">
        <v>14.299999999999999</v>
      </c>
      <c r="GK579" s="158"/>
      <c r="GL579" s="159" t="s">
        <v>134</v>
      </c>
      <c r="GM579" s="160"/>
      <c r="GN579" s="157">
        <v>14.299999999999999</v>
      </c>
      <c r="GO579" s="158"/>
      <c r="GP579" s="159" t="s">
        <v>134</v>
      </c>
      <c r="GQ579" s="160"/>
      <c r="GR579" s="157">
        <v>14.299999999999999</v>
      </c>
      <c r="GS579" s="158"/>
      <c r="GT579" s="159" t="s">
        <v>134</v>
      </c>
      <c r="GU579" s="160"/>
      <c r="GV579" s="157">
        <v>14.299999999999999</v>
      </c>
      <c r="GW579" s="158"/>
      <c r="GX579" s="159" t="s">
        <v>134</v>
      </c>
      <c r="GY579" s="160"/>
      <c r="GZ579" s="157">
        <v>14.299999999999999</v>
      </c>
      <c r="HA579" s="158"/>
      <c r="HB579" s="159" t="s">
        <v>134</v>
      </c>
      <c r="HC579" s="160"/>
      <c r="HD579" s="157">
        <v>14.299999999999999</v>
      </c>
      <c r="HE579" s="158"/>
      <c r="HF579" s="159" t="s">
        <v>134</v>
      </c>
      <c r="HG579" s="160"/>
      <c r="HH579" s="157">
        <v>14.299999999999999</v>
      </c>
      <c r="HI579" s="158"/>
      <c r="HJ579" s="159" t="s">
        <v>134</v>
      </c>
      <c r="HK579" s="160"/>
      <c r="HL579" s="157">
        <v>14.299999999999999</v>
      </c>
      <c r="HM579" s="158"/>
      <c r="HN579" s="159" t="s">
        <v>134</v>
      </c>
      <c r="HO579" s="160"/>
      <c r="HP579" s="157">
        <v>14.299999999999999</v>
      </c>
      <c r="HQ579" s="158"/>
      <c r="HR579" s="159" t="s">
        <v>134</v>
      </c>
      <c r="HS579" s="160"/>
      <c r="HT579" s="157">
        <v>14.299999999999999</v>
      </c>
      <c r="HU579" s="158"/>
      <c r="HV579" s="159" t="s">
        <v>134</v>
      </c>
      <c r="HW579" s="160"/>
      <c r="HX579" s="157">
        <v>14.299999999999999</v>
      </c>
      <c r="HY579" s="158"/>
      <c r="HZ579" s="159" t="s">
        <v>134</v>
      </c>
      <c r="IA579" s="160"/>
      <c r="IB579" s="157">
        <v>14.299999999999999</v>
      </c>
      <c r="IC579" s="158"/>
      <c r="ID579" s="159" t="s">
        <v>134</v>
      </c>
      <c r="IE579" s="160"/>
      <c r="IF579" s="157">
        <v>14.299999999999999</v>
      </c>
      <c r="IG579" s="158"/>
      <c r="IH579" s="159" t="s">
        <v>134</v>
      </c>
      <c r="II579" s="160"/>
      <c r="IJ579" s="157">
        <v>14.299999999999999</v>
      </c>
      <c r="IK579" s="158"/>
      <c r="IL579" s="159" t="s">
        <v>134</v>
      </c>
      <c r="IM579" s="160"/>
      <c r="IN579" s="157">
        <v>14.299999999999999</v>
      </c>
      <c r="IO579" s="158"/>
      <c r="IP579" s="159" t="s">
        <v>134</v>
      </c>
      <c r="IQ579" s="160"/>
      <c r="IR579" s="157">
        <v>14.299999999999999</v>
      </c>
      <c r="IS579" s="158"/>
      <c r="IT579" s="159" t="s">
        <v>134</v>
      </c>
      <c r="IU579" s="160"/>
      <c r="IV579" s="157">
        <v>14.299999999999999</v>
      </c>
      <c r="IW579" s="158"/>
      <c r="IX579" s="159" t="s">
        <v>134</v>
      </c>
      <c r="IY579" s="160"/>
      <c r="IZ579" s="157">
        <v>14.299999999999999</v>
      </c>
      <c r="JA579" s="158"/>
      <c r="JB579" s="159" t="s">
        <v>134</v>
      </c>
      <c r="JC579" s="160"/>
      <c r="JD579" s="157">
        <v>14.299999999999999</v>
      </c>
      <c r="JE579" s="158"/>
      <c r="JF579" s="159" t="s">
        <v>134</v>
      </c>
      <c r="JG579" s="160"/>
      <c r="JH579" s="157">
        <v>14.299999999999999</v>
      </c>
      <c r="JI579" s="158"/>
      <c r="JJ579" s="159" t="s">
        <v>134</v>
      </c>
      <c r="JK579" s="160"/>
      <c r="JL579" s="157">
        <v>14.299999999999999</v>
      </c>
      <c r="JM579" s="158"/>
      <c r="JN579" s="159" t="s">
        <v>134</v>
      </c>
      <c r="JO579" s="160"/>
      <c r="JP579" s="157">
        <v>14.299999999999999</v>
      </c>
      <c r="JQ579" s="158"/>
      <c r="JR579" s="159" t="s">
        <v>134</v>
      </c>
      <c r="JS579" s="160"/>
      <c r="JT579" s="157">
        <v>14.299999999999999</v>
      </c>
      <c r="JU579" s="158"/>
      <c r="JV579" s="159" t="s">
        <v>134</v>
      </c>
      <c r="JW579" s="160"/>
      <c r="JX579" s="157">
        <v>14.299999999999999</v>
      </c>
      <c r="JY579" s="158"/>
      <c r="JZ579" s="159" t="s">
        <v>134</v>
      </c>
      <c r="KA579" s="160"/>
      <c r="KB579" s="157">
        <v>14.299999999999999</v>
      </c>
      <c r="KC579" s="158"/>
      <c r="KD579" s="159" t="s">
        <v>134</v>
      </c>
      <c r="KE579" s="160"/>
      <c r="KF579" s="157">
        <v>14.299999999999999</v>
      </c>
      <c r="KG579" s="158"/>
      <c r="KH579" s="159" t="s">
        <v>134</v>
      </c>
      <c r="KI579" s="160"/>
      <c r="KJ579" s="157">
        <v>14.299999999999999</v>
      </c>
      <c r="KK579" s="158"/>
      <c r="KL579" s="159" t="s">
        <v>134</v>
      </c>
      <c r="KM579" s="160"/>
      <c r="KN579" s="157">
        <v>14.299999999999999</v>
      </c>
      <c r="KO579" s="158"/>
      <c r="KP579" s="159" t="s">
        <v>134</v>
      </c>
      <c r="KQ579" s="160"/>
      <c r="KR579" s="157">
        <v>14.299999999999999</v>
      </c>
      <c r="KS579" s="158"/>
      <c r="KT579" s="159" t="s">
        <v>134</v>
      </c>
      <c r="KU579" s="160"/>
      <c r="KV579" s="157">
        <v>14.299999999999999</v>
      </c>
      <c r="KW579" s="158"/>
      <c r="KX579" s="159" t="s">
        <v>134</v>
      </c>
      <c r="KY579" s="160"/>
      <c r="KZ579" s="157">
        <v>14.299999999999999</v>
      </c>
      <c r="LA579" s="158"/>
      <c r="LB579" s="159" t="s">
        <v>134</v>
      </c>
      <c r="LC579" s="160"/>
      <c r="LD579" s="157">
        <v>14.299999999999999</v>
      </c>
      <c r="LE579" s="158"/>
      <c r="LF579" s="159" t="s">
        <v>134</v>
      </c>
      <c r="LG579" s="160"/>
      <c r="LH579" s="157">
        <v>14.299999999999999</v>
      </c>
      <c r="LI579" s="158"/>
      <c r="LJ579" s="159" t="s">
        <v>134</v>
      </c>
      <c r="LK579" s="160"/>
      <c r="LL579" s="157">
        <v>15.05</v>
      </c>
      <c r="LM579" s="158"/>
      <c r="LN579" s="159" t="s">
        <v>134</v>
      </c>
      <c r="LO579" s="160"/>
      <c r="LP579" s="157">
        <v>15.05</v>
      </c>
      <c r="LQ579" s="158"/>
      <c r="LR579" s="159" t="s">
        <v>134</v>
      </c>
      <c r="LS579" s="160"/>
      <c r="LT579" s="157">
        <v>15.05</v>
      </c>
      <c r="LU579" s="158"/>
      <c r="LV579" s="159" t="s">
        <v>134</v>
      </c>
      <c r="LW579" s="160"/>
      <c r="LX579" s="157">
        <v>15.05</v>
      </c>
      <c r="LY579" s="158"/>
      <c r="LZ579" s="159" t="s">
        <v>134</v>
      </c>
      <c r="MA579" s="160"/>
      <c r="MB579" s="157">
        <v>15.05</v>
      </c>
      <c r="MC579" s="158"/>
      <c r="MD579" s="159" t="s">
        <v>134</v>
      </c>
      <c r="ME579" s="160"/>
    </row>
    <row r="580" spans="2:343" ht="23.5" customHeight="1" x14ac:dyDescent="0.4">
      <c r="B580" s="204" t="s">
        <v>241</v>
      </c>
      <c r="C580" s="205"/>
      <c r="D580" s="169" t="s">
        <v>8</v>
      </c>
      <c r="E580" s="154"/>
      <c r="F580" s="178" t="s">
        <v>8</v>
      </c>
      <c r="G580" s="179"/>
      <c r="H580" s="169" t="s">
        <v>8</v>
      </c>
      <c r="I580" s="154"/>
      <c r="J580" s="178" t="s">
        <v>8</v>
      </c>
      <c r="K580" s="179"/>
      <c r="L580" s="169" t="s">
        <v>8</v>
      </c>
      <c r="M580" s="154"/>
      <c r="N580" s="178" t="s">
        <v>8</v>
      </c>
      <c r="O580" s="179"/>
      <c r="P580" s="169" t="s">
        <v>8</v>
      </c>
      <c r="Q580" s="154"/>
      <c r="R580" s="178" t="s">
        <v>8</v>
      </c>
      <c r="S580" s="179"/>
      <c r="T580" s="169" t="s">
        <v>8</v>
      </c>
      <c r="U580" s="154"/>
      <c r="V580" s="178" t="s">
        <v>8</v>
      </c>
      <c r="W580" s="179"/>
      <c r="X580" s="169" t="s">
        <v>8</v>
      </c>
      <c r="Y580" s="154"/>
      <c r="Z580" s="178" t="s">
        <v>8</v>
      </c>
      <c r="AA580" s="179"/>
      <c r="AB580" s="169" t="s">
        <v>8</v>
      </c>
      <c r="AC580" s="154"/>
      <c r="AD580" s="178" t="s">
        <v>8</v>
      </c>
      <c r="AE580" s="179"/>
      <c r="AF580" s="169" t="s">
        <v>8</v>
      </c>
      <c r="AG580" s="154"/>
      <c r="AH580" s="178" t="s">
        <v>8</v>
      </c>
      <c r="AI580" s="179"/>
      <c r="AJ580" s="169" t="s">
        <v>8</v>
      </c>
      <c r="AK580" s="154"/>
      <c r="AL580" s="178" t="s">
        <v>8</v>
      </c>
      <c r="AM580" s="179"/>
      <c r="AN580" s="169" t="s">
        <v>8</v>
      </c>
      <c r="AO580" s="154"/>
      <c r="AP580" s="178" t="s">
        <v>8</v>
      </c>
      <c r="AQ580" s="179"/>
      <c r="AR580" s="169" t="s">
        <v>8</v>
      </c>
      <c r="AS580" s="154"/>
      <c r="AT580" s="178" t="s">
        <v>8</v>
      </c>
      <c r="AU580" s="179"/>
      <c r="AV580" s="153">
        <v>0.6</v>
      </c>
      <c r="AW580" s="154"/>
      <c r="AX580" s="155" t="s">
        <v>244</v>
      </c>
      <c r="AY580" s="156"/>
      <c r="AZ580" s="153">
        <v>0.6</v>
      </c>
      <c r="BA580" s="154"/>
      <c r="BB580" s="155" t="s">
        <v>244</v>
      </c>
      <c r="BC580" s="156"/>
      <c r="BD580" s="153">
        <v>0.6</v>
      </c>
      <c r="BE580" s="154"/>
      <c r="BF580" s="155" t="s">
        <v>244</v>
      </c>
      <c r="BG580" s="156"/>
      <c r="BH580" s="153">
        <v>0.6</v>
      </c>
      <c r="BI580" s="154"/>
      <c r="BJ580" s="155" t="s">
        <v>244</v>
      </c>
      <c r="BK580" s="156"/>
      <c r="BL580" s="153">
        <v>0.6</v>
      </c>
      <c r="BM580" s="154"/>
      <c r="BN580" s="155" t="s">
        <v>244</v>
      </c>
      <c r="BO580" s="156"/>
      <c r="BP580" s="153">
        <v>0.6</v>
      </c>
      <c r="BQ580" s="154"/>
      <c r="BR580" s="155" t="s">
        <v>244</v>
      </c>
      <c r="BS580" s="156"/>
      <c r="BT580" s="153">
        <v>0.6</v>
      </c>
      <c r="BU580" s="154"/>
      <c r="BV580" s="155" t="s">
        <v>244</v>
      </c>
      <c r="BW580" s="156"/>
      <c r="BX580" s="153">
        <v>0.6</v>
      </c>
      <c r="BY580" s="154"/>
      <c r="BZ580" s="155" t="s">
        <v>244</v>
      </c>
      <c r="CA580" s="156"/>
      <c r="CB580" s="153">
        <v>0.6</v>
      </c>
      <c r="CC580" s="154"/>
      <c r="CD580" s="155" t="s">
        <v>244</v>
      </c>
      <c r="CE580" s="156"/>
      <c r="CF580" s="153">
        <v>0.6</v>
      </c>
      <c r="CG580" s="154"/>
      <c r="CH580" s="155" t="s">
        <v>244</v>
      </c>
      <c r="CI580" s="156"/>
      <c r="CJ580" s="153">
        <v>0.6</v>
      </c>
      <c r="CK580" s="154"/>
      <c r="CL580" s="155" t="s">
        <v>244</v>
      </c>
      <c r="CM580" s="156"/>
      <c r="CN580" s="153">
        <v>0.6</v>
      </c>
      <c r="CO580" s="154"/>
      <c r="CP580" s="155" t="s">
        <v>244</v>
      </c>
      <c r="CQ580" s="156"/>
      <c r="CR580" s="153">
        <v>0.6</v>
      </c>
      <c r="CS580" s="154"/>
      <c r="CT580" s="155" t="s">
        <v>244</v>
      </c>
      <c r="CU580" s="156"/>
      <c r="CV580" s="153">
        <v>0.6</v>
      </c>
      <c r="CW580" s="154"/>
      <c r="CX580" s="155" t="s">
        <v>244</v>
      </c>
      <c r="CY580" s="156"/>
      <c r="CZ580" s="153">
        <v>0.6</v>
      </c>
      <c r="DA580" s="154"/>
      <c r="DB580" s="155" t="s">
        <v>244</v>
      </c>
      <c r="DC580" s="156"/>
      <c r="DD580" s="153">
        <v>0.6</v>
      </c>
      <c r="DE580" s="154"/>
      <c r="DF580" s="155" t="s">
        <v>244</v>
      </c>
      <c r="DG580" s="156"/>
      <c r="DH580" s="153">
        <v>0.6</v>
      </c>
      <c r="DI580" s="154"/>
      <c r="DJ580" s="155" t="s">
        <v>244</v>
      </c>
      <c r="DK580" s="156"/>
      <c r="DL580" s="153">
        <v>0.6</v>
      </c>
      <c r="DM580" s="154"/>
      <c r="DN580" s="155" t="s">
        <v>244</v>
      </c>
      <c r="DO580" s="156"/>
      <c r="DP580" s="153">
        <v>0.6</v>
      </c>
      <c r="DQ580" s="154"/>
      <c r="DR580" s="155" t="s">
        <v>244</v>
      </c>
      <c r="DS580" s="156"/>
      <c r="DT580" s="153">
        <v>0.6</v>
      </c>
      <c r="DU580" s="154"/>
      <c r="DV580" s="155" t="s">
        <v>244</v>
      </c>
      <c r="DW580" s="156"/>
      <c r="DX580" s="153">
        <v>0.6</v>
      </c>
      <c r="DY580" s="154"/>
      <c r="DZ580" s="155" t="s">
        <v>244</v>
      </c>
      <c r="EA580" s="156"/>
      <c r="EB580" s="153">
        <v>0.6</v>
      </c>
      <c r="EC580" s="154"/>
      <c r="ED580" s="155" t="s">
        <v>244</v>
      </c>
      <c r="EE580" s="156"/>
      <c r="EF580" s="153">
        <v>0.6</v>
      </c>
      <c r="EG580" s="154"/>
      <c r="EH580" s="155" t="s">
        <v>244</v>
      </c>
      <c r="EI580" s="156"/>
      <c r="EJ580" s="153">
        <v>0.6</v>
      </c>
      <c r="EK580" s="154"/>
      <c r="EL580" s="155" t="s">
        <v>244</v>
      </c>
      <c r="EM580" s="156"/>
      <c r="EN580" s="153">
        <v>0.6</v>
      </c>
      <c r="EO580" s="154"/>
      <c r="EP580" s="155" t="s">
        <v>244</v>
      </c>
      <c r="EQ580" s="156"/>
      <c r="ER580" s="153">
        <v>0.6</v>
      </c>
      <c r="ES580" s="154"/>
      <c r="ET580" s="155" t="s">
        <v>244</v>
      </c>
      <c r="EU580" s="156"/>
      <c r="EV580" s="153">
        <v>0.6</v>
      </c>
      <c r="EW580" s="154"/>
      <c r="EX580" s="155" t="s">
        <v>244</v>
      </c>
      <c r="EY580" s="156"/>
      <c r="EZ580" s="153">
        <v>0.6</v>
      </c>
      <c r="FA580" s="154"/>
      <c r="FB580" s="155" t="s">
        <v>244</v>
      </c>
      <c r="FC580" s="156"/>
      <c r="FD580" s="153">
        <v>0.6</v>
      </c>
      <c r="FE580" s="154"/>
      <c r="FF580" s="155" t="s">
        <v>244</v>
      </c>
      <c r="FG580" s="156"/>
      <c r="FH580" s="153">
        <v>0.6</v>
      </c>
      <c r="FI580" s="154"/>
      <c r="FJ580" s="155" t="s">
        <v>244</v>
      </c>
      <c r="FK580" s="156"/>
      <c r="FL580" s="153">
        <v>0.6</v>
      </c>
      <c r="FM580" s="154"/>
      <c r="FN580" s="155" t="s">
        <v>244</v>
      </c>
      <c r="FO580" s="156"/>
      <c r="FP580" s="153">
        <v>0.6</v>
      </c>
      <c r="FQ580" s="154"/>
      <c r="FR580" s="155" t="s">
        <v>244</v>
      </c>
      <c r="FS580" s="156"/>
      <c r="FT580" s="153">
        <v>0.6</v>
      </c>
      <c r="FU580" s="154"/>
      <c r="FV580" s="155" t="s">
        <v>244</v>
      </c>
      <c r="FW580" s="156"/>
      <c r="FX580" s="153">
        <v>0.6</v>
      </c>
      <c r="FY580" s="154"/>
      <c r="FZ580" s="155" t="s">
        <v>244</v>
      </c>
      <c r="GA580" s="156"/>
      <c r="GB580" s="153">
        <v>0.6</v>
      </c>
      <c r="GC580" s="154"/>
      <c r="GD580" s="155" t="s">
        <v>244</v>
      </c>
      <c r="GE580" s="156"/>
      <c r="GF580" s="153">
        <v>0.6</v>
      </c>
      <c r="GG580" s="154"/>
      <c r="GH580" s="155" t="s">
        <v>244</v>
      </c>
      <c r="GI580" s="156"/>
      <c r="GJ580" s="153">
        <v>0.6</v>
      </c>
      <c r="GK580" s="154"/>
      <c r="GL580" s="155" t="s">
        <v>244</v>
      </c>
      <c r="GM580" s="156"/>
      <c r="GN580" s="153">
        <v>0.6</v>
      </c>
      <c r="GO580" s="154"/>
      <c r="GP580" s="155" t="s">
        <v>244</v>
      </c>
      <c r="GQ580" s="156"/>
      <c r="GR580" s="153">
        <v>0.6</v>
      </c>
      <c r="GS580" s="154"/>
      <c r="GT580" s="155" t="s">
        <v>244</v>
      </c>
      <c r="GU580" s="156"/>
      <c r="GV580" s="153">
        <v>0.6</v>
      </c>
      <c r="GW580" s="154"/>
      <c r="GX580" s="155" t="s">
        <v>244</v>
      </c>
      <c r="GY580" s="156"/>
      <c r="GZ580" s="153">
        <v>0.6</v>
      </c>
      <c r="HA580" s="154"/>
      <c r="HB580" s="155" t="s">
        <v>244</v>
      </c>
      <c r="HC580" s="156"/>
      <c r="HD580" s="153">
        <v>0.6</v>
      </c>
      <c r="HE580" s="154"/>
      <c r="HF580" s="155" t="s">
        <v>244</v>
      </c>
      <c r="HG580" s="156"/>
      <c r="HH580" s="153">
        <v>0.6</v>
      </c>
      <c r="HI580" s="154"/>
      <c r="HJ580" s="155" t="s">
        <v>244</v>
      </c>
      <c r="HK580" s="156"/>
      <c r="HL580" s="153">
        <v>0.6</v>
      </c>
      <c r="HM580" s="154"/>
      <c r="HN580" s="155" t="s">
        <v>244</v>
      </c>
      <c r="HO580" s="156"/>
      <c r="HP580" s="153">
        <v>0.6</v>
      </c>
      <c r="HQ580" s="154"/>
      <c r="HR580" s="155" t="s">
        <v>244</v>
      </c>
      <c r="HS580" s="156"/>
      <c r="HT580" s="153">
        <v>0.6</v>
      </c>
      <c r="HU580" s="154"/>
      <c r="HV580" s="155" t="s">
        <v>244</v>
      </c>
      <c r="HW580" s="156"/>
      <c r="HX580" s="153">
        <v>0.6</v>
      </c>
      <c r="HY580" s="154"/>
      <c r="HZ580" s="155" t="s">
        <v>244</v>
      </c>
      <c r="IA580" s="156"/>
      <c r="IB580" s="153">
        <v>0.6</v>
      </c>
      <c r="IC580" s="154"/>
      <c r="ID580" s="155" t="s">
        <v>244</v>
      </c>
      <c r="IE580" s="156"/>
      <c r="IF580" s="153">
        <v>0.6</v>
      </c>
      <c r="IG580" s="154"/>
      <c r="IH580" s="155" t="s">
        <v>244</v>
      </c>
      <c r="II580" s="156"/>
      <c r="IJ580" s="153">
        <v>0.6</v>
      </c>
      <c r="IK580" s="154"/>
      <c r="IL580" s="155" t="s">
        <v>244</v>
      </c>
      <c r="IM580" s="156"/>
      <c r="IN580" s="153">
        <v>0.6</v>
      </c>
      <c r="IO580" s="154"/>
      <c r="IP580" s="155" t="s">
        <v>244</v>
      </c>
      <c r="IQ580" s="156"/>
      <c r="IR580" s="153">
        <v>0.6</v>
      </c>
      <c r="IS580" s="154"/>
      <c r="IT580" s="155" t="s">
        <v>244</v>
      </c>
      <c r="IU580" s="156"/>
      <c r="IV580" s="153">
        <v>0.6</v>
      </c>
      <c r="IW580" s="154"/>
      <c r="IX580" s="155" t="s">
        <v>244</v>
      </c>
      <c r="IY580" s="156"/>
      <c r="IZ580" s="153">
        <v>0.6</v>
      </c>
      <c r="JA580" s="154"/>
      <c r="JB580" s="155" t="s">
        <v>244</v>
      </c>
      <c r="JC580" s="156"/>
      <c r="JD580" s="153">
        <v>0.6</v>
      </c>
      <c r="JE580" s="154"/>
      <c r="JF580" s="155" t="s">
        <v>244</v>
      </c>
      <c r="JG580" s="156"/>
      <c r="JH580" s="153">
        <v>0.6</v>
      </c>
      <c r="JI580" s="154"/>
      <c r="JJ580" s="155" t="s">
        <v>244</v>
      </c>
      <c r="JK580" s="156"/>
      <c r="JL580" s="153">
        <v>0.6</v>
      </c>
      <c r="JM580" s="154"/>
      <c r="JN580" s="155" t="s">
        <v>244</v>
      </c>
      <c r="JO580" s="156"/>
      <c r="JP580" s="153">
        <v>0.6</v>
      </c>
      <c r="JQ580" s="154"/>
      <c r="JR580" s="155" t="s">
        <v>244</v>
      </c>
      <c r="JS580" s="156"/>
      <c r="JT580" s="153">
        <v>0.6</v>
      </c>
      <c r="JU580" s="154"/>
      <c r="JV580" s="155" t="s">
        <v>244</v>
      </c>
      <c r="JW580" s="156"/>
      <c r="JX580" s="153">
        <v>0.6</v>
      </c>
      <c r="JY580" s="154"/>
      <c r="JZ580" s="155" t="s">
        <v>244</v>
      </c>
      <c r="KA580" s="156"/>
      <c r="KB580" s="153">
        <v>0.6</v>
      </c>
      <c r="KC580" s="154"/>
      <c r="KD580" s="155" t="s">
        <v>244</v>
      </c>
      <c r="KE580" s="156"/>
      <c r="KF580" s="153">
        <v>0.6</v>
      </c>
      <c r="KG580" s="154"/>
      <c r="KH580" s="155" t="s">
        <v>244</v>
      </c>
      <c r="KI580" s="156"/>
      <c r="KJ580" s="153">
        <v>0.6</v>
      </c>
      <c r="KK580" s="154"/>
      <c r="KL580" s="155" t="s">
        <v>244</v>
      </c>
      <c r="KM580" s="156"/>
      <c r="KN580" s="153">
        <v>0.6</v>
      </c>
      <c r="KO580" s="154"/>
      <c r="KP580" s="155" t="s">
        <v>244</v>
      </c>
      <c r="KQ580" s="156"/>
      <c r="KR580" s="153">
        <v>0.6</v>
      </c>
      <c r="KS580" s="154"/>
      <c r="KT580" s="155" t="s">
        <v>244</v>
      </c>
      <c r="KU580" s="156"/>
      <c r="KV580" s="153">
        <v>0.6</v>
      </c>
      <c r="KW580" s="154"/>
      <c r="KX580" s="155" t="s">
        <v>244</v>
      </c>
      <c r="KY580" s="156"/>
      <c r="KZ580" s="153">
        <v>0.6</v>
      </c>
      <c r="LA580" s="154"/>
      <c r="LB580" s="155" t="s">
        <v>244</v>
      </c>
      <c r="LC580" s="156"/>
      <c r="LD580" s="153">
        <v>0.6</v>
      </c>
      <c r="LE580" s="154"/>
      <c r="LF580" s="155" t="s">
        <v>244</v>
      </c>
      <c r="LG580" s="156"/>
      <c r="LH580" s="153">
        <v>0.6</v>
      </c>
      <c r="LI580" s="154"/>
      <c r="LJ580" s="155" t="s">
        <v>244</v>
      </c>
      <c r="LK580" s="156"/>
      <c r="LL580" s="153">
        <v>0.63</v>
      </c>
      <c r="LM580" s="154"/>
      <c r="LN580" s="155" t="s">
        <v>244</v>
      </c>
      <c r="LO580" s="156"/>
      <c r="LP580" s="153">
        <v>0.63</v>
      </c>
      <c r="LQ580" s="154"/>
      <c r="LR580" s="155" t="s">
        <v>244</v>
      </c>
      <c r="LS580" s="156"/>
      <c r="LT580" s="153">
        <v>0.63</v>
      </c>
      <c r="LU580" s="154"/>
      <c r="LV580" s="155" t="s">
        <v>244</v>
      </c>
      <c r="LW580" s="156"/>
      <c r="LX580" s="153">
        <v>0.63</v>
      </c>
      <c r="LY580" s="154"/>
      <c r="LZ580" s="155" t="s">
        <v>244</v>
      </c>
      <c r="MA580" s="156"/>
      <c r="MB580" s="153">
        <v>0.63</v>
      </c>
      <c r="MC580" s="154"/>
      <c r="MD580" s="155" t="s">
        <v>244</v>
      </c>
      <c r="ME580" s="156"/>
    </row>
    <row r="581" spans="2:343" ht="23.5" customHeight="1" x14ac:dyDescent="0.4">
      <c r="B581" s="206"/>
      <c r="C581" s="207"/>
      <c r="D581" s="170"/>
      <c r="E581" s="158"/>
      <c r="F581" s="180"/>
      <c r="G581" s="181"/>
      <c r="H581" s="170"/>
      <c r="I581" s="158"/>
      <c r="J581" s="180"/>
      <c r="K581" s="181"/>
      <c r="L581" s="170"/>
      <c r="M581" s="158"/>
      <c r="N581" s="180"/>
      <c r="O581" s="181"/>
      <c r="P581" s="170"/>
      <c r="Q581" s="158"/>
      <c r="R581" s="180"/>
      <c r="S581" s="181"/>
      <c r="T581" s="170"/>
      <c r="U581" s="158"/>
      <c r="V581" s="180"/>
      <c r="W581" s="181"/>
      <c r="X581" s="170"/>
      <c r="Y581" s="158"/>
      <c r="Z581" s="180"/>
      <c r="AA581" s="181"/>
      <c r="AB581" s="170"/>
      <c r="AC581" s="158"/>
      <c r="AD581" s="180"/>
      <c r="AE581" s="181"/>
      <c r="AF581" s="170"/>
      <c r="AG581" s="158"/>
      <c r="AH581" s="180"/>
      <c r="AI581" s="181"/>
      <c r="AJ581" s="170"/>
      <c r="AK581" s="158"/>
      <c r="AL581" s="180"/>
      <c r="AM581" s="181"/>
      <c r="AN581" s="170"/>
      <c r="AO581" s="158"/>
      <c r="AP581" s="180"/>
      <c r="AQ581" s="181"/>
      <c r="AR581" s="170"/>
      <c r="AS581" s="158"/>
      <c r="AT581" s="180"/>
      <c r="AU581" s="181"/>
      <c r="AV581" s="157">
        <f t="shared" ref="AV581" si="314">6.15</f>
        <v>6.15</v>
      </c>
      <c r="AW581" s="158"/>
      <c r="AX581" s="159" t="s">
        <v>134</v>
      </c>
      <c r="AY581" s="160"/>
      <c r="AZ581" s="157">
        <f t="shared" ref="AZ581" si="315">6.15</f>
        <v>6.15</v>
      </c>
      <c r="BA581" s="158"/>
      <c r="BB581" s="159" t="s">
        <v>134</v>
      </c>
      <c r="BC581" s="160"/>
      <c r="BD581" s="157">
        <f t="shared" ref="BD581" si="316">6.15</f>
        <v>6.15</v>
      </c>
      <c r="BE581" s="158"/>
      <c r="BF581" s="159" t="s">
        <v>134</v>
      </c>
      <c r="BG581" s="160"/>
      <c r="BH581" s="157">
        <f t="shared" ref="BH581" si="317">6.15</f>
        <v>6.15</v>
      </c>
      <c r="BI581" s="158"/>
      <c r="BJ581" s="159" t="s">
        <v>134</v>
      </c>
      <c r="BK581" s="160"/>
      <c r="BL581" s="157">
        <f t="shared" ref="BL581" si="318">6.15</f>
        <v>6.15</v>
      </c>
      <c r="BM581" s="158"/>
      <c r="BN581" s="159" t="s">
        <v>134</v>
      </c>
      <c r="BO581" s="160"/>
      <c r="BP581" s="157">
        <v>6.1000000000000005</v>
      </c>
      <c r="BQ581" s="158"/>
      <c r="BR581" s="159" t="s">
        <v>134</v>
      </c>
      <c r="BS581" s="160"/>
      <c r="BT581" s="157">
        <v>6.1000000000000005</v>
      </c>
      <c r="BU581" s="158"/>
      <c r="BV581" s="159" t="s">
        <v>134</v>
      </c>
      <c r="BW581" s="160"/>
      <c r="BX581" s="157">
        <v>6.1000000000000005</v>
      </c>
      <c r="BY581" s="158"/>
      <c r="BZ581" s="159" t="s">
        <v>134</v>
      </c>
      <c r="CA581" s="160"/>
      <c r="CB581" s="157">
        <v>6.1000000000000005</v>
      </c>
      <c r="CC581" s="158"/>
      <c r="CD581" s="159" t="s">
        <v>134</v>
      </c>
      <c r="CE581" s="160"/>
      <c r="CF581" s="157">
        <v>6.1000000000000005</v>
      </c>
      <c r="CG581" s="158"/>
      <c r="CH581" s="159" t="s">
        <v>134</v>
      </c>
      <c r="CI581" s="160"/>
      <c r="CJ581" s="157">
        <v>6.1000000000000005</v>
      </c>
      <c r="CK581" s="158"/>
      <c r="CL581" s="159" t="s">
        <v>134</v>
      </c>
      <c r="CM581" s="160"/>
      <c r="CN581" s="157">
        <v>6.1000000000000005</v>
      </c>
      <c r="CO581" s="158"/>
      <c r="CP581" s="159" t="s">
        <v>134</v>
      </c>
      <c r="CQ581" s="160"/>
      <c r="CR581" s="157">
        <v>6.1000000000000005</v>
      </c>
      <c r="CS581" s="158"/>
      <c r="CT581" s="159" t="s">
        <v>134</v>
      </c>
      <c r="CU581" s="160"/>
      <c r="CV581" s="157">
        <v>6.1000000000000005</v>
      </c>
      <c r="CW581" s="158"/>
      <c r="CX581" s="159" t="s">
        <v>134</v>
      </c>
      <c r="CY581" s="160"/>
      <c r="CZ581" s="157">
        <v>10.220000000000001</v>
      </c>
      <c r="DA581" s="158"/>
      <c r="DB581" s="159" t="s">
        <v>134</v>
      </c>
      <c r="DC581" s="160"/>
      <c r="DD581" s="157">
        <v>10.220000000000001</v>
      </c>
      <c r="DE581" s="158"/>
      <c r="DF581" s="159" t="s">
        <v>134</v>
      </c>
      <c r="DG581" s="160"/>
      <c r="DH581" s="157">
        <v>10.220000000000001</v>
      </c>
      <c r="DI581" s="158"/>
      <c r="DJ581" s="159" t="s">
        <v>134</v>
      </c>
      <c r="DK581" s="160"/>
      <c r="DL581" s="157">
        <v>10.220000000000001</v>
      </c>
      <c r="DM581" s="158"/>
      <c r="DN581" s="159" t="s">
        <v>134</v>
      </c>
      <c r="DO581" s="160"/>
      <c r="DP581" s="157">
        <v>10.220000000000001</v>
      </c>
      <c r="DQ581" s="158"/>
      <c r="DR581" s="159" t="s">
        <v>134</v>
      </c>
      <c r="DS581" s="160"/>
      <c r="DT581" s="157">
        <v>10.220000000000001</v>
      </c>
      <c r="DU581" s="158"/>
      <c r="DV581" s="159" t="s">
        <v>134</v>
      </c>
      <c r="DW581" s="160"/>
      <c r="DX581" s="157">
        <v>10.220000000000001</v>
      </c>
      <c r="DY581" s="158"/>
      <c r="DZ581" s="159" t="s">
        <v>134</v>
      </c>
      <c r="EA581" s="160"/>
      <c r="EB581" s="157">
        <v>10.220000000000001</v>
      </c>
      <c r="EC581" s="158"/>
      <c r="ED581" s="159" t="s">
        <v>134</v>
      </c>
      <c r="EE581" s="160"/>
      <c r="EF581" s="157">
        <v>10.220000000000001</v>
      </c>
      <c r="EG581" s="158"/>
      <c r="EH581" s="159" t="s">
        <v>134</v>
      </c>
      <c r="EI581" s="160"/>
      <c r="EJ581" s="157">
        <v>10.220000000000001</v>
      </c>
      <c r="EK581" s="158"/>
      <c r="EL581" s="159" t="s">
        <v>134</v>
      </c>
      <c r="EM581" s="160"/>
      <c r="EN581" s="157">
        <v>10.220000000000001</v>
      </c>
      <c r="EO581" s="158"/>
      <c r="EP581" s="159" t="s">
        <v>134</v>
      </c>
      <c r="EQ581" s="160"/>
      <c r="ER581" s="157">
        <v>10.220000000000001</v>
      </c>
      <c r="ES581" s="158"/>
      <c r="ET581" s="159" t="s">
        <v>134</v>
      </c>
      <c r="EU581" s="160"/>
      <c r="EV581" s="157">
        <v>10.220000000000001</v>
      </c>
      <c r="EW581" s="158"/>
      <c r="EX581" s="159" t="s">
        <v>134</v>
      </c>
      <c r="EY581" s="160"/>
      <c r="EZ581" s="157">
        <v>10.220000000000001</v>
      </c>
      <c r="FA581" s="158"/>
      <c r="FB581" s="159" t="s">
        <v>134</v>
      </c>
      <c r="FC581" s="160"/>
      <c r="FD581" s="157">
        <v>14.35</v>
      </c>
      <c r="FE581" s="158"/>
      <c r="FF581" s="159" t="s">
        <v>134</v>
      </c>
      <c r="FG581" s="160"/>
      <c r="FH581" s="157">
        <v>14.35</v>
      </c>
      <c r="FI581" s="158"/>
      <c r="FJ581" s="159" t="s">
        <v>134</v>
      </c>
      <c r="FK581" s="160"/>
      <c r="FL581" s="157">
        <v>14.35</v>
      </c>
      <c r="FM581" s="158"/>
      <c r="FN581" s="159" t="s">
        <v>134</v>
      </c>
      <c r="FO581" s="160"/>
      <c r="FP581" s="157">
        <v>14.299999999999999</v>
      </c>
      <c r="FQ581" s="158"/>
      <c r="FR581" s="159" t="s">
        <v>134</v>
      </c>
      <c r="FS581" s="160"/>
      <c r="FT581" s="157">
        <v>14.299999999999999</v>
      </c>
      <c r="FU581" s="158"/>
      <c r="FV581" s="159" t="s">
        <v>134</v>
      </c>
      <c r="FW581" s="160"/>
      <c r="FX581" s="157">
        <v>14.299999999999999</v>
      </c>
      <c r="FY581" s="158"/>
      <c r="FZ581" s="159" t="s">
        <v>134</v>
      </c>
      <c r="GA581" s="160"/>
      <c r="GB581" s="157">
        <v>14.299999999999999</v>
      </c>
      <c r="GC581" s="158"/>
      <c r="GD581" s="159" t="s">
        <v>134</v>
      </c>
      <c r="GE581" s="160"/>
      <c r="GF581" s="157">
        <v>14.299999999999999</v>
      </c>
      <c r="GG581" s="158"/>
      <c r="GH581" s="159" t="s">
        <v>134</v>
      </c>
      <c r="GI581" s="160"/>
      <c r="GJ581" s="157">
        <v>14.299999999999999</v>
      </c>
      <c r="GK581" s="158"/>
      <c r="GL581" s="159" t="s">
        <v>134</v>
      </c>
      <c r="GM581" s="160"/>
      <c r="GN581" s="157">
        <v>14.299999999999999</v>
      </c>
      <c r="GO581" s="158"/>
      <c r="GP581" s="159" t="s">
        <v>134</v>
      </c>
      <c r="GQ581" s="160"/>
      <c r="GR581" s="157">
        <v>14.299999999999999</v>
      </c>
      <c r="GS581" s="158"/>
      <c r="GT581" s="159" t="s">
        <v>134</v>
      </c>
      <c r="GU581" s="160"/>
      <c r="GV581" s="157">
        <v>14.299999999999999</v>
      </c>
      <c r="GW581" s="158"/>
      <c r="GX581" s="159" t="s">
        <v>134</v>
      </c>
      <c r="GY581" s="160"/>
      <c r="GZ581" s="157">
        <v>14.299999999999999</v>
      </c>
      <c r="HA581" s="158"/>
      <c r="HB581" s="159" t="s">
        <v>134</v>
      </c>
      <c r="HC581" s="160"/>
      <c r="HD581" s="157">
        <v>14.299999999999999</v>
      </c>
      <c r="HE581" s="158"/>
      <c r="HF581" s="159" t="s">
        <v>134</v>
      </c>
      <c r="HG581" s="160"/>
      <c r="HH581" s="157">
        <v>14.299999999999999</v>
      </c>
      <c r="HI581" s="158"/>
      <c r="HJ581" s="159" t="s">
        <v>134</v>
      </c>
      <c r="HK581" s="160"/>
      <c r="HL581" s="157">
        <v>14.299999999999999</v>
      </c>
      <c r="HM581" s="158"/>
      <c r="HN581" s="159" t="s">
        <v>134</v>
      </c>
      <c r="HO581" s="160"/>
      <c r="HP581" s="157">
        <v>14.299999999999999</v>
      </c>
      <c r="HQ581" s="158"/>
      <c r="HR581" s="159" t="s">
        <v>134</v>
      </c>
      <c r="HS581" s="160"/>
      <c r="HT581" s="157">
        <v>14.299999999999999</v>
      </c>
      <c r="HU581" s="158"/>
      <c r="HV581" s="159" t="s">
        <v>134</v>
      </c>
      <c r="HW581" s="160"/>
      <c r="HX581" s="157">
        <v>14.299999999999999</v>
      </c>
      <c r="HY581" s="158"/>
      <c r="HZ581" s="159" t="s">
        <v>134</v>
      </c>
      <c r="IA581" s="160"/>
      <c r="IB581" s="157">
        <v>14.299999999999999</v>
      </c>
      <c r="IC581" s="158"/>
      <c r="ID581" s="159" t="s">
        <v>134</v>
      </c>
      <c r="IE581" s="160"/>
      <c r="IF581" s="157">
        <v>14.299999999999999</v>
      </c>
      <c r="IG581" s="158"/>
      <c r="IH581" s="159" t="s">
        <v>134</v>
      </c>
      <c r="II581" s="160"/>
      <c r="IJ581" s="157">
        <v>14.299999999999999</v>
      </c>
      <c r="IK581" s="158"/>
      <c r="IL581" s="159" t="s">
        <v>134</v>
      </c>
      <c r="IM581" s="160"/>
      <c r="IN581" s="157">
        <v>14.299999999999999</v>
      </c>
      <c r="IO581" s="158"/>
      <c r="IP581" s="159" t="s">
        <v>134</v>
      </c>
      <c r="IQ581" s="160"/>
      <c r="IR581" s="157">
        <v>14.299999999999999</v>
      </c>
      <c r="IS581" s="158"/>
      <c r="IT581" s="159" t="s">
        <v>134</v>
      </c>
      <c r="IU581" s="160"/>
      <c r="IV581" s="157">
        <v>14.299999999999999</v>
      </c>
      <c r="IW581" s="158"/>
      <c r="IX581" s="159" t="s">
        <v>134</v>
      </c>
      <c r="IY581" s="160"/>
      <c r="IZ581" s="157">
        <v>14.299999999999999</v>
      </c>
      <c r="JA581" s="158"/>
      <c r="JB581" s="159" t="s">
        <v>134</v>
      </c>
      <c r="JC581" s="160"/>
      <c r="JD581" s="157">
        <v>14.299999999999999</v>
      </c>
      <c r="JE581" s="158"/>
      <c r="JF581" s="159" t="s">
        <v>134</v>
      </c>
      <c r="JG581" s="160"/>
      <c r="JH581" s="157">
        <v>14.299999999999999</v>
      </c>
      <c r="JI581" s="158"/>
      <c r="JJ581" s="159" t="s">
        <v>134</v>
      </c>
      <c r="JK581" s="160"/>
      <c r="JL581" s="157">
        <v>14.299999999999999</v>
      </c>
      <c r="JM581" s="158"/>
      <c r="JN581" s="159" t="s">
        <v>134</v>
      </c>
      <c r="JO581" s="160"/>
      <c r="JP581" s="157">
        <v>14.299999999999999</v>
      </c>
      <c r="JQ581" s="158"/>
      <c r="JR581" s="159" t="s">
        <v>134</v>
      </c>
      <c r="JS581" s="160"/>
      <c r="JT581" s="157">
        <v>14.299999999999999</v>
      </c>
      <c r="JU581" s="158"/>
      <c r="JV581" s="159" t="s">
        <v>134</v>
      </c>
      <c r="JW581" s="160"/>
      <c r="JX581" s="157">
        <v>14.299999999999999</v>
      </c>
      <c r="JY581" s="158"/>
      <c r="JZ581" s="159" t="s">
        <v>134</v>
      </c>
      <c r="KA581" s="160"/>
      <c r="KB581" s="157">
        <v>14.299999999999999</v>
      </c>
      <c r="KC581" s="158"/>
      <c r="KD581" s="159" t="s">
        <v>134</v>
      </c>
      <c r="KE581" s="160"/>
      <c r="KF581" s="157">
        <v>14.299999999999999</v>
      </c>
      <c r="KG581" s="158"/>
      <c r="KH581" s="159" t="s">
        <v>134</v>
      </c>
      <c r="KI581" s="160"/>
      <c r="KJ581" s="157">
        <v>14.299999999999999</v>
      </c>
      <c r="KK581" s="158"/>
      <c r="KL581" s="159" t="s">
        <v>134</v>
      </c>
      <c r="KM581" s="160"/>
      <c r="KN581" s="157">
        <v>14.299999999999999</v>
      </c>
      <c r="KO581" s="158"/>
      <c r="KP581" s="159" t="s">
        <v>134</v>
      </c>
      <c r="KQ581" s="160"/>
      <c r="KR581" s="157">
        <v>14.299999999999999</v>
      </c>
      <c r="KS581" s="158"/>
      <c r="KT581" s="159" t="s">
        <v>134</v>
      </c>
      <c r="KU581" s="160"/>
      <c r="KV581" s="157">
        <v>14.299999999999999</v>
      </c>
      <c r="KW581" s="158"/>
      <c r="KX581" s="159" t="s">
        <v>134</v>
      </c>
      <c r="KY581" s="160"/>
      <c r="KZ581" s="157">
        <v>14.299999999999999</v>
      </c>
      <c r="LA581" s="158"/>
      <c r="LB581" s="159" t="s">
        <v>134</v>
      </c>
      <c r="LC581" s="160"/>
      <c r="LD581" s="157">
        <v>14.299999999999999</v>
      </c>
      <c r="LE581" s="158"/>
      <c r="LF581" s="159" t="s">
        <v>134</v>
      </c>
      <c r="LG581" s="160"/>
      <c r="LH581" s="157">
        <v>14.299999999999999</v>
      </c>
      <c r="LI581" s="158"/>
      <c r="LJ581" s="159" t="s">
        <v>134</v>
      </c>
      <c r="LK581" s="160"/>
      <c r="LL581" s="157">
        <v>15.05</v>
      </c>
      <c r="LM581" s="158"/>
      <c r="LN581" s="159" t="s">
        <v>134</v>
      </c>
      <c r="LO581" s="160"/>
      <c r="LP581" s="157">
        <v>15.05</v>
      </c>
      <c r="LQ581" s="158"/>
      <c r="LR581" s="159" t="s">
        <v>134</v>
      </c>
      <c r="LS581" s="160"/>
      <c r="LT581" s="157">
        <v>15.05</v>
      </c>
      <c r="LU581" s="158"/>
      <c r="LV581" s="159" t="s">
        <v>134</v>
      </c>
      <c r="LW581" s="160"/>
      <c r="LX581" s="157">
        <v>15.05</v>
      </c>
      <c r="LY581" s="158"/>
      <c r="LZ581" s="159" t="s">
        <v>134</v>
      </c>
      <c r="MA581" s="160"/>
      <c r="MB581" s="157">
        <v>15.05</v>
      </c>
      <c r="MC581" s="158"/>
      <c r="MD581" s="159" t="s">
        <v>134</v>
      </c>
      <c r="ME581" s="160"/>
    </row>
    <row r="582" spans="2:343" ht="23.5" customHeight="1" x14ac:dyDescent="0.4">
      <c r="B582" s="204" t="s">
        <v>242</v>
      </c>
      <c r="C582" s="205"/>
      <c r="D582" s="169" t="s">
        <v>8</v>
      </c>
      <c r="E582" s="154"/>
      <c r="F582" s="178" t="s">
        <v>8</v>
      </c>
      <c r="G582" s="179"/>
      <c r="H582" s="169" t="s">
        <v>8</v>
      </c>
      <c r="I582" s="154"/>
      <c r="J582" s="178" t="s">
        <v>8</v>
      </c>
      <c r="K582" s="179"/>
      <c r="L582" s="169" t="s">
        <v>8</v>
      </c>
      <c r="M582" s="154"/>
      <c r="N582" s="178" t="s">
        <v>8</v>
      </c>
      <c r="O582" s="179"/>
      <c r="P582" s="169" t="s">
        <v>8</v>
      </c>
      <c r="Q582" s="154"/>
      <c r="R582" s="178" t="s">
        <v>8</v>
      </c>
      <c r="S582" s="179"/>
      <c r="T582" s="169" t="s">
        <v>8</v>
      </c>
      <c r="U582" s="154"/>
      <c r="V582" s="178" t="s">
        <v>8</v>
      </c>
      <c r="W582" s="179"/>
      <c r="X582" s="169" t="s">
        <v>8</v>
      </c>
      <c r="Y582" s="154"/>
      <c r="Z582" s="178" t="s">
        <v>8</v>
      </c>
      <c r="AA582" s="179"/>
      <c r="AB582" s="169" t="s">
        <v>8</v>
      </c>
      <c r="AC582" s="154"/>
      <c r="AD582" s="178" t="s">
        <v>8</v>
      </c>
      <c r="AE582" s="179"/>
      <c r="AF582" s="169" t="s">
        <v>8</v>
      </c>
      <c r="AG582" s="154"/>
      <c r="AH582" s="178" t="s">
        <v>8</v>
      </c>
      <c r="AI582" s="179"/>
      <c r="AJ582" s="169" t="s">
        <v>8</v>
      </c>
      <c r="AK582" s="154"/>
      <c r="AL582" s="178" t="s">
        <v>8</v>
      </c>
      <c r="AM582" s="179"/>
      <c r="AN582" s="169" t="s">
        <v>8</v>
      </c>
      <c r="AO582" s="154"/>
      <c r="AP582" s="178" t="s">
        <v>8</v>
      </c>
      <c r="AQ582" s="179"/>
      <c r="AR582" s="169" t="s">
        <v>8</v>
      </c>
      <c r="AS582" s="154"/>
      <c r="AT582" s="178" t="s">
        <v>8</v>
      </c>
      <c r="AU582" s="179"/>
      <c r="AV582" s="153">
        <v>0.6</v>
      </c>
      <c r="AW582" s="154"/>
      <c r="AX582" s="155" t="s">
        <v>244</v>
      </c>
      <c r="AY582" s="156"/>
      <c r="AZ582" s="153">
        <v>0.6</v>
      </c>
      <c r="BA582" s="154"/>
      <c r="BB582" s="155" t="s">
        <v>244</v>
      </c>
      <c r="BC582" s="156"/>
      <c r="BD582" s="153">
        <v>0.6</v>
      </c>
      <c r="BE582" s="154"/>
      <c r="BF582" s="155" t="s">
        <v>244</v>
      </c>
      <c r="BG582" s="156"/>
      <c r="BH582" s="153">
        <v>0.6</v>
      </c>
      <c r="BI582" s="154"/>
      <c r="BJ582" s="155" t="s">
        <v>244</v>
      </c>
      <c r="BK582" s="156"/>
      <c r="BL582" s="153">
        <v>0.6</v>
      </c>
      <c r="BM582" s="154"/>
      <c r="BN582" s="155" t="s">
        <v>244</v>
      </c>
      <c r="BO582" s="156"/>
      <c r="BP582" s="153">
        <v>0.6</v>
      </c>
      <c r="BQ582" s="154"/>
      <c r="BR582" s="155" t="s">
        <v>244</v>
      </c>
      <c r="BS582" s="156"/>
      <c r="BT582" s="153">
        <v>0.6</v>
      </c>
      <c r="BU582" s="154"/>
      <c r="BV582" s="155" t="s">
        <v>244</v>
      </c>
      <c r="BW582" s="156"/>
      <c r="BX582" s="153">
        <v>0.6</v>
      </c>
      <c r="BY582" s="154"/>
      <c r="BZ582" s="155" t="s">
        <v>244</v>
      </c>
      <c r="CA582" s="156"/>
      <c r="CB582" s="153">
        <v>0.6</v>
      </c>
      <c r="CC582" s="154"/>
      <c r="CD582" s="155" t="s">
        <v>244</v>
      </c>
      <c r="CE582" s="156"/>
      <c r="CF582" s="153">
        <v>0.6</v>
      </c>
      <c r="CG582" s="154"/>
      <c r="CH582" s="155" t="s">
        <v>244</v>
      </c>
      <c r="CI582" s="156"/>
      <c r="CJ582" s="153">
        <v>0.6</v>
      </c>
      <c r="CK582" s="154"/>
      <c r="CL582" s="155" t="s">
        <v>244</v>
      </c>
      <c r="CM582" s="156"/>
      <c r="CN582" s="153">
        <v>0.6</v>
      </c>
      <c r="CO582" s="154"/>
      <c r="CP582" s="155" t="s">
        <v>244</v>
      </c>
      <c r="CQ582" s="156"/>
      <c r="CR582" s="153">
        <v>0.6</v>
      </c>
      <c r="CS582" s="154"/>
      <c r="CT582" s="155" t="s">
        <v>244</v>
      </c>
      <c r="CU582" s="156"/>
      <c r="CV582" s="153">
        <v>0.6</v>
      </c>
      <c r="CW582" s="154"/>
      <c r="CX582" s="155" t="s">
        <v>244</v>
      </c>
      <c r="CY582" s="156"/>
      <c r="CZ582" s="153">
        <v>0.6</v>
      </c>
      <c r="DA582" s="154"/>
      <c r="DB582" s="155" t="s">
        <v>244</v>
      </c>
      <c r="DC582" s="156"/>
      <c r="DD582" s="153">
        <v>0.6</v>
      </c>
      <c r="DE582" s="154"/>
      <c r="DF582" s="155" t="s">
        <v>244</v>
      </c>
      <c r="DG582" s="156"/>
      <c r="DH582" s="153">
        <v>0.6</v>
      </c>
      <c r="DI582" s="154"/>
      <c r="DJ582" s="155" t="s">
        <v>244</v>
      </c>
      <c r="DK582" s="156"/>
      <c r="DL582" s="153">
        <v>0.6</v>
      </c>
      <c r="DM582" s="154"/>
      <c r="DN582" s="155" t="s">
        <v>244</v>
      </c>
      <c r="DO582" s="156"/>
      <c r="DP582" s="153">
        <v>0.6</v>
      </c>
      <c r="DQ582" s="154"/>
      <c r="DR582" s="155" t="s">
        <v>244</v>
      </c>
      <c r="DS582" s="156"/>
      <c r="DT582" s="153">
        <v>0.6</v>
      </c>
      <c r="DU582" s="154"/>
      <c r="DV582" s="155" t="s">
        <v>244</v>
      </c>
      <c r="DW582" s="156"/>
      <c r="DX582" s="153">
        <v>0.6</v>
      </c>
      <c r="DY582" s="154"/>
      <c r="DZ582" s="155" t="s">
        <v>244</v>
      </c>
      <c r="EA582" s="156"/>
      <c r="EB582" s="153">
        <v>0.6</v>
      </c>
      <c r="EC582" s="154"/>
      <c r="ED582" s="155" t="s">
        <v>244</v>
      </c>
      <c r="EE582" s="156"/>
      <c r="EF582" s="153">
        <v>0.6</v>
      </c>
      <c r="EG582" s="154"/>
      <c r="EH582" s="155" t="s">
        <v>244</v>
      </c>
      <c r="EI582" s="156"/>
      <c r="EJ582" s="153">
        <v>0.6</v>
      </c>
      <c r="EK582" s="154"/>
      <c r="EL582" s="155" t="s">
        <v>244</v>
      </c>
      <c r="EM582" s="156"/>
      <c r="EN582" s="153">
        <v>0.6</v>
      </c>
      <c r="EO582" s="154"/>
      <c r="EP582" s="155" t="s">
        <v>244</v>
      </c>
      <c r="EQ582" s="156"/>
      <c r="ER582" s="153">
        <v>0.6</v>
      </c>
      <c r="ES582" s="154"/>
      <c r="ET582" s="155" t="s">
        <v>244</v>
      </c>
      <c r="EU582" s="156"/>
      <c r="EV582" s="153">
        <v>0.6</v>
      </c>
      <c r="EW582" s="154"/>
      <c r="EX582" s="155" t="s">
        <v>244</v>
      </c>
      <c r="EY582" s="156"/>
      <c r="EZ582" s="153">
        <v>0.6</v>
      </c>
      <c r="FA582" s="154"/>
      <c r="FB582" s="155" t="s">
        <v>244</v>
      </c>
      <c r="FC582" s="156"/>
      <c r="FD582" s="153">
        <v>0.6</v>
      </c>
      <c r="FE582" s="154"/>
      <c r="FF582" s="155" t="s">
        <v>244</v>
      </c>
      <c r="FG582" s="156"/>
      <c r="FH582" s="153">
        <v>0.6</v>
      </c>
      <c r="FI582" s="154"/>
      <c r="FJ582" s="155" t="s">
        <v>244</v>
      </c>
      <c r="FK582" s="156"/>
      <c r="FL582" s="153">
        <v>0.6</v>
      </c>
      <c r="FM582" s="154"/>
      <c r="FN582" s="155" t="s">
        <v>244</v>
      </c>
      <c r="FO582" s="156"/>
      <c r="FP582" s="153">
        <v>0.6</v>
      </c>
      <c r="FQ582" s="154"/>
      <c r="FR582" s="155" t="s">
        <v>244</v>
      </c>
      <c r="FS582" s="156"/>
      <c r="FT582" s="153">
        <v>0.6</v>
      </c>
      <c r="FU582" s="154"/>
      <c r="FV582" s="155" t="s">
        <v>244</v>
      </c>
      <c r="FW582" s="156"/>
      <c r="FX582" s="153">
        <v>0.6</v>
      </c>
      <c r="FY582" s="154"/>
      <c r="FZ582" s="155" t="s">
        <v>244</v>
      </c>
      <c r="GA582" s="156"/>
      <c r="GB582" s="153">
        <v>0.6</v>
      </c>
      <c r="GC582" s="154"/>
      <c r="GD582" s="155" t="s">
        <v>244</v>
      </c>
      <c r="GE582" s="156"/>
      <c r="GF582" s="153">
        <v>0.6</v>
      </c>
      <c r="GG582" s="154"/>
      <c r="GH582" s="155" t="s">
        <v>244</v>
      </c>
      <c r="GI582" s="156"/>
      <c r="GJ582" s="153">
        <v>0.6</v>
      </c>
      <c r="GK582" s="154"/>
      <c r="GL582" s="155" t="s">
        <v>244</v>
      </c>
      <c r="GM582" s="156"/>
      <c r="GN582" s="153">
        <v>0.6</v>
      </c>
      <c r="GO582" s="154"/>
      <c r="GP582" s="155" t="s">
        <v>244</v>
      </c>
      <c r="GQ582" s="156"/>
      <c r="GR582" s="153">
        <v>0.6</v>
      </c>
      <c r="GS582" s="154"/>
      <c r="GT582" s="155" t="s">
        <v>244</v>
      </c>
      <c r="GU582" s="156"/>
      <c r="GV582" s="153">
        <v>0.6</v>
      </c>
      <c r="GW582" s="154"/>
      <c r="GX582" s="155" t="s">
        <v>244</v>
      </c>
      <c r="GY582" s="156"/>
      <c r="GZ582" s="153">
        <v>0.6</v>
      </c>
      <c r="HA582" s="154"/>
      <c r="HB582" s="155" t="s">
        <v>244</v>
      </c>
      <c r="HC582" s="156"/>
      <c r="HD582" s="153">
        <v>0.6</v>
      </c>
      <c r="HE582" s="154"/>
      <c r="HF582" s="155" t="s">
        <v>244</v>
      </c>
      <c r="HG582" s="156"/>
      <c r="HH582" s="153">
        <v>0.6</v>
      </c>
      <c r="HI582" s="154"/>
      <c r="HJ582" s="155" t="s">
        <v>244</v>
      </c>
      <c r="HK582" s="156"/>
      <c r="HL582" s="153">
        <v>0.6</v>
      </c>
      <c r="HM582" s="154"/>
      <c r="HN582" s="155" t="s">
        <v>244</v>
      </c>
      <c r="HO582" s="156"/>
      <c r="HP582" s="153">
        <v>0.6</v>
      </c>
      <c r="HQ582" s="154"/>
      <c r="HR582" s="155" t="s">
        <v>244</v>
      </c>
      <c r="HS582" s="156"/>
      <c r="HT582" s="153">
        <v>0.6</v>
      </c>
      <c r="HU582" s="154"/>
      <c r="HV582" s="155" t="s">
        <v>244</v>
      </c>
      <c r="HW582" s="156"/>
      <c r="HX582" s="153">
        <v>0.6</v>
      </c>
      <c r="HY582" s="154"/>
      <c r="HZ582" s="155" t="s">
        <v>244</v>
      </c>
      <c r="IA582" s="156"/>
      <c r="IB582" s="153">
        <v>0.6</v>
      </c>
      <c r="IC582" s="154"/>
      <c r="ID582" s="155" t="s">
        <v>244</v>
      </c>
      <c r="IE582" s="156"/>
      <c r="IF582" s="153">
        <v>0.6</v>
      </c>
      <c r="IG582" s="154"/>
      <c r="IH582" s="155" t="s">
        <v>244</v>
      </c>
      <c r="II582" s="156"/>
      <c r="IJ582" s="153">
        <v>0.6</v>
      </c>
      <c r="IK582" s="154"/>
      <c r="IL582" s="155" t="s">
        <v>244</v>
      </c>
      <c r="IM582" s="156"/>
      <c r="IN582" s="153">
        <v>0.6</v>
      </c>
      <c r="IO582" s="154"/>
      <c r="IP582" s="155" t="s">
        <v>244</v>
      </c>
      <c r="IQ582" s="156"/>
      <c r="IR582" s="153">
        <v>0.6</v>
      </c>
      <c r="IS582" s="154"/>
      <c r="IT582" s="155" t="s">
        <v>244</v>
      </c>
      <c r="IU582" s="156"/>
      <c r="IV582" s="153">
        <v>0.6</v>
      </c>
      <c r="IW582" s="154"/>
      <c r="IX582" s="155" t="s">
        <v>244</v>
      </c>
      <c r="IY582" s="156"/>
      <c r="IZ582" s="153">
        <v>0.6</v>
      </c>
      <c r="JA582" s="154"/>
      <c r="JB582" s="155" t="s">
        <v>244</v>
      </c>
      <c r="JC582" s="156"/>
      <c r="JD582" s="153">
        <v>0.6</v>
      </c>
      <c r="JE582" s="154"/>
      <c r="JF582" s="155" t="s">
        <v>244</v>
      </c>
      <c r="JG582" s="156"/>
      <c r="JH582" s="153">
        <v>0.6</v>
      </c>
      <c r="JI582" s="154"/>
      <c r="JJ582" s="155" t="s">
        <v>244</v>
      </c>
      <c r="JK582" s="156"/>
      <c r="JL582" s="153">
        <v>0.6</v>
      </c>
      <c r="JM582" s="154"/>
      <c r="JN582" s="155" t="s">
        <v>244</v>
      </c>
      <c r="JO582" s="156"/>
      <c r="JP582" s="153">
        <v>0.6</v>
      </c>
      <c r="JQ582" s="154"/>
      <c r="JR582" s="155" t="s">
        <v>244</v>
      </c>
      <c r="JS582" s="156"/>
      <c r="JT582" s="153">
        <v>0.6</v>
      </c>
      <c r="JU582" s="154"/>
      <c r="JV582" s="155" t="s">
        <v>244</v>
      </c>
      <c r="JW582" s="156"/>
      <c r="JX582" s="153">
        <v>0.6</v>
      </c>
      <c r="JY582" s="154"/>
      <c r="JZ582" s="155" t="s">
        <v>244</v>
      </c>
      <c r="KA582" s="156"/>
      <c r="KB582" s="153">
        <v>0.6</v>
      </c>
      <c r="KC582" s="154"/>
      <c r="KD582" s="155" t="s">
        <v>244</v>
      </c>
      <c r="KE582" s="156"/>
      <c r="KF582" s="153">
        <v>0.6</v>
      </c>
      <c r="KG582" s="154"/>
      <c r="KH582" s="155" t="s">
        <v>244</v>
      </c>
      <c r="KI582" s="156"/>
      <c r="KJ582" s="153">
        <v>0.6</v>
      </c>
      <c r="KK582" s="154"/>
      <c r="KL582" s="155" t="s">
        <v>244</v>
      </c>
      <c r="KM582" s="156"/>
      <c r="KN582" s="153">
        <v>0.6</v>
      </c>
      <c r="KO582" s="154"/>
      <c r="KP582" s="155" t="s">
        <v>244</v>
      </c>
      <c r="KQ582" s="156"/>
      <c r="KR582" s="153">
        <v>0.6</v>
      </c>
      <c r="KS582" s="154"/>
      <c r="KT582" s="155" t="s">
        <v>244</v>
      </c>
      <c r="KU582" s="156"/>
      <c r="KV582" s="153">
        <v>0.6</v>
      </c>
      <c r="KW582" s="154"/>
      <c r="KX582" s="155" t="s">
        <v>244</v>
      </c>
      <c r="KY582" s="156"/>
      <c r="KZ582" s="153">
        <v>0.6</v>
      </c>
      <c r="LA582" s="154"/>
      <c r="LB582" s="155" t="s">
        <v>244</v>
      </c>
      <c r="LC582" s="156"/>
      <c r="LD582" s="153">
        <v>0.6</v>
      </c>
      <c r="LE582" s="154"/>
      <c r="LF582" s="155" t="s">
        <v>244</v>
      </c>
      <c r="LG582" s="156"/>
      <c r="LH582" s="153">
        <v>0.6</v>
      </c>
      <c r="LI582" s="154"/>
      <c r="LJ582" s="155" t="s">
        <v>244</v>
      </c>
      <c r="LK582" s="156"/>
      <c r="LL582" s="153">
        <v>0.63</v>
      </c>
      <c r="LM582" s="154"/>
      <c r="LN582" s="155" t="s">
        <v>244</v>
      </c>
      <c r="LO582" s="156"/>
      <c r="LP582" s="153">
        <v>0.63</v>
      </c>
      <c r="LQ582" s="154"/>
      <c r="LR582" s="155" t="s">
        <v>244</v>
      </c>
      <c r="LS582" s="156"/>
      <c r="LT582" s="153">
        <v>0.63</v>
      </c>
      <c r="LU582" s="154"/>
      <c r="LV582" s="155" t="s">
        <v>244</v>
      </c>
      <c r="LW582" s="156"/>
      <c r="LX582" s="153">
        <v>0.63</v>
      </c>
      <c r="LY582" s="154"/>
      <c r="LZ582" s="155" t="s">
        <v>244</v>
      </c>
      <c r="MA582" s="156"/>
      <c r="MB582" s="153">
        <v>0.63</v>
      </c>
      <c r="MC582" s="154"/>
      <c r="MD582" s="155" t="s">
        <v>244</v>
      </c>
      <c r="ME582" s="156"/>
    </row>
    <row r="583" spans="2:343" ht="23.5" customHeight="1" x14ac:dyDescent="0.4">
      <c r="B583" s="206"/>
      <c r="C583" s="207"/>
      <c r="D583" s="170"/>
      <c r="E583" s="158"/>
      <c r="F583" s="180"/>
      <c r="G583" s="181"/>
      <c r="H583" s="170"/>
      <c r="I583" s="158"/>
      <c r="J583" s="180"/>
      <c r="K583" s="181"/>
      <c r="L583" s="170"/>
      <c r="M583" s="158"/>
      <c r="N583" s="180"/>
      <c r="O583" s="181"/>
      <c r="P583" s="170"/>
      <c r="Q583" s="158"/>
      <c r="R583" s="180"/>
      <c r="S583" s="181"/>
      <c r="T583" s="170"/>
      <c r="U583" s="158"/>
      <c r="V583" s="180"/>
      <c r="W583" s="181"/>
      <c r="X583" s="170"/>
      <c r="Y583" s="158"/>
      <c r="Z583" s="180"/>
      <c r="AA583" s="181"/>
      <c r="AB583" s="170"/>
      <c r="AC583" s="158"/>
      <c r="AD583" s="180"/>
      <c r="AE583" s="181"/>
      <c r="AF583" s="170"/>
      <c r="AG583" s="158"/>
      <c r="AH583" s="180"/>
      <c r="AI583" s="181"/>
      <c r="AJ583" s="170"/>
      <c r="AK583" s="158"/>
      <c r="AL583" s="180"/>
      <c r="AM583" s="181"/>
      <c r="AN583" s="170"/>
      <c r="AO583" s="158"/>
      <c r="AP583" s="180"/>
      <c r="AQ583" s="181"/>
      <c r="AR583" s="170"/>
      <c r="AS583" s="158"/>
      <c r="AT583" s="180"/>
      <c r="AU583" s="181"/>
      <c r="AV583" s="157">
        <f t="shared" ref="AV583" si="319">6.15</f>
        <v>6.15</v>
      </c>
      <c r="AW583" s="158"/>
      <c r="AX583" s="159" t="s">
        <v>134</v>
      </c>
      <c r="AY583" s="160"/>
      <c r="AZ583" s="157">
        <f t="shared" ref="AZ583" si="320">6.15</f>
        <v>6.15</v>
      </c>
      <c r="BA583" s="158"/>
      <c r="BB583" s="159" t="s">
        <v>134</v>
      </c>
      <c r="BC583" s="160"/>
      <c r="BD583" s="157">
        <f t="shared" ref="BD583" si="321">6.15</f>
        <v>6.15</v>
      </c>
      <c r="BE583" s="158"/>
      <c r="BF583" s="159" t="s">
        <v>134</v>
      </c>
      <c r="BG583" s="160"/>
      <c r="BH583" s="157">
        <f t="shared" ref="BH583" si="322">6.15</f>
        <v>6.15</v>
      </c>
      <c r="BI583" s="158"/>
      <c r="BJ583" s="159" t="s">
        <v>134</v>
      </c>
      <c r="BK583" s="160"/>
      <c r="BL583" s="157">
        <f t="shared" ref="BL583" si="323">6.15</f>
        <v>6.15</v>
      </c>
      <c r="BM583" s="158"/>
      <c r="BN583" s="159" t="s">
        <v>134</v>
      </c>
      <c r="BO583" s="160"/>
      <c r="BP583" s="157">
        <v>6.1000000000000005</v>
      </c>
      <c r="BQ583" s="158"/>
      <c r="BR583" s="159" t="s">
        <v>134</v>
      </c>
      <c r="BS583" s="160"/>
      <c r="BT583" s="157">
        <v>6.1000000000000005</v>
      </c>
      <c r="BU583" s="158"/>
      <c r="BV583" s="159" t="s">
        <v>134</v>
      </c>
      <c r="BW583" s="160"/>
      <c r="BX583" s="157">
        <v>6.1000000000000005</v>
      </c>
      <c r="BY583" s="158"/>
      <c r="BZ583" s="159" t="s">
        <v>134</v>
      </c>
      <c r="CA583" s="160"/>
      <c r="CB583" s="157">
        <v>6.1000000000000005</v>
      </c>
      <c r="CC583" s="158"/>
      <c r="CD583" s="159" t="s">
        <v>134</v>
      </c>
      <c r="CE583" s="160"/>
      <c r="CF583" s="157">
        <v>6.1000000000000005</v>
      </c>
      <c r="CG583" s="158"/>
      <c r="CH583" s="159" t="s">
        <v>134</v>
      </c>
      <c r="CI583" s="160"/>
      <c r="CJ583" s="157">
        <v>6.1000000000000005</v>
      </c>
      <c r="CK583" s="158"/>
      <c r="CL583" s="159" t="s">
        <v>134</v>
      </c>
      <c r="CM583" s="160"/>
      <c r="CN583" s="157">
        <v>6.1000000000000005</v>
      </c>
      <c r="CO583" s="158"/>
      <c r="CP583" s="159" t="s">
        <v>134</v>
      </c>
      <c r="CQ583" s="160"/>
      <c r="CR583" s="157">
        <v>6.1000000000000005</v>
      </c>
      <c r="CS583" s="158"/>
      <c r="CT583" s="159" t="s">
        <v>134</v>
      </c>
      <c r="CU583" s="160"/>
      <c r="CV583" s="157">
        <v>6.1000000000000005</v>
      </c>
      <c r="CW583" s="158"/>
      <c r="CX583" s="159" t="s">
        <v>134</v>
      </c>
      <c r="CY583" s="160"/>
      <c r="CZ583" s="157">
        <v>10.220000000000001</v>
      </c>
      <c r="DA583" s="158"/>
      <c r="DB583" s="159" t="s">
        <v>134</v>
      </c>
      <c r="DC583" s="160"/>
      <c r="DD583" s="157">
        <v>10.220000000000001</v>
      </c>
      <c r="DE583" s="158"/>
      <c r="DF583" s="159" t="s">
        <v>134</v>
      </c>
      <c r="DG583" s="160"/>
      <c r="DH583" s="157">
        <v>10.220000000000001</v>
      </c>
      <c r="DI583" s="158"/>
      <c r="DJ583" s="159" t="s">
        <v>134</v>
      </c>
      <c r="DK583" s="160"/>
      <c r="DL583" s="157">
        <v>10.220000000000001</v>
      </c>
      <c r="DM583" s="158"/>
      <c r="DN583" s="159" t="s">
        <v>134</v>
      </c>
      <c r="DO583" s="160"/>
      <c r="DP583" s="157">
        <v>10.220000000000001</v>
      </c>
      <c r="DQ583" s="158"/>
      <c r="DR583" s="159" t="s">
        <v>134</v>
      </c>
      <c r="DS583" s="160"/>
      <c r="DT583" s="157">
        <v>10.220000000000001</v>
      </c>
      <c r="DU583" s="158"/>
      <c r="DV583" s="159" t="s">
        <v>134</v>
      </c>
      <c r="DW583" s="160"/>
      <c r="DX583" s="157">
        <v>10.220000000000001</v>
      </c>
      <c r="DY583" s="158"/>
      <c r="DZ583" s="159" t="s">
        <v>134</v>
      </c>
      <c r="EA583" s="160"/>
      <c r="EB583" s="157">
        <v>10.220000000000001</v>
      </c>
      <c r="EC583" s="158"/>
      <c r="ED583" s="159" t="s">
        <v>134</v>
      </c>
      <c r="EE583" s="160"/>
      <c r="EF583" s="157">
        <v>10.220000000000001</v>
      </c>
      <c r="EG583" s="158"/>
      <c r="EH583" s="159" t="s">
        <v>134</v>
      </c>
      <c r="EI583" s="160"/>
      <c r="EJ583" s="157">
        <v>10.220000000000001</v>
      </c>
      <c r="EK583" s="158"/>
      <c r="EL583" s="159" t="s">
        <v>134</v>
      </c>
      <c r="EM583" s="160"/>
      <c r="EN583" s="157">
        <v>10.220000000000001</v>
      </c>
      <c r="EO583" s="158"/>
      <c r="EP583" s="159" t="s">
        <v>134</v>
      </c>
      <c r="EQ583" s="160"/>
      <c r="ER583" s="157">
        <v>10.220000000000001</v>
      </c>
      <c r="ES583" s="158"/>
      <c r="ET583" s="159" t="s">
        <v>134</v>
      </c>
      <c r="EU583" s="160"/>
      <c r="EV583" s="157">
        <v>10.220000000000001</v>
      </c>
      <c r="EW583" s="158"/>
      <c r="EX583" s="159" t="s">
        <v>134</v>
      </c>
      <c r="EY583" s="160"/>
      <c r="EZ583" s="157">
        <v>10.220000000000001</v>
      </c>
      <c r="FA583" s="158"/>
      <c r="FB583" s="159" t="s">
        <v>134</v>
      </c>
      <c r="FC583" s="160"/>
      <c r="FD583" s="157">
        <v>14.35</v>
      </c>
      <c r="FE583" s="158"/>
      <c r="FF583" s="159" t="s">
        <v>134</v>
      </c>
      <c r="FG583" s="160"/>
      <c r="FH583" s="157">
        <v>14.35</v>
      </c>
      <c r="FI583" s="158"/>
      <c r="FJ583" s="159" t="s">
        <v>134</v>
      </c>
      <c r="FK583" s="160"/>
      <c r="FL583" s="157">
        <v>14.35</v>
      </c>
      <c r="FM583" s="158"/>
      <c r="FN583" s="159" t="s">
        <v>134</v>
      </c>
      <c r="FO583" s="160"/>
      <c r="FP583" s="157">
        <v>14.299999999999999</v>
      </c>
      <c r="FQ583" s="158"/>
      <c r="FR583" s="159" t="s">
        <v>134</v>
      </c>
      <c r="FS583" s="160"/>
      <c r="FT583" s="157">
        <v>14.299999999999999</v>
      </c>
      <c r="FU583" s="158"/>
      <c r="FV583" s="159" t="s">
        <v>134</v>
      </c>
      <c r="FW583" s="160"/>
      <c r="FX583" s="157">
        <v>14.299999999999999</v>
      </c>
      <c r="FY583" s="158"/>
      <c r="FZ583" s="159" t="s">
        <v>134</v>
      </c>
      <c r="GA583" s="160"/>
      <c r="GB583" s="157">
        <v>14.299999999999999</v>
      </c>
      <c r="GC583" s="158"/>
      <c r="GD583" s="159" t="s">
        <v>134</v>
      </c>
      <c r="GE583" s="160"/>
      <c r="GF583" s="157">
        <v>14.299999999999999</v>
      </c>
      <c r="GG583" s="158"/>
      <c r="GH583" s="159" t="s">
        <v>134</v>
      </c>
      <c r="GI583" s="160"/>
      <c r="GJ583" s="157">
        <v>14.299999999999999</v>
      </c>
      <c r="GK583" s="158"/>
      <c r="GL583" s="159" t="s">
        <v>134</v>
      </c>
      <c r="GM583" s="160"/>
      <c r="GN583" s="157">
        <v>14.299999999999999</v>
      </c>
      <c r="GO583" s="158"/>
      <c r="GP583" s="159" t="s">
        <v>134</v>
      </c>
      <c r="GQ583" s="160"/>
      <c r="GR583" s="157">
        <v>14.299999999999999</v>
      </c>
      <c r="GS583" s="158"/>
      <c r="GT583" s="159" t="s">
        <v>134</v>
      </c>
      <c r="GU583" s="160"/>
      <c r="GV583" s="157">
        <v>14.299999999999999</v>
      </c>
      <c r="GW583" s="158"/>
      <c r="GX583" s="159" t="s">
        <v>134</v>
      </c>
      <c r="GY583" s="160"/>
      <c r="GZ583" s="157">
        <v>14.299999999999999</v>
      </c>
      <c r="HA583" s="158"/>
      <c r="HB583" s="159" t="s">
        <v>134</v>
      </c>
      <c r="HC583" s="160"/>
      <c r="HD583" s="157">
        <v>14.299999999999999</v>
      </c>
      <c r="HE583" s="158"/>
      <c r="HF583" s="159" t="s">
        <v>134</v>
      </c>
      <c r="HG583" s="160"/>
      <c r="HH583" s="157">
        <v>14.299999999999999</v>
      </c>
      <c r="HI583" s="158"/>
      <c r="HJ583" s="159" t="s">
        <v>134</v>
      </c>
      <c r="HK583" s="160"/>
      <c r="HL583" s="157">
        <v>14.299999999999999</v>
      </c>
      <c r="HM583" s="158"/>
      <c r="HN583" s="159" t="s">
        <v>134</v>
      </c>
      <c r="HO583" s="160"/>
      <c r="HP583" s="157">
        <v>14.299999999999999</v>
      </c>
      <c r="HQ583" s="158"/>
      <c r="HR583" s="159" t="s">
        <v>134</v>
      </c>
      <c r="HS583" s="160"/>
      <c r="HT583" s="157">
        <v>14.299999999999999</v>
      </c>
      <c r="HU583" s="158"/>
      <c r="HV583" s="159" t="s">
        <v>134</v>
      </c>
      <c r="HW583" s="160"/>
      <c r="HX583" s="157">
        <v>14.299999999999999</v>
      </c>
      <c r="HY583" s="158"/>
      <c r="HZ583" s="159" t="s">
        <v>134</v>
      </c>
      <c r="IA583" s="160"/>
      <c r="IB583" s="157">
        <v>14.299999999999999</v>
      </c>
      <c r="IC583" s="158"/>
      <c r="ID583" s="159" t="s">
        <v>134</v>
      </c>
      <c r="IE583" s="160"/>
      <c r="IF583" s="157">
        <v>14.299999999999999</v>
      </c>
      <c r="IG583" s="158"/>
      <c r="IH583" s="159" t="s">
        <v>134</v>
      </c>
      <c r="II583" s="160"/>
      <c r="IJ583" s="157">
        <v>14.299999999999999</v>
      </c>
      <c r="IK583" s="158"/>
      <c r="IL583" s="159" t="s">
        <v>134</v>
      </c>
      <c r="IM583" s="160"/>
      <c r="IN583" s="157">
        <v>14.299999999999999</v>
      </c>
      <c r="IO583" s="158"/>
      <c r="IP583" s="159" t="s">
        <v>134</v>
      </c>
      <c r="IQ583" s="160"/>
      <c r="IR583" s="157">
        <v>14.299999999999999</v>
      </c>
      <c r="IS583" s="158"/>
      <c r="IT583" s="159" t="s">
        <v>134</v>
      </c>
      <c r="IU583" s="160"/>
      <c r="IV583" s="157">
        <v>14.299999999999999</v>
      </c>
      <c r="IW583" s="158"/>
      <c r="IX583" s="159" t="s">
        <v>134</v>
      </c>
      <c r="IY583" s="160"/>
      <c r="IZ583" s="157">
        <v>14.299999999999999</v>
      </c>
      <c r="JA583" s="158"/>
      <c r="JB583" s="159" t="s">
        <v>134</v>
      </c>
      <c r="JC583" s="160"/>
      <c r="JD583" s="157">
        <v>14.299999999999999</v>
      </c>
      <c r="JE583" s="158"/>
      <c r="JF583" s="159" t="s">
        <v>134</v>
      </c>
      <c r="JG583" s="160"/>
      <c r="JH583" s="157">
        <v>14.299999999999999</v>
      </c>
      <c r="JI583" s="158"/>
      <c r="JJ583" s="159" t="s">
        <v>134</v>
      </c>
      <c r="JK583" s="160"/>
      <c r="JL583" s="157">
        <v>14.299999999999999</v>
      </c>
      <c r="JM583" s="158"/>
      <c r="JN583" s="159" t="s">
        <v>134</v>
      </c>
      <c r="JO583" s="160"/>
      <c r="JP583" s="157">
        <v>14.299999999999999</v>
      </c>
      <c r="JQ583" s="158"/>
      <c r="JR583" s="159" t="s">
        <v>134</v>
      </c>
      <c r="JS583" s="160"/>
      <c r="JT583" s="157">
        <v>14.299999999999999</v>
      </c>
      <c r="JU583" s="158"/>
      <c r="JV583" s="159" t="s">
        <v>134</v>
      </c>
      <c r="JW583" s="160"/>
      <c r="JX583" s="157">
        <v>14.299999999999999</v>
      </c>
      <c r="JY583" s="158"/>
      <c r="JZ583" s="159" t="s">
        <v>134</v>
      </c>
      <c r="KA583" s="160"/>
      <c r="KB583" s="157">
        <v>14.299999999999999</v>
      </c>
      <c r="KC583" s="158"/>
      <c r="KD583" s="159" t="s">
        <v>134</v>
      </c>
      <c r="KE583" s="160"/>
      <c r="KF583" s="157">
        <v>14.299999999999999</v>
      </c>
      <c r="KG583" s="158"/>
      <c r="KH583" s="159" t="s">
        <v>134</v>
      </c>
      <c r="KI583" s="160"/>
      <c r="KJ583" s="157">
        <v>14.299999999999999</v>
      </c>
      <c r="KK583" s="158"/>
      <c r="KL583" s="159" t="s">
        <v>134</v>
      </c>
      <c r="KM583" s="160"/>
      <c r="KN583" s="157">
        <v>14.299999999999999</v>
      </c>
      <c r="KO583" s="158"/>
      <c r="KP583" s="159" t="s">
        <v>134</v>
      </c>
      <c r="KQ583" s="160"/>
      <c r="KR583" s="157">
        <v>14.299999999999999</v>
      </c>
      <c r="KS583" s="158"/>
      <c r="KT583" s="159" t="s">
        <v>134</v>
      </c>
      <c r="KU583" s="160"/>
      <c r="KV583" s="157">
        <v>14.299999999999999</v>
      </c>
      <c r="KW583" s="158"/>
      <c r="KX583" s="159" t="s">
        <v>134</v>
      </c>
      <c r="KY583" s="160"/>
      <c r="KZ583" s="157">
        <v>14.299999999999999</v>
      </c>
      <c r="LA583" s="158"/>
      <c r="LB583" s="159" t="s">
        <v>134</v>
      </c>
      <c r="LC583" s="160"/>
      <c r="LD583" s="157">
        <v>14.299999999999999</v>
      </c>
      <c r="LE583" s="158"/>
      <c r="LF583" s="159" t="s">
        <v>134</v>
      </c>
      <c r="LG583" s="160"/>
      <c r="LH583" s="157">
        <v>14.299999999999999</v>
      </c>
      <c r="LI583" s="158"/>
      <c r="LJ583" s="159" t="s">
        <v>134</v>
      </c>
      <c r="LK583" s="160"/>
      <c r="LL583" s="157">
        <v>15.05</v>
      </c>
      <c r="LM583" s="158"/>
      <c r="LN583" s="159" t="s">
        <v>134</v>
      </c>
      <c r="LO583" s="160"/>
      <c r="LP583" s="157">
        <v>15.05</v>
      </c>
      <c r="LQ583" s="158"/>
      <c r="LR583" s="159" t="s">
        <v>134</v>
      </c>
      <c r="LS583" s="160"/>
      <c r="LT583" s="157">
        <v>15.05</v>
      </c>
      <c r="LU583" s="158"/>
      <c r="LV583" s="159" t="s">
        <v>134</v>
      </c>
      <c r="LW583" s="160"/>
      <c r="LX583" s="157">
        <v>15.05</v>
      </c>
      <c r="LY583" s="158"/>
      <c r="LZ583" s="159" t="s">
        <v>134</v>
      </c>
      <c r="MA583" s="160"/>
      <c r="MB583" s="157">
        <v>15.05</v>
      </c>
      <c r="MC583" s="158"/>
      <c r="MD583" s="159" t="s">
        <v>134</v>
      </c>
      <c r="ME583" s="160"/>
    </row>
    <row r="584" spans="2:343" ht="23.5" customHeight="1" x14ac:dyDescent="0.4">
      <c r="B584" s="204" t="s">
        <v>243</v>
      </c>
      <c r="C584" s="205"/>
      <c r="D584" s="169" t="s">
        <v>8</v>
      </c>
      <c r="E584" s="154"/>
      <c r="F584" s="178" t="s">
        <v>8</v>
      </c>
      <c r="G584" s="179"/>
      <c r="H584" s="169" t="s">
        <v>8</v>
      </c>
      <c r="I584" s="154"/>
      <c r="J584" s="178" t="s">
        <v>8</v>
      </c>
      <c r="K584" s="179"/>
      <c r="L584" s="169" t="s">
        <v>8</v>
      </c>
      <c r="M584" s="154"/>
      <c r="N584" s="178" t="s">
        <v>8</v>
      </c>
      <c r="O584" s="179"/>
      <c r="P584" s="169" t="s">
        <v>8</v>
      </c>
      <c r="Q584" s="154"/>
      <c r="R584" s="178" t="s">
        <v>8</v>
      </c>
      <c r="S584" s="179"/>
      <c r="T584" s="169" t="s">
        <v>8</v>
      </c>
      <c r="U584" s="154"/>
      <c r="V584" s="178" t="s">
        <v>8</v>
      </c>
      <c r="W584" s="179"/>
      <c r="X584" s="169" t="s">
        <v>8</v>
      </c>
      <c r="Y584" s="154"/>
      <c r="Z584" s="178" t="s">
        <v>8</v>
      </c>
      <c r="AA584" s="179"/>
      <c r="AB584" s="169" t="s">
        <v>8</v>
      </c>
      <c r="AC584" s="154"/>
      <c r="AD584" s="178" t="s">
        <v>8</v>
      </c>
      <c r="AE584" s="179"/>
      <c r="AF584" s="169" t="s">
        <v>8</v>
      </c>
      <c r="AG584" s="154"/>
      <c r="AH584" s="178" t="s">
        <v>8</v>
      </c>
      <c r="AI584" s="179"/>
      <c r="AJ584" s="169" t="s">
        <v>8</v>
      </c>
      <c r="AK584" s="154"/>
      <c r="AL584" s="178" t="s">
        <v>8</v>
      </c>
      <c r="AM584" s="179"/>
      <c r="AN584" s="169" t="s">
        <v>8</v>
      </c>
      <c r="AO584" s="154"/>
      <c r="AP584" s="178" t="s">
        <v>8</v>
      </c>
      <c r="AQ584" s="179"/>
      <c r="AR584" s="169" t="s">
        <v>8</v>
      </c>
      <c r="AS584" s="154"/>
      <c r="AT584" s="178" t="s">
        <v>8</v>
      </c>
      <c r="AU584" s="179"/>
      <c r="AV584" s="153">
        <v>0.6</v>
      </c>
      <c r="AW584" s="154"/>
      <c r="AX584" s="155" t="s">
        <v>244</v>
      </c>
      <c r="AY584" s="156"/>
      <c r="AZ584" s="153">
        <v>0.6</v>
      </c>
      <c r="BA584" s="154"/>
      <c r="BB584" s="155" t="s">
        <v>244</v>
      </c>
      <c r="BC584" s="156"/>
      <c r="BD584" s="153">
        <v>0.6</v>
      </c>
      <c r="BE584" s="154"/>
      <c r="BF584" s="155" t="s">
        <v>244</v>
      </c>
      <c r="BG584" s="156"/>
      <c r="BH584" s="153">
        <v>0.6</v>
      </c>
      <c r="BI584" s="154"/>
      <c r="BJ584" s="155" t="s">
        <v>244</v>
      </c>
      <c r="BK584" s="156"/>
      <c r="BL584" s="153">
        <v>0.6</v>
      </c>
      <c r="BM584" s="154"/>
      <c r="BN584" s="155" t="s">
        <v>244</v>
      </c>
      <c r="BO584" s="156"/>
      <c r="BP584" s="153">
        <v>0.6</v>
      </c>
      <c r="BQ584" s="154"/>
      <c r="BR584" s="155" t="s">
        <v>244</v>
      </c>
      <c r="BS584" s="156"/>
      <c r="BT584" s="153">
        <v>0.6</v>
      </c>
      <c r="BU584" s="154"/>
      <c r="BV584" s="155" t="s">
        <v>244</v>
      </c>
      <c r="BW584" s="156"/>
      <c r="BX584" s="153">
        <v>0.6</v>
      </c>
      <c r="BY584" s="154"/>
      <c r="BZ584" s="155" t="s">
        <v>244</v>
      </c>
      <c r="CA584" s="156"/>
      <c r="CB584" s="153">
        <v>0.6</v>
      </c>
      <c r="CC584" s="154"/>
      <c r="CD584" s="155" t="s">
        <v>244</v>
      </c>
      <c r="CE584" s="156"/>
      <c r="CF584" s="153">
        <v>0.6</v>
      </c>
      <c r="CG584" s="154"/>
      <c r="CH584" s="155" t="s">
        <v>244</v>
      </c>
      <c r="CI584" s="156"/>
      <c r="CJ584" s="153">
        <v>0.6</v>
      </c>
      <c r="CK584" s="154"/>
      <c r="CL584" s="155" t="s">
        <v>244</v>
      </c>
      <c r="CM584" s="156"/>
      <c r="CN584" s="153">
        <v>0.6</v>
      </c>
      <c r="CO584" s="154"/>
      <c r="CP584" s="155" t="s">
        <v>244</v>
      </c>
      <c r="CQ584" s="156"/>
      <c r="CR584" s="153">
        <v>0.6</v>
      </c>
      <c r="CS584" s="154"/>
      <c r="CT584" s="155" t="s">
        <v>244</v>
      </c>
      <c r="CU584" s="156"/>
      <c r="CV584" s="153">
        <v>0.6</v>
      </c>
      <c r="CW584" s="154"/>
      <c r="CX584" s="155" t="s">
        <v>244</v>
      </c>
      <c r="CY584" s="156"/>
      <c r="CZ584" s="153">
        <v>0.6</v>
      </c>
      <c r="DA584" s="154"/>
      <c r="DB584" s="155" t="s">
        <v>244</v>
      </c>
      <c r="DC584" s="156"/>
      <c r="DD584" s="153">
        <v>0.6</v>
      </c>
      <c r="DE584" s="154"/>
      <c r="DF584" s="155" t="s">
        <v>244</v>
      </c>
      <c r="DG584" s="156"/>
      <c r="DH584" s="153">
        <v>0.6</v>
      </c>
      <c r="DI584" s="154"/>
      <c r="DJ584" s="155" t="s">
        <v>244</v>
      </c>
      <c r="DK584" s="156"/>
      <c r="DL584" s="153">
        <v>0.6</v>
      </c>
      <c r="DM584" s="154"/>
      <c r="DN584" s="155" t="s">
        <v>244</v>
      </c>
      <c r="DO584" s="156"/>
      <c r="DP584" s="153">
        <v>0.6</v>
      </c>
      <c r="DQ584" s="154"/>
      <c r="DR584" s="155" t="s">
        <v>244</v>
      </c>
      <c r="DS584" s="156"/>
      <c r="DT584" s="153">
        <v>0.6</v>
      </c>
      <c r="DU584" s="154"/>
      <c r="DV584" s="155" t="s">
        <v>244</v>
      </c>
      <c r="DW584" s="156"/>
      <c r="DX584" s="153">
        <v>0.6</v>
      </c>
      <c r="DY584" s="154"/>
      <c r="DZ584" s="155" t="s">
        <v>244</v>
      </c>
      <c r="EA584" s="156"/>
      <c r="EB584" s="153">
        <v>0.6</v>
      </c>
      <c r="EC584" s="154"/>
      <c r="ED584" s="155" t="s">
        <v>244</v>
      </c>
      <c r="EE584" s="156"/>
      <c r="EF584" s="153">
        <v>0.6</v>
      </c>
      <c r="EG584" s="154"/>
      <c r="EH584" s="155" t="s">
        <v>244</v>
      </c>
      <c r="EI584" s="156"/>
      <c r="EJ584" s="153">
        <v>0.6</v>
      </c>
      <c r="EK584" s="154"/>
      <c r="EL584" s="155" t="s">
        <v>244</v>
      </c>
      <c r="EM584" s="156"/>
      <c r="EN584" s="153">
        <v>0.6</v>
      </c>
      <c r="EO584" s="154"/>
      <c r="EP584" s="155" t="s">
        <v>244</v>
      </c>
      <c r="EQ584" s="156"/>
      <c r="ER584" s="153">
        <v>0.6</v>
      </c>
      <c r="ES584" s="154"/>
      <c r="ET584" s="155" t="s">
        <v>244</v>
      </c>
      <c r="EU584" s="156"/>
      <c r="EV584" s="153">
        <v>0.6</v>
      </c>
      <c r="EW584" s="154"/>
      <c r="EX584" s="155" t="s">
        <v>244</v>
      </c>
      <c r="EY584" s="156"/>
      <c r="EZ584" s="153">
        <v>0.6</v>
      </c>
      <c r="FA584" s="154"/>
      <c r="FB584" s="155" t="s">
        <v>244</v>
      </c>
      <c r="FC584" s="156"/>
      <c r="FD584" s="153">
        <v>0.6</v>
      </c>
      <c r="FE584" s="154"/>
      <c r="FF584" s="155" t="s">
        <v>244</v>
      </c>
      <c r="FG584" s="156"/>
      <c r="FH584" s="153">
        <v>0.6</v>
      </c>
      <c r="FI584" s="154"/>
      <c r="FJ584" s="155" t="s">
        <v>244</v>
      </c>
      <c r="FK584" s="156"/>
      <c r="FL584" s="153">
        <v>0.6</v>
      </c>
      <c r="FM584" s="154"/>
      <c r="FN584" s="155" t="s">
        <v>244</v>
      </c>
      <c r="FO584" s="156"/>
      <c r="FP584" s="153">
        <v>0.6</v>
      </c>
      <c r="FQ584" s="154"/>
      <c r="FR584" s="155" t="s">
        <v>244</v>
      </c>
      <c r="FS584" s="156"/>
      <c r="FT584" s="153">
        <v>0.6</v>
      </c>
      <c r="FU584" s="154"/>
      <c r="FV584" s="155" t="s">
        <v>244</v>
      </c>
      <c r="FW584" s="156"/>
      <c r="FX584" s="153">
        <v>0.6</v>
      </c>
      <c r="FY584" s="154"/>
      <c r="FZ584" s="155" t="s">
        <v>244</v>
      </c>
      <c r="GA584" s="156"/>
      <c r="GB584" s="153">
        <v>0.6</v>
      </c>
      <c r="GC584" s="154"/>
      <c r="GD584" s="155" t="s">
        <v>244</v>
      </c>
      <c r="GE584" s="156"/>
      <c r="GF584" s="153">
        <v>0.6</v>
      </c>
      <c r="GG584" s="154"/>
      <c r="GH584" s="155" t="s">
        <v>244</v>
      </c>
      <c r="GI584" s="156"/>
      <c r="GJ584" s="153">
        <v>0.6</v>
      </c>
      <c r="GK584" s="154"/>
      <c r="GL584" s="155" t="s">
        <v>244</v>
      </c>
      <c r="GM584" s="156"/>
      <c r="GN584" s="153">
        <v>0.6</v>
      </c>
      <c r="GO584" s="154"/>
      <c r="GP584" s="155" t="s">
        <v>244</v>
      </c>
      <c r="GQ584" s="156"/>
      <c r="GR584" s="153">
        <v>0.6</v>
      </c>
      <c r="GS584" s="154"/>
      <c r="GT584" s="155" t="s">
        <v>244</v>
      </c>
      <c r="GU584" s="156"/>
      <c r="GV584" s="153">
        <v>0.6</v>
      </c>
      <c r="GW584" s="154"/>
      <c r="GX584" s="155" t="s">
        <v>244</v>
      </c>
      <c r="GY584" s="156"/>
      <c r="GZ584" s="153">
        <v>0.6</v>
      </c>
      <c r="HA584" s="154"/>
      <c r="HB584" s="155" t="s">
        <v>244</v>
      </c>
      <c r="HC584" s="156"/>
      <c r="HD584" s="153">
        <v>0.6</v>
      </c>
      <c r="HE584" s="154"/>
      <c r="HF584" s="155" t="s">
        <v>244</v>
      </c>
      <c r="HG584" s="156"/>
      <c r="HH584" s="153">
        <v>0.6</v>
      </c>
      <c r="HI584" s="154"/>
      <c r="HJ584" s="155" t="s">
        <v>244</v>
      </c>
      <c r="HK584" s="156"/>
      <c r="HL584" s="153">
        <v>0.6</v>
      </c>
      <c r="HM584" s="154"/>
      <c r="HN584" s="155" t="s">
        <v>244</v>
      </c>
      <c r="HO584" s="156"/>
      <c r="HP584" s="153">
        <v>0.6</v>
      </c>
      <c r="HQ584" s="154"/>
      <c r="HR584" s="155" t="s">
        <v>244</v>
      </c>
      <c r="HS584" s="156"/>
      <c r="HT584" s="153">
        <v>0.6</v>
      </c>
      <c r="HU584" s="154"/>
      <c r="HV584" s="155" t="s">
        <v>244</v>
      </c>
      <c r="HW584" s="156"/>
      <c r="HX584" s="153">
        <v>0.6</v>
      </c>
      <c r="HY584" s="154"/>
      <c r="HZ584" s="155" t="s">
        <v>244</v>
      </c>
      <c r="IA584" s="156"/>
      <c r="IB584" s="153">
        <v>0.6</v>
      </c>
      <c r="IC584" s="154"/>
      <c r="ID584" s="155" t="s">
        <v>244</v>
      </c>
      <c r="IE584" s="156"/>
      <c r="IF584" s="153">
        <v>0.6</v>
      </c>
      <c r="IG584" s="154"/>
      <c r="IH584" s="155" t="s">
        <v>244</v>
      </c>
      <c r="II584" s="156"/>
      <c r="IJ584" s="153">
        <v>0.6</v>
      </c>
      <c r="IK584" s="154"/>
      <c r="IL584" s="155" t="s">
        <v>244</v>
      </c>
      <c r="IM584" s="156"/>
      <c r="IN584" s="153">
        <v>0.6</v>
      </c>
      <c r="IO584" s="154"/>
      <c r="IP584" s="155" t="s">
        <v>244</v>
      </c>
      <c r="IQ584" s="156"/>
      <c r="IR584" s="153">
        <v>0.6</v>
      </c>
      <c r="IS584" s="154"/>
      <c r="IT584" s="155" t="s">
        <v>244</v>
      </c>
      <c r="IU584" s="156"/>
      <c r="IV584" s="153">
        <v>0.6</v>
      </c>
      <c r="IW584" s="154"/>
      <c r="IX584" s="155" t="s">
        <v>244</v>
      </c>
      <c r="IY584" s="156"/>
      <c r="IZ584" s="153">
        <v>0.6</v>
      </c>
      <c r="JA584" s="154"/>
      <c r="JB584" s="155" t="s">
        <v>244</v>
      </c>
      <c r="JC584" s="156"/>
      <c r="JD584" s="153">
        <v>0.6</v>
      </c>
      <c r="JE584" s="154"/>
      <c r="JF584" s="155" t="s">
        <v>244</v>
      </c>
      <c r="JG584" s="156"/>
      <c r="JH584" s="153">
        <v>0.6</v>
      </c>
      <c r="JI584" s="154"/>
      <c r="JJ584" s="155" t="s">
        <v>244</v>
      </c>
      <c r="JK584" s="156"/>
      <c r="JL584" s="153">
        <v>0.6</v>
      </c>
      <c r="JM584" s="154"/>
      <c r="JN584" s="155" t="s">
        <v>244</v>
      </c>
      <c r="JO584" s="156"/>
      <c r="JP584" s="153">
        <v>0.6</v>
      </c>
      <c r="JQ584" s="154"/>
      <c r="JR584" s="155" t="s">
        <v>244</v>
      </c>
      <c r="JS584" s="156"/>
      <c r="JT584" s="153">
        <v>0.6</v>
      </c>
      <c r="JU584" s="154"/>
      <c r="JV584" s="155" t="s">
        <v>244</v>
      </c>
      <c r="JW584" s="156"/>
      <c r="JX584" s="153">
        <v>0.6</v>
      </c>
      <c r="JY584" s="154"/>
      <c r="JZ584" s="155" t="s">
        <v>244</v>
      </c>
      <c r="KA584" s="156"/>
      <c r="KB584" s="153">
        <v>0.6</v>
      </c>
      <c r="KC584" s="154"/>
      <c r="KD584" s="155" t="s">
        <v>244</v>
      </c>
      <c r="KE584" s="156"/>
      <c r="KF584" s="153">
        <v>0.6</v>
      </c>
      <c r="KG584" s="154"/>
      <c r="KH584" s="155" t="s">
        <v>244</v>
      </c>
      <c r="KI584" s="156"/>
      <c r="KJ584" s="153">
        <v>0.6</v>
      </c>
      <c r="KK584" s="154"/>
      <c r="KL584" s="155" t="s">
        <v>244</v>
      </c>
      <c r="KM584" s="156"/>
      <c r="KN584" s="153">
        <v>0.6</v>
      </c>
      <c r="KO584" s="154"/>
      <c r="KP584" s="155" t="s">
        <v>244</v>
      </c>
      <c r="KQ584" s="156"/>
      <c r="KR584" s="153">
        <v>0.6</v>
      </c>
      <c r="KS584" s="154"/>
      <c r="KT584" s="155" t="s">
        <v>244</v>
      </c>
      <c r="KU584" s="156"/>
      <c r="KV584" s="153">
        <v>0.6</v>
      </c>
      <c r="KW584" s="154"/>
      <c r="KX584" s="155" t="s">
        <v>244</v>
      </c>
      <c r="KY584" s="156"/>
      <c r="KZ584" s="153">
        <v>0.6</v>
      </c>
      <c r="LA584" s="154"/>
      <c r="LB584" s="155" t="s">
        <v>244</v>
      </c>
      <c r="LC584" s="156"/>
      <c r="LD584" s="153">
        <v>0.6</v>
      </c>
      <c r="LE584" s="154"/>
      <c r="LF584" s="155" t="s">
        <v>244</v>
      </c>
      <c r="LG584" s="156"/>
      <c r="LH584" s="153">
        <v>0.6</v>
      </c>
      <c r="LI584" s="154"/>
      <c r="LJ584" s="155" t="s">
        <v>244</v>
      </c>
      <c r="LK584" s="156"/>
      <c r="LL584" s="153">
        <v>0.63</v>
      </c>
      <c r="LM584" s="154"/>
      <c r="LN584" s="155" t="s">
        <v>244</v>
      </c>
      <c r="LO584" s="156"/>
      <c r="LP584" s="153">
        <v>0.63</v>
      </c>
      <c r="LQ584" s="154"/>
      <c r="LR584" s="155" t="s">
        <v>244</v>
      </c>
      <c r="LS584" s="156"/>
      <c r="LT584" s="153">
        <v>0.63</v>
      </c>
      <c r="LU584" s="154"/>
      <c r="LV584" s="155" t="s">
        <v>244</v>
      </c>
      <c r="LW584" s="156"/>
      <c r="LX584" s="153">
        <v>0.63</v>
      </c>
      <c r="LY584" s="154"/>
      <c r="LZ584" s="155" t="s">
        <v>244</v>
      </c>
      <c r="MA584" s="156"/>
      <c r="MB584" s="153">
        <v>0.63</v>
      </c>
      <c r="MC584" s="154"/>
      <c r="MD584" s="155" t="s">
        <v>244</v>
      </c>
      <c r="ME584" s="156"/>
    </row>
    <row r="585" spans="2:343" ht="23.5" customHeight="1" x14ac:dyDescent="0.4">
      <c r="B585" s="206"/>
      <c r="C585" s="207"/>
      <c r="D585" s="170"/>
      <c r="E585" s="158"/>
      <c r="F585" s="180"/>
      <c r="G585" s="181"/>
      <c r="H585" s="170"/>
      <c r="I585" s="158"/>
      <c r="J585" s="180"/>
      <c r="K585" s="181"/>
      <c r="L585" s="170"/>
      <c r="M585" s="158"/>
      <c r="N585" s="180"/>
      <c r="O585" s="181"/>
      <c r="P585" s="170"/>
      <c r="Q585" s="158"/>
      <c r="R585" s="180"/>
      <c r="S585" s="181"/>
      <c r="T585" s="170"/>
      <c r="U585" s="158"/>
      <c r="V585" s="180"/>
      <c r="W585" s="181"/>
      <c r="X585" s="170"/>
      <c r="Y585" s="158"/>
      <c r="Z585" s="180"/>
      <c r="AA585" s="181"/>
      <c r="AB585" s="170"/>
      <c r="AC585" s="158"/>
      <c r="AD585" s="180"/>
      <c r="AE585" s="181"/>
      <c r="AF585" s="170"/>
      <c r="AG585" s="158"/>
      <c r="AH585" s="180"/>
      <c r="AI585" s="181"/>
      <c r="AJ585" s="170"/>
      <c r="AK585" s="158"/>
      <c r="AL585" s="180"/>
      <c r="AM585" s="181"/>
      <c r="AN585" s="170"/>
      <c r="AO585" s="158"/>
      <c r="AP585" s="180"/>
      <c r="AQ585" s="181"/>
      <c r="AR585" s="170"/>
      <c r="AS585" s="158"/>
      <c r="AT585" s="180"/>
      <c r="AU585" s="181"/>
      <c r="AV585" s="157">
        <f t="shared" ref="AV585" si="324">6.15</f>
        <v>6.15</v>
      </c>
      <c r="AW585" s="158"/>
      <c r="AX585" s="159" t="s">
        <v>134</v>
      </c>
      <c r="AY585" s="160"/>
      <c r="AZ585" s="157">
        <f t="shared" ref="AZ585" si="325">6.15</f>
        <v>6.15</v>
      </c>
      <c r="BA585" s="158"/>
      <c r="BB585" s="159" t="s">
        <v>134</v>
      </c>
      <c r="BC585" s="160"/>
      <c r="BD585" s="157">
        <f t="shared" ref="BD585" si="326">6.15</f>
        <v>6.15</v>
      </c>
      <c r="BE585" s="158"/>
      <c r="BF585" s="159" t="s">
        <v>134</v>
      </c>
      <c r="BG585" s="160"/>
      <c r="BH585" s="157">
        <f t="shared" ref="BH585" si="327">6.15</f>
        <v>6.15</v>
      </c>
      <c r="BI585" s="158"/>
      <c r="BJ585" s="159" t="s">
        <v>134</v>
      </c>
      <c r="BK585" s="160"/>
      <c r="BL585" s="157">
        <f t="shared" ref="BL585" si="328">6.15</f>
        <v>6.15</v>
      </c>
      <c r="BM585" s="158"/>
      <c r="BN585" s="159" t="s">
        <v>134</v>
      </c>
      <c r="BO585" s="160"/>
      <c r="BP585" s="157">
        <v>6.1000000000000005</v>
      </c>
      <c r="BQ585" s="158"/>
      <c r="BR585" s="159" t="s">
        <v>134</v>
      </c>
      <c r="BS585" s="160"/>
      <c r="BT585" s="157">
        <v>6.1000000000000005</v>
      </c>
      <c r="BU585" s="158"/>
      <c r="BV585" s="159" t="s">
        <v>134</v>
      </c>
      <c r="BW585" s="160"/>
      <c r="BX585" s="157">
        <v>6.1000000000000005</v>
      </c>
      <c r="BY585" s="158"/>
      <c r="BZ585" s="159" t="s">
        <v>134</v>
      </c>
      <c r="CA585" s="160"/>
      <c r="CB585" s="157">
        <v>6.1000000000000005</v>
      </c>
      <c r="CC585" s="158"/>
      <c r="CD585" s="159" t="s">
        <v>134</v>
      </c>
      <c r="CE585" s="160"/>
      <c r="CF585" s="157">
        <v>6.1000000000000005</v>
      </c>
      <c r="CG585" s="158"/>
      <c r="CH585" s="159" t="s">
        <v>134</v>
      </c>
      <c r="CI585" s="160"/>
      <c r="CJ585" s="157">
        <v>6.1000000000000005</v>
      </c>
      <c r="CK585" s="158"/>
      <c r="CL585" s="159" t="s">
        <v>134</v>
      </c>
      <c r="CM585" s="160"/>
      <c r="CN585" s="157">
        <v>6.1000000000000005</v>
      </c>
      <c r="CO585" s="158"/>
      <c r="CP585" s="159" t="s">
        <v>134</v>
      </c>
      <c r="CQ585" s="160"/>
      <c r="CR585" s="157">
        <v>6.1000000000000005</v>
      </c>
      <c r="CS585" s="158"/>
      <c r="CT585" s="159" t="s">
        <v>134</v>
      </c>
      <c r="CU585" s="160"/>
      <c r="CV585" s="157">
        <v>6.1000000000000005</v>
      </c>
      <c r="CW585" s="158"/>
      <c r="CX585" s="159" t="s">
        <v>134</v>
      </c>
      <c r="CY585" s="160"/>
      <c r="CZ585" s="157">
        <v>10.220000000000001</v>
      </c>
      <c r="DA585" s="158"/>
      <c r="DB585" s="159" t="s">
        <v>134</v>
      </c>
      <c r="DC585" s="160"/>
      <c r="DD585" s="157">
        <v>10.220000000000001</v>
      </c>
      <c r="DE585" s="158"/>
      <c r="DF585" s="159" t="s">
        <v>134</v>
      </c>
      <c r="DG585" s="160"/>
      <c r="DH585" s="157">
        <v>10.220000000000001</v>
      </c>
      <c r="DI585" s="158"/>
      <c r="DJ585" s="159" t="s">
        <v>134</v>
      </c>
      <c r="DK585" s="160"/>
      <c r="DL585" s="157">
        <v>10.220000000000001</v>
      </c>
      <c r="DM585" s="158"/>
      <c r="DN585" s="159" t="s">
        <v>134</v>
      </c>
      <c r="DO585" s="160"/>
      <c r="DP585" s="157">
        <v>10.220000000000001</v>
      </c>
      <c r="DQ585" s="158"/>
      <c r="DR585" s="159" t="s">
        <v>134</v>
      </c>
      <c r="DS585" s="160"/>
      <c r="DT585" s="157">
        <v>10.220000000000001</v>
      </c>
      <c r="DU585" s="158"/>
      <c r="DV585" s="159" t="s">
        <v>134</v>
      </c>
      <c r="DW585" s="160"/>
      <c r="DX585" s="157">
        <v>10.220000000000001</v>
      </c>
      <c r="DY585" s="158"/>
      <c r="DZ585" s="159" t="s">
        <v>134</v>
      </c>
      <c r="EA585" s="160"/>
      <c r="EB585" s="157">
        <v>10.220000000000001</v>
      </c>
      <c r="EC585" s="158"/>
      <c r="ED585" s="159" t="s">
        <v>134</v>
      </c>
      <c r="EE585" s="160"/>
      <c r="EF585" s="157">
        <v>10.220000000000001</v>
      </c>
      <c r="EG585" s="158"/>
      <c r="EH585" s="159" t="s">
        <v>134</v>
      </c>
      <c r="EI585" s="160"/>
      <c r="EJ585" s="157">
        <v>10.220000000000001</v>
      </c>
      <c r="EK585" s="158"/>
      <c r="EL585" s="159" t="s">
        <v>134</v>
      </c>
      <c r="EM585" s="160"/>
      <c r="EN585" s="157">
        <v>10.220000000000001</v>
      </c>
      <c r="EO585" s="158"/>
      <c r="EP585" s="159" t="s">
        <v>134</v>
      </c>
      <c r="EQ585" s="160"/>
      <c r="ER585" s="157">
        <v>10.220000000000001</v>
      </c>
      <c r="ES585" s="158"/>
      <c r="ET585" s="159" t="s">
        <v>134</v>
      </c>
      <c r="EU585" s="160"/>
      <c r="EV585" s="157">
        <v>10.220000000000001</v>
      </c>
      <c r="EW585" s="158"/>
      <c r="EX585" s="159" t="s">
        <v>134</v>
      </c>
      <c r="EY585" s="160"/>
      <c r="EZ585" s="157">
        <v>10.220000000000001</v>
      </c>
      <c r="FA585" s="158"/>
      <c r="FB585" s="159" t="s">
        <v>134</v>
      </c>
      <c r="FC585" s="160"/>
      <c r="FD585" s="157">
        <v>14.35</v>
      </c>
      <c r="FE585" s="158"/>
      <c r="FF585" s="159" t="s">
        <v>134</v>
      </c>
      <c r="FG585" s="160"/>
      <c r="FH585" s="157">
        <v>14.35</v>
      </c>
      <c r="FI585" s="158"/>
      <c r="FJ585" s="159" t="s">
        <v>134</v>
      </c>
      <c r="FK585" s="160"/>
      <c r="FL585" s="157">
        <v>14.35</v>
      </c>
      <c r="FM585" s="158"/>
      <c r="FN585" s="159" t="s">
        <v>134</v>
      </c>
      <c r="FO585" s="160"/>
      <c r="FP585" s="157">
        <v>14.299999999999999</v>
      </c>
      <c r="FQ585" s="158"/>
      <c r="FR585" s="159" t="s">
        <v>134</v>
      </c>
      <c r="FS585" s="160"/>
      <c r="FT585" s="157">
        <v>14.299999999999999</v>
      </c>
      <c r="FU585" s="158"/>
      <c r="FV585" s="159" t="s">
        <v>134</v>
      </c>
      <c r="FW585" s="160"/>
      <c r="FX585" s="157">
        <v>14.299999999999999</v>
      </c>
      <c r="FY585" s="158"/>
      <c r="FZ585" s="159" t="s">
        <v>134</v>
      </c>
      <c r="GA585" s="160"/>
      <c r="GB585" s="157">
        <v>14.299999999999999</v>
      </c>
      <c r="GC585" s="158"/>
      <c r="GD585" s="159" t="s">
        <v>134</v>
      </c>
      <c r="GE585" s="160"/>
      <c r="GF585" s="157">
        <v>14.299999999999999</v>
      </c>
      <c r="GG585" s="158"/>
      <c r="GH585" s="159" t="s">
        <v>134</v>
      </c>
      <c r="GI585" s="160"/>
      <c r="GJ585" s="157">
        <v>14.299999999999999</v>
      </c>
      <c r="GK585" s="158"/>
      <c r="GL585" s="159" t="s">
        <v>134</v>
      </c>
      <c r="GM585" s="160"/>
      <c r="GN585" s="157">
        <v>14.299999999999999</v>
      </c>
      <c r="GO585" s="158"/>
      <c r="GP585" s="159" t="s">
        <v>134</v>
      </c>
      <c r="GQ585" s="160"/>
      <c r="GR585" s="157">
        <v>14.299999999999999</v>
      </c>
      <c r="GS585" s="158"/>
      <c r="GT585" s="159" t="s">
        <v>134</v>
      </c>
      <c r="GU585" s="160"/>
      <c r="GV585" s="157">
        <v>14.299999999999999</v>
      </c>
      <c r="GW585" s="158"/>
      <c r="GX585" s="159" t="s">
        <v>134</v>
      </c>
      <c r="GY585" s="160"/>
      <c r="GZ585" s="157">
        <v>14.299999999999999</v>
      </c>
      <c r="HA585" s="158"/>
      <c r="HB585" s="159" t="s">
        <v>134</v>
      </c>
      <c r="HC585" s="160"/>
      <c r="HD585" s="157">
        <v>14.299999999999999</v>
      </c>
      <c r="HE585" s="158"/>
      <c r="HF585" s="159" t="s">
        <v>134</v>
      </c>
      <c r="HG585" s="160"/>
      <c r="HH585" s="157">
        <v>14.299999999999999</v>
      </c>
      <c r="HI585" s="158"/>
      <c r="HJ585" s="159" t="s">
        <v>134</v>
      </c>
      <c r="HK585" s="160"/>
      <c r="HL585" s="157">
        <v>14.299999999999999</v>
      </c>
      <c r="HM585" s="158"/>
      <c r="HN585" s="159" t="s">
        <v>134</v>
      </c>
      <c r="HO585" s="160"/>
      <c r="HP585" s="157">
        <v>14.299999999999999</v>
      </c>
      <c r="HQ585" s="158"/>
      <c r="HR585" s="159" t="s">
        <v>134</v>
      </c>
      <c r="HS585" s="160"/>
      <c r="HT585" s="157">
        <v>14.299999999999999</v>
      </c>
      <c r="HU585" s="158"/>
      <c r="HV585" s="159" t="s">
        <v>134</v>
      </c>
      <c r="HW585" s="160"/>
      <c r="HX585" s="157">
        <v>14.299999999999999</v>
      </c>
      <c r="HY585" s="158"/>
      <c r="HZ585" s="159" t="s">
        <v>134</v>
      </c>
      <c r="IA585" s="160"/>
      <c r="IB585" s="157">
        <v>14.299999999999999</v>
      </c>
      <c r="IC585" s="158"/>
      <c r="ID585" s="159" t="s">
        <v>134</v>
      </c>
      <c r="IE585" s="160"/>
      <c r="IF585" s="157">
        <v>14.299999999999999</v>
      </c>
      <c r="IG585" s="158"/>
      <c r="IH585" s="159" t="s">
        <v>134</v>
      </c>
      <c r="II585" s="160"/>
      <c r="IJ585" s="157">
        <v>14.299999999999999</v>
      </c>
      <c r="IK585" s="158"/>
      <c r="IL585" s="159" t="s">
        <v>134</v>
      </c>
      <c r="IM585" s="160"/>
      <c r="IN585" s="157">
        <v>14.299999999999999</v>
      </c>
      <c r="IO585" s="158"/>
      <c r="IP585" s="159" t="s">
        <v>134</v>
      </c>
      <c r="IQ585" s="160"/>
      <c r="IR585" s="157">
        <v>14.299999999999999</v>
      </c>
      <c r="IS585" s="158"/>
      <c r="IT585" s="159" t="s">
        <v>134</v>
      </c>
      <c r="IU585" s="160"/>
      <c r="IV585" s="157">
        <v>14.299999999999999</v>
      </c>
      <c r="IW585" s="158"/>
      <c r="IX585" s="159" t="s">
        <v>134</v>
      </c>
      <c r="IY585" s="160"/>
      <c r="IZ585" s="157">
        <v>14.299999999999999</v>
      </c>
      <c r="JA585" s="158"/>
      <c r="JB585" s="159" t="s">
        <v>134</v>
      </c>
      <c r="JC585" s="160"/>
      <c r="JD585" s="157">
        <v>14.299999999999999</v>
      </c>
      <c r="JE585" s="158"/>
      <c r="JF585" s="159" t="s">
        <v>134</v>
      </c>
      <c r="JG585" s="160"/>
      <c r="JH585" s="157">
        <v>14.299999999999999</v>
      </c>
      <c r="JI585" s="158"/>
      <c r="JJ585" s="159" t="s">
        <v>134</v>
      </c>
      <c r="JK585" s="160"/>
      <c r="JL585" s="157">
        <v>14.299999999999999</v>
      </c>
      <c r="JM585" s="158"/>
      <c r="JN585" s="159" t="s">
        <v>134</v>
      </c>
      <c r="JO585" s="160"/>
      <c r="JP585" s="157">
        <v>14.299999999999999</v>
      </c>
      <c r="JQ585" s="158"/>
      <c r="JR585" s="159" t="s">
        <v>134</v>
      </c>
      <c r="JS585" s="160"/>
      <c r="JT585" s="157">
        <v>14.299999999999999</v>
      </c>
      <c r="JU585" s="158"/>
      <c r="JV585" s="159" t="s">
        <v>134</v>
      </c>
      <c r="JW585" s="160"/>
      <c r="JX585" s="157">
        <v>14.299999999999999</v>
      </c>
      <c r="JY585" s="158"/>
      <c r="JZ585" s="159" t="s">
        <v>134</v>
      </c>
      <c r="KA585" s="160"/>
      <c r="KB585" s="157">
        <v>14.299999999999999</v>
      </c>
      <c r="KC585" s="158"/>
      <c r="KD585" s="159" t="s">
        <v>134</v>
      </c>
      <c r="KE585" s="160"/>
      <c r="KF585" s="157">
        <v>14.299999999999999</v>
      </c>
      <c r="KG585" s="158"/>
      <c r="KH585" s="159" t="s">
        <v>134</v>
      </c>
      <c r="KI585" s="160"/>
      <c r="KJ585" s="157">
        <v>14.299999999999999</v>
      </c>
      <c r="KK585" s="158"/>
      <c r="KL585" s="159" t="s">
        <v>134</v>
      </c>
      <c r="KM585" s="160"/>
      <c r="KN585" s="157">
        <v>14.299999999999999</v>
      </c>
      <c r="KO585" s="158"/>
      <c r="KP585" s="159" t="s">
        <v>134</v>
      </c>
      <c r="KQ585" s="160"/>
      <c r="KR585" s="157">
        <v>14.299999999999999</v>
      </c>
      <c r="KS585" s="158"/>
      <c r="KT585" s="159" t="s">
        <v>134</v>
      </c>
      <c r="KU585" s="160"/>
      <c r="KV585" s="157">
        <v>14.299999999999999</v>
      </c>
      <c r="KW585" s="158"/>
      <c r="KX585" s="159" t="s">
        <v>134</v>
      </c>
      <c r="KY585" s="160"/>
      <c r="KZ585" s="157">
        <v>14.299999999999999</v>
      </c>
      <c r="LA585" s="158"/>
      <c r="LB585" s="159" t="s">
        <v>134</v>
      </c>
      <c r="LC585" s="160"/>
      <c r="LD585" s="157">
        <v>14.299999999999999</v>
      </c>
      <c r="LE585" s="158"/>
      <c r="LF585" s="159" t="s">
        <v>134</v>
      </c>
      <c r="LG585" s="160"/>
      <c r="LH585" s="157">
        <v>14.299999999999999</v>
      </c>
      <c r="LI585" s="158"/>
      <c r="LJ585" s="159" t="s">
        <v>134</v>
      </c>
      <c r="LK585" s="160"/>
      <c r="LL585" s="157">
        <v>15.05</v>
      </c>
      <c r="LM585" s="158"/>
      <c r="LN585" s="159" t="s">
        <v>134</v>
      </c>
      <c r="LO585" s="160"/>
      <c r="LP585" s="157">
        <v>15.05</v>
      </c>
      <c r="LQ585" s="158"/>
      <c r="LR585" s="159" t="s">
        <v>134</v>
      </c>
      <c r="LS585" s="160"/>
      <c r="LT585" s="157">
        <v>15.05</v>
      </c>
      <c r="LU585" s="158"/>
      <c r="LV585" s="159" t="s">
        <v>134</v>
      </c>
      <c r="LW585" s="160"/>
      <c r="LX585" s="157">
        <v>15.05</v>
      </c>
      <c r="LY585" s="158"/>
      <c r="LZ585" s="159" t="s">
        <v>134</v>
      </c>
      <c r="MA585" s="160"/>
      <c r="MB585" s="157">
        <v>15.05</v>
      </c>
      <c r="MC585" s="158"/>
      <c r="MD585" s="159" t="s">
        <v>134</v>
      </c>
      <c r="ME585" s="160"/>
    </row>
    <row r="586" spans="2:343" ht="23.5" customHeight="1" x14ac:dyDescent="0.4">
      <c r="B586" s="204" t="s">
        <v>13</v>
      </c>
      <c r="C586" s="205"/>
      <c r="D586" s="169" t="s">
        <v>8</v>
      </c>
      <c r="E586" s="154"/>
      <c r="F586" s="178" t="s">
        <v>8</v>
      </c>
      <c r="G586" s="179"/>
      <c r="H586" s="169" t="s">
        <v>8</v>
      </c>
      <c r="I586" s="154"/>
      <c r="J586" s="178" t="s">
        <v>8</v>
      </c>
      <c r="K586" s="179"/>
      <c r="L586" s="169" t="s">
        <v>8</v>
      </c>
      <c r="M586" s="154"/>
      <c r="N586" s="178" t="s">
        <v>8</v>
      </c>
      <c r="O586" s="179"/>
      <c r="P586" s="169" t="s">
        <v>8</v>
      </c>
      <c r="Q586" s="154"/>
      <c r="R586" s="178" t="s">
        <v>8</v>
      </c>
      <c r="S586" s="179"/>
      <c r="T586" s="169" t="s">
        <v>8</v>
      </c>
      <c r="U586" s="154"/>
      <c r="V586" s="178" t="s">
        <v>8</v>
      </c>
      <c r="W586" s="179"/>
      <c r="X586" s="169" t="s">
        <v>8</v>
      </c>
      <c r="Y586" s="154"/>
      <c r="Z586" s="178" t="s">
        <v>8</v>
      </c>
      <c r="AA586" s="179"/>
      <c r="AB586" s="169" t="s">
        <v>8</v>
      </c>
      <c r="AC586" s="154"/>
      <c r="AD586" s="178" t="s">
        <v>8</v>
      </c>
      <c r="AE586" s="179"/>
      <c r="AF586" s="169" t="s">
        <v>8</v>
      </c>
      <c r="AG586" s="154"/>
      <c r="AH586" s="178" t="s">
        <v>8</v>
      </c>
      <c r="AI586" s="179"/>
      <c r="AJ586" s="169" t="s">
        <v>8</v>
      </c>
      <c r="AK586" s="154"/>
      <c r="AL586" s="178" t="s">
        <v>8</v>
      </c>
      <c r="AM586" s="179"/>
      <c r="AN586" s="169" t="s">
        <v>8</v>
      </c>
      <c r="AO586" s="154"/>
      <c r="AP586" s="178" t="s">
        <v>8</v>
      </c>
      <c r="AQ586" s="179"/>
      <c r="AR586" s="169" t="s">
        <v>8</v>
      </c>
      <c r="AS586" s="154"/>
      <c r="AT586" s="178" t="s">
        <v>8</v>
      </c>
      <c r="AU586" s="179"/>
      <c r="AV586" s="153">
        <v>1.03</v>
      </c>
      <c r="AW586" s="154"/>
      <c r="AX586" s="155" t="s">
        <v>244</v>
      </c>
      <c r="AY586" s="156"/>
      <c r="AZ586" s="153">
        <v>1.03</v>
      </c>
      <c r="BA586" s="154"/>
      <c r="BB586" s="155" t="s">
        <v>244</v>
      </c>
      <c r="BC586" s="156"/>
      <c r="BD586" s="153">
        <v>1.03</v>
      </c>
      <c r="BE586" s="154"/>
      <c r="BF586" s="155" t="s">
        <v>244</v>
      </c>
      <c r="BG586" s="156"/>
      <c r="BH586" s="153">
        <v>1.03</v>
      </c>
      <c r="BI586" s="154"/>
      <c r="BJ586" s="155" t="s">
        <v>244</v>
      </c>
      <c r="BK586" s="156"/>
      <c r="BL586" s="153">
        <v>1.03</v>
      </c>
      <c r="BM586" s="154"/>
      <c r="BN586" s="155" t="s">
        <v>244</v>
      </c>
      <c r="BO586" s="156"/>
      <c r="BP586" s="153">
        <v>0.98</v>
      </c>
      <c r="BQ586" s="154"/>
      <c r="BR586" s="155" t="s">
        <v>244</v>
      </c>
      <c r="BS586" s="156"/>
      <c r="BT586" s="153">
        <v>0.98</v>
      </c>
      <c r="BU586" s="154"/>
      <c r="BV586" s="155" t="s">
        <v>244</v>
      </c>
      <c r="BW586" s="156"/>
      <c r="BX586" s="153">
        <v>0.98</v>
      </c>
      <c r="BY586" s="154"/>
      <c r="BZ586" s="155" t="s">
        <v>244</v>
      </c>
      <c r="CA586" s="156"/>
      <c r="CB586" s="153">
        <v>0.98</v>
      </c>
      <c r="CC586" s="154"/>
      <c r="CD586" s="155" t="s">
        <v>244</v>
      </c>
      <c r="CE586" s="156"/>
      <c r="CF586" s="153">
        <v>0.98</v>
      </c>
      <c r="CG586" s="154"/>
      <c r="CH586" s="155" t="s">
        <v>244</v>
      </c>
      <c r="CI586" s="156"/>
      <c r="CJ586" s="153">
        <v>0.98</v>
      </c>
      <c r="CK586" s="154"/>
      <c r="CL586" s="155" t="s">
        <v>244</v>
      </c>
      <c r="CM586" s="156"/>
      <c r="CN586" s="153">
        <v>0.98</v>
      </c>
      <c r="CO586" s="154"/>
      <c r="CP586" s="155" t="s">
        <v>244</v>
      </c>
      <c r="CQ586" s="156"/>
      <c r="CR586" s="153">
        <v>0.98</v>
      </c>
      <c r="CS586" s="154"/>
      <c r="CT586" s="155" t="s">
        <v>244</v>
      </c>
      <c r="CU586" s="156"/>
      <c r="CV586" s="153">
        <v>0.98</v>
      </c>
      <c r="CW586" s="154"/>
      <c r="CX586" s="155" t="s">
        <v>244</v>
      </c>
      <c r="CY586" s="156"/>
      <c r="CZ586" s="153">
        <v>1.03</v>
      </c>
      <c r="DA586" s="154"/>
      <c r="DB586" s="155" t="s">
        <v>244</v>
      </c>
      <c r="DC586" s="156"/>
      <c r="DD586" s="153">
        <v>1.03</v>
      </c>
      <c r="DE586" s="154"/>
      <c r="DF586" s="155" t="s">
        <v>244</v>
      </c>
      <c r="DG586" s="156"/>
      <c r="DH586" s="153">
        <v>1.03</v>
      </c>
      <c r="DI586" s="154"/>
      <c r="DJ586" s="155" t="s">
        <v>244</v>
      </c>
      <c r="DK586" s="156"/>
      <c r="DL586" s="153">
        <v>1.03</v>
      </c>
      <c r="DM586" s="154"/>
      <c r="DN586" s="155" t="s">
        <v>244</v>
      </c>
      <c r="DO586" s="156"/>
      <c r="DP586" s="169">
        <v>0.31</v>
      </c>
      <c r="DQ586" s="154"/>
      <c r="DR586" s="155" t="s">
        <v>134</v>
      </c>
      <c r="DS586" s="156"/>
      <c r="DT586" s="169">
        <v>0.31</v>
      </c>
      <c r="DU586" s="154"/>
      <c r="DV586" s="155" t="s">
        <v>134</v>
      </c>
      <c r="DW586" s="156"/>
      <c r="DX586" s="169">
        <v>0.31</v>
      </c>
      <c r="DY586" s="154"/>
      <c r="DZ586" s="155" t="s">
        <v>134</v>
      </c>
      <c r="EA586" s="156"/>
      <c r="EB586" s="169">
        <v>0.31</v>
      </c>
      <c r="EC586" s="154"/>
      <c r="ED586" s="155" t="s">
        <v>134</v>
      </c>
      <c r="EE586" s="156"/>
      <c r="EF586" s="169">
        <v>0.68</v>
      </c>
      <c r="EG586" s="154"/>
      <c r="EH586" s="155" t="s">
        <v>134</v>
      </c>
      <c r="EI586" s="156"/>
      <c r="EJ586" s="169">
        <v>0.68</v>
      </c>
      <c r="EK586" s="154"/>
      <c r="EL586" s="155" t="s">
        <v>134</v>
      </c>
      <c r="EM586" s="156"/>
      <c r="EN586" s="169">
        <v>0.68</v>
      </c>
      <c r="EO586" s="154"/>
      <c r="EP586" s="155" t="s">
        <v>134</v>
      </c>
      <c r="EQ586" s="156"/>
      <c r="ER586" s="169">
        <v>0.68</v>
      </c>
      <c r="ES586" s="154"/>
      <c r="ET586" s="155" t="s">
        <v>134</v>
      </c>
      <c r="EU586" s="156"/>
      <c r="EV586" s="169">
        <v>0.68</v>
      </c>
      <c r="EW586" s="154"/>
      <c r="EX586" s="155" t="s">
        <v>134</v>
      </c>
      <c r="EY586" s="156"/>
      <c r="EZ586" s="169">
        <v>0.68</v>
      </c>
      <c r="FA586" s="154"/>
      <c r="FB586" s="155" t="s">
        <v>134</v>
      </c>
      <c r="FC586" s="156"/>
      <c r="FD586" s="169">
        <v>0.68</v>
      </c>
      <c r="FE586" s="154"/>
      <c r="FF586" s="155" t="s">
        <v>134</v>
      </c>
      <c r="FG586" s="156"/>
      <c r="FH586" s="169">
        <v>0.68</v>
      </c>
      <c r="FI586" s="154"/>
      <c r="FJ586" s="155" t="s">
        <v>134</v>
      </c>
      <c r="FK586" s="156"/>
      <c r="FL586" s="169">
        <v>0.96</v>
      </c>
      <c r="FM586" s="154"/>
      <c r="FN586" s="155" t="s">
        <v>134</v>
      </c>
      <c r="FO586" s="156"/>
      <c r="FP586" s="169">
        <v>0.90999999999999992</v>
      </c>
      <c r="FQ586" s="154"/>
      <c r="FR586" s="155" t="s">
        <v>134</v>
      </c>
      <c r="FS586" s="156"/>
      <c r="FT586" s="169">
        <v>0.90999999999999992</v>
      </c>
      <c r="FU586" s="154"/>
      <c r="FV586" s="155" t="s">
        <v>134</v>
      </c>
      <c r="FW586" s="156"/>
      <c r="FX586" s="169">
        <v>0.90999999999999992</v>
      </c>
      <c r="FY586" s="154"/>
      <c r="FZ586" s="155" t="s">
        <v>134</v>
      </c>
      <c r="GA586" s="156"/>
      <c r="GB586" s="169">
        <v>0.90999999999999992</v>
      </c>
      <c r="GC586" s="154"/>
      <c r="GD586" s="155" t="s">
        <v>134</v>
      </c>
      <c r="GE586" s="156"/>
      <c r="GF586" s="169">
        <v>0.90999999999999992</v>
      </c>
      <c r="GG586" s="154"/>
      <c r="GH586" s="155" t="s">
        <v>134</v>
      </c>
      <c r="GI586" s="156"/>
      <c r="GJ586" s="169">
        <v>0.90999999999999992</v>
      </c>
      <c r="GK586" s="154"/>
      <c r="GL586" s="155" t="s">
        <v>134</v>
      </c>
      <c r="GM586" s="156"/>
      <c r="GN586" s="169">
        <v>0.90999999999999992</v>
      </c>
      <c r="GO586" s="154"/>
      <c r="GP586" s="155" t="s">
        <v>134</v>
      </c>
      <c r="GQ586" s="156"/>
      <c r="GR586" s="169">
        <v>0.90999999999999992</v>
      </c>
      <c r="GS586" s="154"/>
      <c r="GT586" s="155" t="s">
        <v>134</v>
      </c>
      <c r="GU586" s="156"/>
      <c r="GV586" s="169">
        <v>0.90999999999999992</v>
      </c>
      <c r="GW586" s="154"/>
      <c r="GX586" s="155" t="s">
        <v>134</v>
      </c>
      <c r="GY586" s="156"/>
      <c r="GZ586" s="169">
        <v>0.90999999999999992</v>
      </c>
      <c r="HA586" s="154"/>
      <c r="HB586" s="155" t="s">
        <v>134</v>
      </c>
      <c r="HC586" s="156"/>
      <c r="HD586" s="169">
        <v>0.90999999999999992</v>
      </c>
      <c r="HE586" s="154"/>
      <c r="HF586" s="155" t="s">
        <v>134</v>
      </c>
      <c r="HG586" s="156"/>
      <c r="HH586" s="169">
        <v>0.90999999999999992</v>
      </c>
      <c r="HI586" s="154"/>
      <c r="HJ586" s="155" t="s">
        <v>134</v>
      </c>
      <c r="HK586" s="156"/>
      <c r="HL586" s="169">
        <v>0.90999999999999992</v>
      </c>
      <c r="HM586" s="154"/>
      <c r="HN586" s="155" t="s">
        <v>134</v>
      </c>
      <c r="HO586" s="156"/>
      <c r="HP586" s="169">
        <v>0.90999999999999992</v>
      </c>
      <c r="HQ586" s="154"/>
      <c r="HR586" s="155" t="s">
        <v>134</v>
      </c>
      <c r="HS586" s="156"/>
      <c r="HT586" s="169">
        <v>0.90999999999999992</v>
      </c>
      <c r="HU586" s="154"/>
      <c r="HV586" s="155" t="s">
        <v>134</v>
      </c>
      <c r="HW586" s="156"/>
      <c r="HX586" s="169">
        <v>0.90999999999999992</v>
      </c>
      <c r="HY586" s="154"/>
      <c r="HZ586" s="155" t="s">
        <v>134</v>
      </c>
      <c r="IA586" s="156"/>
      <c r="IB586" s="169">
        <v>0.90999999999999992</v>
      </c>
      <c r="IC586" s="154"/>
      <c r="ID586" s="155" t="s">
        <v>134</v>
      </c>
      <c r="IE586" s="156"/>
      <c r="IF586" s="169">
        <v>0.90999999999999992</v>
      </c>
      <c r="IG586" s="154"/>
      <c r="IH586" s="155" t="s">
        <v>134</v>
      </c>
      <c r="II586" s="156"/>
      <c r="IJ586" s="169">
        <v>0.90999999999999992</v>
      </c>
      <c r="IK586" s="154"/>
      <c r="IL586" s="155" t="s">
        <v>134</v>
      </c>
      <c r="IM586" s="156"/>
      <c r="IN586" s="169">
        <v>0.90999999999999992</v>
      </c>
      <c r="IO586" s="154"/>
      <c r="IP586" s="155" t="s">
        <v>134</v>
      </c>
      <c r="IQ586" s="156"/>
      <c r="IR586" s="169">
        <v>0.90999999999999992</v>
      </c>
      <c r="IS586" s="154"/>
      <c r="IT586" s="155" t="s">
        <v>134</v>
      </c>
      <c r="IU586" s="156"/>
      <c r="IV586" s="169">
        <v>0.90999999999999992</v>
      </c>
      <c r="IW586" s="154"/>
      <c r="IX586" s="155" t="s">
        <v>134</v>
      </c>
      <c r="IY586" s="156"/>
      <c r="IZ586" s="169">
        <v>0.90999999999999992</v>
      </c>
      <c r="JA586" s="154"/>
      <c r="JB586" s="155" t="s">
        <v>134</v>
      </c>
      <c r="JC586" s="156"/>
      <c r="JD586" s="169">
        <v>0.90999999999999992</v>
      </c>
      <c r="JE586" s="154"/>
      <c r="JF586" s="155" t="s">
        <v>134</v>
      </c>
      <c r="JG586" s="156"/>
      <c r="JH586" s="169">
        <v>0.90999999999999992</v>
      </c>
      <c r="JI586" s="154"/>
      <c r="JJ586" s="155" t="s">
        <v>134</v>
      </c>
      <c r="JK586" s="156"/>
      <c r="JL586" s="169">
        <v>0.90999999999999992</v>
      </c>
      <c r="JM586" s="154"/>
      <c r="JN586" s="155" t="s">
        <v>134</v>
      </c>
      <c r="JO586" s="156"/>
      <c r="JP586" s="169">
        <v>0.90999999999999992</v>
      </c>
      <c r="JQ586" s="154"/>
      <c r="JR586" s="155" t="s">
        <v>134</v>
      </c>
      <c r="JS586" s="156"/>
      <c r="JT586" s="169">
        <v>0.90999999999999992</v>
      </c>
      <c r="JU586" s="154"/>
      <c r="JV586" s="155" t="s">
        <v>134</v>
      </c>
      <c r="JW586" s="156"/>
      <c r="JX586" s="169">
        <v>0.90999999999999992</v>
      </c>
      <c r="JY586" s="154"/>
      <c r="JZ586" s="155" t="s">
        <v>134</v>
      </c>
      <c r="KA586" s="156"/>
      <c r="KB586" s="169">
        <v>0.26</v>
      </c>
      <c r="KC586" s="154"/>
      <c r="KD586" s="155" t="s">
        <v>134</v>
      </c>
      <c r="KE586" s="156"/>
      <c r="KF586" s="169">
        <v>0.26</v>
      </c>
      <c r="KG586" s="154"/>
      <c r="KH586" s="155" t="s">
        <v>134</v>
      </c>
      <c r="KI586" s="156"/>
      <c r="KJ586" s="169">
        <v>0.26</v>
      </c>
      <c r="KK586" s="154"/>
      <c r="KL586" s="155" t="s">
        <v>134</v>
      </c>
      <c r="KM586" s="156"/>
      <c r="KN586" s="169">
        <v>0.26</v>
      </c>
      <c r="KO586" s="154"/>
      <c r="KP586" s="155" t="s">
        <v>134</v>
      </c>
      <c r="KQ586" s="156"/>
      <c r="KR586" s="169">
        <v>0.26</v>
      </c>
      <c r="KS586" s="154"/>
      <c r="KT586" s="155" t="s">
        <v>134</v>
      </c>
      <c r="KU586" s="156"/>
      <c r="KV586" s="169">
        <v>0.26</v>
      </c>
      <c r="KW586" s="154"/>
      <c r="KX586" s="155" t="s">
        <v>134</v>
      </c>
      <c r="KY586" s="156"/>
      <c r="KZ586" s="169">
        <v>0.26</v>
      </c>
      <c r="LA586" s="154"/>
      <c r="LB586" s="155" t="s">
        <v>134</v>
      </c>
      <c r="LC586" s="156"/>
      <c r="LD586" s="169">
        <v>0.26</v>
      </c>
      <c r="LE586" s="154"/>
      <c r="LF586" s="155" t="s">
        <v>134</v>
      </c>
      <c r="LG586" s="156"/>
      <c r="LH586" s="169">
        <v>0.26</v>
      </c>
      <c r="LI586" s="154"/>
      <c r="LJ586" s="155" t="s">
        <v>134</v>
      </c>
      <c r="LK586" s="156"/>
      <c r="LL586" s="169">
        <v>0.26</v>
      </c>
      <c r="LM586" s="154"/>
      <c r="LN586" s="155" t="s">
        <v>134</v>
      </c>
      <c r="LO586" s="156"/>
      <c r="LP586" s="169">
        <v>0.26</v>
      </c>
      <c r="LQ586" s="154"/>
      <c r="LR586" s="155" t="s">
        <v>134</v>
      </c>
      <c r="LS586" s="156"/>
      <c r="LT586" s="169">
        <v>0.26</v>
      </c>
      <c r="LU586" s="154"/>
      <c r="LV586" s="155" t="s">
        <v>134</v>
      </c>
      <c r="LW586" s="156"/>
      <c r="LX586" s="169">
        <v>0.26</v>
      </c>
      <c r="LY586" s="154"/>
      <c r="LZ586" s="155" t="s">
        <v>134</v>
      </c>
      <c r="MA586" s="156"/>
      <c r="MB586" s="169">
        <v>0.26</v>
      </c>
      <c r="MC586" s="154"/>
      <c r="MD586" s="155" t="s">
        <v>134</v>
      </c>
      <c r="ME586" s="156"/>
    </row>
    <row r="587" spans="2:343" ht="23.5" customHeight="1" x14ac:dyDescent="0.4">
      <c r="B587" s="206"/>
      <c r="C587" s="207"/>
      <c r="D587" s="170"/>
      <c r="E587" s="158"/>
      <c r="F587" s="180"/>
      <c r="G587" s="181"/>
      <c r="H587" s="170"/>
      <c r="I587" s="158"/>
      <c r="J587" s="180"/>
      <c r="K587" s="181"/>
      <c r="L587" s="170"/>
      <c r="M587" s="158"/>
      <c r="N587" s="180"/>
      <c r="O587" s="181"/>
      <c r="P587" s="170"/>
      <c r="Q587" s="158"/>
      <c r="R587" s="180"/>
      <c r="S587" s="181"/>
      <c r="T587" s="170"/>
      <c r="U587" s="158"/>
      <c r="V587" s="180"/>
      <c r="W587" s="181"/>
      <c r="X587" s="170"/>
      <c r="Y587" s="158"/>
      <c r="Z587" s="180"/>
      <c r="AA587" s="181"/>
      <c r="AB587" s="170"/>
      <c r="AC587" s="158"/>
      <c r="AD587" s="180"/>
      <c r="AE587" s="181"/>
      <c r="AF587" s="170"/>
      <c r="AG587" s="158"/>
      <c r="AH587" s="180"/>
      <c r="AI587" s="181"/>
      <c r="AJ587" s="170"/>
      <c r="AK587" s="158"/>
      <c r="AL587" s="180"/>
      <c r="AM587" s="181"/>
      <c r="AN587" s="170"/>
      <c r="AO587" s="158"/>
      <c r="AP587" s="180"/>
      <c r="AQ587" s="181"/>
      <c r="AR587" s="170"/>
      <c r="AS587" s="158"/>
      <c r="AT587" s="180"/>
      <c r="AU587" s="181"/>
      <c r="AV587" s="157">
        <v>0.78</v>
      </c>
      <c r="AW587" s="158"/>
      <c r="AX587" s="159" t="s">
        <v>134</v>
      </c>
      <c r="AY587" s="160"/>
      <c r="AZ587" s="157">
        <v>0.78</v>
      </c>
      <c r="BA587" s="158"/>
      <c r="BB587" s="159" t="s">
        <v>134</v>
      </c>
      <c r="BC587" s="160"/>
      <c r="BD587" s="157">
        <v>0.78</v>
      </c>
      <c r="BE587" s="158"/>
      <c r="BF587" s="159" t="s">
        <v>134</v>
      </c>
      <c r="BG587" s="160"/>
      <c r="BH587" s="157">
        <v>0.78</v>
      </c>
      <c r="BI587" s="158"/>
      <c r="BJ587" s="159" t="s">
        <v>134</v>
      </c>
      <c r="BK587" s="160"/>
      <c r="BL587" s="157">
        <v>0.78</v>
      </c>
      <c r="BM587" s="158"/>
      <c r="BN587" s="159" t="s">
        <v>134</v>
      </c>
      <c r="BO587" s="160"/>
      <c r="BP587" s="157">
        <v>0.73</v>
      </c>
      <c r="BQ587" s="158"/>
      <c r="BR587" s="159" t="s">
        <v>134</v>
      </c>
      <c r="BS587" s="160"/>
      <c r="BT587" s="157">
        <v>0.73</v>
      </c>
      <c r="BU587" s="158"/>
      <c r="BV587" s="159" t="s">
        <v>134</v>
      </c>
      <c r="BW587" s="160"/>
      <c r="BX587" s="157">
        <v>0.73</v>
      </c>
      <c r="BY587" s="158"/>
      <c r="BZ587" s="159" t="s">
        <v>134</v>
      </c>
      <c r="CA587" s="160"/>
      <c r="CB587" s="157">
        <v>0.73</v>
      </c>
      <c r="CC587" s="158"/>
      <c r="CD587" s="159" t="s">
        <v>134</v>
      </c>
      <c r="CE587" s="160"/>
      <c r="CF587" s="157">
        <v>0.73</v>
      </c>
      <c r="CG587" s="158"/>
      <c r="CH587" s="159" t="s">
        <v>134</v>
      </c>
      <c r="CI587" s="160"/>
      <c r="CJ587" s="157">
        <v>0.73</v>
      </c>
      <c r="CK587" s="158"/>
      <c r="CL587" s="159" t="s">
        <v>134</v>
      </c>
      <c r="CM587" s="160"/>
      <c r="CN587" s="157">
        <v>0.73</v>
      </c>
      <c r="CO587" s="158"/>
      <c r="CP587" s="159" t="s">
        <v>134</v>
      </c>
      <c r="CQ587" s="160"/>
      <c r="CR587" s="157">
        <v>0.73</v>
      </c>
      <c r="CS587" s="158"/>
      <c r="CT587" s="159" t="s">
        <v>134</v>
      </c>
      <c r="CU587" s="160"/>
      <c r="CV587" s="157">
        <v>0.73</v>
      </c>
      <c r="CW587" s="158"/>
      <c r="CX587" s="159" t="s">
        <v>134</v>
      </c>
      <c r="CY587" s="160"/>
      <c r="CZ587" s="157">
        <v>4.8499999999999996</v>
      </c>
      <c r="DA587" s="158"/>
      <c r="DB587" s="159" t="s">
        <v>134</v>
      </c>
      <c r="DC587" s="160"/>
      <c r="DD587" s="157">
        <v>4.8499999999999996</v>
      </c>
      <c r="DE587" s="158"/>
      <c r="DF587" s="159" t="s">
        <v>134</v>
      </c>
      <c r="DG587" s="160"/>
      <c r="DH587" s="157">
        <v>4.8499999999999996</v>
      </c>
      <c r="DI587" s="158"/>
      <c r="DJ587" s="159" t="s">
        <v>134</v>
      </c>
      <c r="DK587" s="160"/>
      <c r="DL587" s="157">
        <v>4.8499999999999996</v>
      </c>
      <c r="DM587" s="158"/>
      <c r="DN587" s="159" t="s">
        <v>134</v>
      </c>
      <c r="DO587" s="160"/>
      <c r="DP587" s="170">
        <v>-0.05</v>
      </c>
      <c r="DQ587" s="158"/>
      <c r="DR587" s="159"/>
      <c r="DS587" s="160"/>
      <c r="DT587" s="170">
        <v>-0.05</v>
      </c>
      <c r="DU587" s="158"/>
      <c r="DV587" s="159"/>
      <c r="DW587" s="160"/>
      <c r="DX587" s="170">
        <v>-0.05</v>
      </c>
      <c r="DY587" s="158"/>
      <c r="DZ587" s="159"/>
      <c r="EA587" s="160"/>
      <c r="EB587" s="170">
        <v>-0.05</v>
      </c>
      <c r="EC587" s="158"/>
      <c r="ED587" s="159"/>
      <c r="EE587" s="160"/>
      <c r="EF587" s="170">
        <v>-0.05</v>
      </c>
      <c r="EG587" s="158"/>
      <c r="EH587" s="159"/>
      <c r="EI587" s="160"/>
      <c r="EJ587" s="170">
        <v>-0.05</v>
      </c>
      <c r="EK587" s="158"/>
      <c r="EL587" s="159"/>
      <c r="EM587" s="160"/>
      <c r="EN587" s="170">
        <v>-0.05</v>
      </c>
      <c r="EO587" s="158"/>
      <c r="EP587" s="159"/>
      <c r="EQ587" s="160"/>
      <c r="ER587" s="170">
        <v>-0.05</v>
      </c>
      <c r="ES587" s="158"/>
      <c r="ET587" s="159"/>
      <c r="EU587" s="160"/>
      <c r="EV587" s="170">
        <v>-0.05</v>
      </c>
      <c r="EW587" s="158"/>
      <c r="EX587" s="159"/>
      <c r="EY587" s="160"/>
      <c r="EZ587" s="170">
        <v>-0.05</v>
      </c>
      <c r="FA587" s="158"/>
      <c r="FB587" s="159"/>
      <c r="FC587" s="160"/>
      <c r="FD587" s="170">
        <v>-0.05</v>
      </c>
      <c r="FE587" s="158"/>
      <c r="FF587" s="159"/>
      <c r="FG587" s="160"/>
      <c r="FH587" s="170">
        <v>-0.05</v>
      </c>
      <c r="FI587" s="158"/>
      <c r="FJ587" s="159"/>
      <c r="FK587" s="160"/>
      <c r="FL587" s="170">
        <v>-0.05</v>
      </c>
      <c r="FM587" s="158"/>
      <c r="FN587" s="159"/>
      <c r="FO587" s="160"/>
      <c r="FP587" s="170">
        <v>-0.1</v>
      </c>
      <c r="FQ587" s="158"/>
      <c r="FR587" s="159"/>
      <c r="FS587" s="160"/>
      <c r="FT587" s="170">
        <v>-0.1</v>
      </c>
      <c r="FU587" s="158"/>
      <c r="FV587" s="159"/>
      <c r="FW587" s="160"/>
      <c r="FX587" s="170">
        <v>-0.1</v>
      </c>
      <c r="FY587" s="158"/>
      <c r="FZ587" s="159"/>
      <c r="GA587" s="160"/>
      <c r="GB587" s="170">
        <v>-0.1</v>
      </c>
      <c r="GC587" s="158"/>
      <c r="GD587" s="159"/>
      <c r="GE587" s="160"/>
      <c r="GF587" s="170">
        <v>-0.1</v>
      </c>
      <c r="GG587" s="158"/>
      <c r="GH587" s="159"/>
      <c r="GI587" s="160"/>
      <c r="GJ587" s="170">
        <v>-0.1</v>
      </c>
      <c r="GK587" s="158"/>
      <c r="GL587" s="159"/>
      <c r="GM587" s="160"/>
      <c r="GN587" s="170">
        <v>-0.1</v>
      </c>
      <c r="GO587" s="158"/>
      <c r="GP587" s="159"/>
      <c r="GQ587" s="160"/>
      <c r="GR587" s="170">
        <v>-0.1</v>
      </c>
      <c r="GS587" s="158"/>
      <c r="GT587" s="159"/>
      <c r="GU587" s="160"/>
      <c r="GV587" s="170">
        <v>-0.1</v>
      </c>
      <c r="GW587" s="158"/>
      <c r="GX587" s="159"/>
      <c r="GY587" s="160"/>
      <c r="GZ587" s="170">
        <v>-0.1</v>
      </c>
      <c r="HA587" s="158"/>
      <c r="HB587" s="159"/>
      <c r="HC587" s="160"/>
      <c r="HD587" s="170">
        <v>-0.1</v>
      </c>
      <c r="HE587" s="158"/>
      <c r="HF587" s="159"/>
      <c r="HG587" s="160"/>
      <c r="HH587" s="170">
        <v>-0.1</v>
      </c>
      <c r="HI587" s="158"/>
      <c r="HJ587" s="159"/>
      <c r="HK587" s="160"/>
      <c r="HL587" s="170">
        <v>-0.1</v>
      </c>
      <c r="HM587" s="158"/>
      <c r="HN587" s="159"/>
      <c r="HO587" s="160"/>
      <c r="HP587" s="170">
        <v>-0.1</v>
      </c>
      <c r="HQ587" s="158"/>
      <c r="HR587" s="159"/>
      <c r="HS587" s="160"/>
      <c r="HT587" s="170">
        <v>-0.1</v>
      </c>
      <c r="HU587" s="158"/>
      <c r="HV587" s="159"/>
      <c r="HW587" s="160"/>
      <c r="HX587" s="170">
        <v>-0.1</v>
      </c>
      <c r="HY587" s="158"/>
      <c r="HZ587" s="159"/>
      <c r="IA587" s="160"/>
      <c r="IB587" s="170">
        <v>-0.1</v>
      </c>
      <c r="IC587" s="158"/>
      <c r="ID587" s="159"/>
      <c r="IE587" s="160"/>
      <c r="IF587" s="170">
        <v>-0.1</v>
      </c>
      <c r="IG587" s="158"/>
      <c r="IH587" s="159"/>
      <c r="II587" s="160"/>
      <c r="IJ587" s="170">
        <v>-0.1</v>
      </c>
      <c r="IK587" s="158"/>
      <c r="IL587" s="159"/>
      <c r="IM587" s="160"/>
      <c r="IN587" s="170">
        <v>-0.1</v>
      </c>
      <c r="IO587" s="158"/>
      <c r="IP587" s="159"/>
      <c r="IQ587" s="160"/>
      <c r="IR587" s="170">
        <v>-0.1</v>
      </c>
      <c r="IS587" s="158"/>
      <c r="IT587" s="159"/>
      <c r="IU587" s="160"/>
      <c r="IV587" s="170">
        <v>-0.1</v>
      </c>
      <c r="IW587" s="158"/>
      <c r="IX587" s="159"/>
      <c r="IY587" s="160"/>
      <c r="IZ587" s="170">
        <v>-0.1</v>
      </c>
      <c r="JA587" s="158"/>
      <c r="JB587" s="159"/>
      <c r="JC587" s="160"/>
      <c r="JD587" s="170">
        <v>-0.1</v>
      </c>
      <c r="JE587" s="158"/>
      <c r="JF587" s="159"/>
      <c r="JG587" s="160"/>
      <c r="JH587" s="170">
        <v>-0.1</v>
      </c>
      <c r="JI587" s="158"/>
      <c r="JJ587" s="159"/>
      <c r="JK587" s="160"/>
      <c r="JL587" s="170">
        <v>-0.1</v>
      </c>
      <c r="JM587" s="158"/>
      <c r="JN587" s="159"/>
      <c r="JO587" s="160"/>
      <c r="JP587" s="170">
        <v>-0.1</v>
      </c>
      <c r="JQ587" s="158"/>
      <c r="JR587" s="159"/>
      <c r="JS587" s="160"/>
      <c r="JT587" s="170">
        <v>-0.1</v>
      </c>
      <c r="JU587" s="158"/>
      <c r="JV587" s="159"/>
      <c r="JW587" s="160"/>
      <c r="JX587" s="170">
        <v>-0.1</v>
      </c>
      <c r="JY587" s="158"/>
      <c r="JZ587" s="159"/>
      <c r="KA587" s="160"/>
      <c r="KB587" s="170">
        <v>-0.1</v>
      </c>
      <c r="KC587" s="158"/>
      <c r="KD587" s="159"/>
      <c r="KE587" s="160"/>
      <c r="KF587" s="170">
        <v>-0.1</v>
      </c>
      <c r="KG587" s="158"/>
      <c r="KH587" s="159"/>
      <c r="KI587" s="160"/>
      <c r="KJ587" s="170">
        <v>-0.1</v>
      </c>
      <c r="KK587" s="158"/>
      <c r="KL587" s="159"/>
      <c r="KM587" s="160"/>
      <c r="KN587" s="170">
        <v>-0.1</v>
      </c>
      <c r="KO587" s="158"/>
      <c r="KP587" s="159"/>
      <c r="KQ587" s="160"/>
      <c r="KR587" s="170">
        <v>-0.1</v>
      </c>
      <c r="KS587" s="158"/>
      <c r="KT587" s="159"/>
      <c r="KU587" s="160"/>
      <c r="KV587" s="170">
        <v>-0.1</v>
      </c>
      <c r="KW587" s="158"/>
      <c r="KX587" s="159"/>
      <c r="KY587" s="160"/>
      <c r="KZ587" s="170">
        <v>-0.1</v>
      </c>
      <c r="LA587" s="158"/>
      <c r="LB587" s="159"/>
      <c r="LC587" s="160"/>
      <c r="LD587" s="170">
        <v>-0.1</v>
      </c>
      <c r="LE587" s="158"/>
      <c r="LF587" s="159"/>
      <c r="LG587" s="160"/>
      <c r="LH587" s="170">
        <v>-0.1</v>
      </c>
      <c r="LI587" s="158"/>
      <c r="LJ587" s="159"/>
      <c r="LK587" s="160"/>
      <c r="LL587" s="170">
        <v>-0.1</v>
      </c>
      <c r="LM587" s="158"/>
      <c r="LN587" s="159"/>
      <c r="LO587" s="160"/>
      <c r="LP587" s="170">
        <v>-0.1</v>
      </c>
      <c r="LQ587" s="158"/>
      <c r="LR587" s="159"/>
      <c r="LS587" s="160"/>
      <c r="LT587" s="170">
        <v>-0.1</v>
      </c>
      <c r="LU587" s="158"/>
      <c r="LV587" s="159"/>
      <c r="LW587" s="160"/>
      <c r="LX587" s="170">
        <v>-0.1</v>
      </c>
      <c r="LY587" s="158"/>
      <c r="LZ587" s="159"/>
      <c r="MA587" s="160"/>
      <c r="MB587" s="170">
        <v>-0.1</v>
      </c>
      <c r="MC587" s="158"/>
      <c r="MD587" s="159"/>
      <c r="ME587" s="160"/>
    </row>
    <row r="588" spans="2:343" ht="23.5" customHeight="1" x14ac:dyDescent="0.4">
      <c r="B588" s="204" t="s">
        <v>47</v>
      </c>
      <c r="C588" s="205"/>
      <c r="D588" s="169" t="s">
        <v>8</v>
      </c>
      <c r="E588" s="154"/>
      <c r="F588" s="178" t="s">
        <v>8</v>
      </c>
      <c r="G588" s="179"/>
      <c r="H588" s="169" t="s">
        <v>8</v>
      </c>
      <c r="I588" s="154"/>
      <c r="J588" s="178" t="s">
        <v>8</v>
      </c>
      <c r="K588" s="179"/>
      <c r="L588" s="169" t="s">
        <v>8</v>
      </c>
      <c r="M588" s="154"/>
      <c r="N588" s="178" t="s">
        <v>8</v>
      </c>
      <c r="O588" s="179"/>
      <c r="P588" s="169" t="s">
        <v>8</v>
      </c>
      <c r="Q588" s="154"/>
      <c r="R588" s="178" t="s">
        <v>8</v>
      </c>
      <c r="S588" s="179"/>
      <c r="T588" s="169" t="s">
        <v>8</v>
      </c>
      <c r="U588" s="154"/>
      <c r="V588" s="178" t="s">
        <v>8</v>
      </c>
      <c r="W588" s="179"/>
      <c r="X588" s="169" t="s">
        <v>8</v>
      </c>
      <c r="Y588" s="154"/>
      <c r="Z588" s="178" t="s">
        <v>8</v>
      </c>
      <c r="AA588" s="179"/>
      <c r="AB588" s="169" t="s">
        <v>8</v>
      </c>
      <c r="AC588" s="154"/>
      <c r="AD588" s="178" t="s">
        <v>8</v>
      </c>
      <c r="AE588" s="179"/>
      <c r="AF588" s="169" t="s">
        <v>8</v>
      </c>
      <c r="AG588" s="154"/>
      <c r="AH588" s="178" t="s">
        <v>8</v>
      </c>
      <c r="AI588" s="179"/>
      <c r="AJ588" s="169" t="s">
        <v>8</v>
      </c>
      <c r="AK588" s="154"/>
      <c r="AL588" s="178" t="s">
        <v>8</v>
      </c>
      <c r="AM588" s="179"/>
      <c r="AN588" s="169" t="s">
        <v>8</v>
      </c>
      <c r="AO588" s="154"/>
      <c r="AP588" s="178" t="s">
        <v>8</v>
      </c>
      <c r="AQ588" s="179"/>
      <c r="AR588" s="169" t="s">
        <v>8</v>
      </c>
      <c r="AS588" s="154"/>
      <c r="AT588" s="178" t="s">
        <v>8</v>
      </c>
      <c r="AU588" s="179"/>
      <c r="AV588" s="153">
        <v>0.6</v>
      </c>
      <c r="AW588" s="154"/>
      <c r="AX588" s="155" t="s">
        <v>244</v>
      </c>
      <c r="AY588" s="156"/>
      <c r="AZ588" s="153">
        <v>0.6</v>
      </c>
      <c r="BA588" s="154"/>
      <c r="BB588" s="155" t="s">
        <v>244</v>
      </c>
      <c r="BC588" s="156"/>
      <c r="BD588" s="153">
        <v>0.6</v>
      </c>
      <c r="BE588" s="154"/>
      <c r="BF588" s="155" t="s">
        <v>244</v>
      </c>
      <c r="BG588" s="156"/>
      <c r="BH588" s="153">
        <v>0.6</v>
      </c>
      <c r="BI588" s="154"/>
      <c r="BJ588" s="155" t="s">
        <v>244</v>
      </c>
      <c r="BK588" s="156"/>
      <c r="BL588" s="169">
        <f>1.79+0.15</f>
        <v>1.94</v>
      </c>
      <c r="BM588" s="154"/>
      <c r="BN588" s="155" t="s">
        <v>134</v>
      </c>
      <c r="BO588" s="156"/>
      <c r="BP588" s="169">
        <v>1.89</v>
      </c>
      <c r="BQ588" s="154"/>
      <c r="BR588" s="155" t="s">
        <v>134</v>
      </c>
      <c r="BS588" s="156"/>
      <c r="BT588" s="169">
        <v>0.63</v>
      </c>
      <c r="BU588" s="154"/>
      <c r="BV588" s="155" t="s">
        <v>134</v>
      </c>
      <c r="BW588" s="156"/>
      <c r="BX588" s="169">
        <v>0.63</v>
      </c>
      <c r="BY588" s="154"/>
      <c r="BZ588" s="155" t="s">
        <v>134</v>
      </c>
      <c r="CA588" s="156"/>
      <c r="CB588" s="169">
        <v>0.63</v>
      </c>
      <c r="CC588" s="154"/>
      <c r="CD588" s="155" t="s">
        <v>134</v>
      </c>
      <c r="CE588" s="156"/>
      <c r="CF588" s="169">
        <v>0.63</v>
      </c>
      <c r="CG588" s="154"/>
      <c r="CH588" s="155" t="s">
        <v>134</v>
      </c>
      <c r="CI588" s="156"/>
      <c r="CJ588" s="169">
        <v>0.63</v>
      </c>
      <c r="CK588" s="154"/>
      <c r="CL588" s="155" t="s">
        <v>134</v>
      </c>
      <c r="CM588" s="156"/>
      <c r="CN588" s="169">
        <v>0.63</v>
      </c>
      <c r="CO588" s="154"/>
      <c r="CP588" s="155" t="s">
        <v>134</v>
      </c>
      <c r="CQ588" s="156"/>
      <c r="CR588" s="169">
        <v>0.63</v>
      </c>
      <c r="CS588" s="154"/>
      <c r="CT588" s="155" t="s">
        <v>134</v>
      </c>
      <c r="CU588" s="156"/>
      <c r="CV588" s="169">
        <v>0.63</v>
      </c>
      <c r="CW588" s="154"/>
      <c r="CX588" s="155" t="s">
        <v>134</v>
      </c>
      <c r="CY588" s="156"/>
      <c r="CZ588" s="169">
        <v>0.63</v>
      </c>
      <c r="DA588" s="154"/>
      <c r="DB588" s="155" t="s">
        <v>134</v>
      </c>
      <c r="DC588" s="156"/>
      <c r="DD588" s="169">
        <v>0.63</v>
      </c>
      <c r="DE588" s="154"/>
      <c r="DF588" s="155" t="s">
        <v>134</v>
      </c>
      <c r="DG588" s="156"/>
      <c r="DH588" s="169">
        <v>0.63</v>
      </c>
      <c r="DI588" s="154"/>
      <c r="DJ588" s="155" t="s">
        <v>134</v>
      </c>
      <c r="DK588" s="156"/>
      <c r="DL588" s="169">
        <v>0.63</v>
      </c>
      <c r="DM588" s="154"/>
      <c r="DN588" s="155" t="s">
        <v>134</v>
      </c>
      <c r="DO588" s="156"/>
      <c r="DP588" s="169">
        <v>0.63</v>
      </c>
      <c r="DQ588" s="154"/>
      <c r="DR588" s="155" t="s">
        <v>134</v>
      </c>
      <c r="DS588" s="156"/>
      <c r="DT588" s="169">
        <v>0.63</v>
      </c>
      <c r="DU588" s="154"/>
      <c r="DV588" s="155" t="s">
        <v>134</v>
      </c>
      <c r="DW588" s="156"/>
      <c r="DX588" s="169">
        <v>0.63</v>
      </c>
      <c r="DY588" s="154"/>
      <c r="DZ588" s="155" t="s">
        <v>134</v>
      </c>
      <c r="EA588" s="156"/>
      <c r="EB588" s="169">
        <v>0.63</v>
      </c>
      <c r="EC588" s="154"/>
      <c r="ED588" s="155" t="s">
        <v>134</v>
      </c>
      <c r="EE588" s="156"/>
      <c r="EF588" s="169">
        <v>0.63</v>
      </c>
      <c r="EG588" s="154"/>
      <c r="EH588" s="155" t="s">
        <v>134</v>
      </c>
      <c r="EI588" s="156"/>
      <c r="EJ588" s="169">
        <v>0.63</v>
      </c>
      <c r="EK588" s="154"/>
      <c r="EL588" s="155" t="s">
        <v>134</v>
      </c>
      <c r="EM588" s="156"/>
      <c r="EN588" s="169">
        <v>0.63</v>
      </c>
      <c r="EO588" s="154"/>
      <c r="EP588" s="155" t="s">
        <v>134</v>
      </c>
      <c r="EQ588" s="156"/>
      <c r="ER588" s="169">
        <v>0.63</v>
      </c>
      <c r="ES588" s="154"/>
      <c r="ET588" s="155" t="s">
        <v>134</v>
      </c>
      <c r="EU588" s="156"/>
      <c r="EV588" s="169">
        <v>0.63</v>
      </c>
      <c r="EW588" s="154"/>
      <c r="EX588" s="155" t="s">
        <v>134</v>
      </c>
      <c r="EY588" s="156"/>
      <c r="EZ588" s="169">
        <v>0.63</v>
      </c>
      <c r="FA588" s="154"/>
      <c r="FB588" s="155" t="s">
        <v>134</v>
      </c>
      <c r="FC588" s="156"/>
      <c r="FD588" s="169">
        <v>0.63</v>
      </c>
      <c r="FE588" s="154"/>
      <c r="FF588" s="155" t="s">
        <v>134</v>
      </c>
      <c r="FG588" s="156"/>
      <c r="FH588" s="169">
        <v>0.63</v>
      </c>
      <c r="FI588" s="154"/>
      <c r="FJ588" s="155" t="s">
        <v>134</v>
      </c>
      <c r="FK588" s="156"/>
      <c r="FL588" s="169">
        <v>0.63</v>
      </c>
      <c r="FM588" s="154"/>
      <c r="FN588" s="155" t="s">
        <v>134</v>
      </c>
      <c r="FO588" s="156"/>
      <c r="FP588" s="169">
        <v>0.57999999999999996</v>
      </c>
      <c r="FQ588" s="154"/>
      <c r="FR588" s="155" t="s">
        <v>134</v>
      </c>
      <c r="FS588" s="156"/>
      <c r="FT588" s="169">
        <v>0.57999999999999996</v>
      </c>
      <c r="FU588" s="154"/>
      <c r="FV588" s="155" t="s">
        <v>134</v>
      </c>
      <c r="FW588" s="156"/>
      <c r="FX588" s="169">
        <v>0.57999999999999996</v>
      </c>
      <c r="FY588" s="154"/>
      <c r="FZ588" s="155" t="s">
        <v>134</v>
      </c>
      <c r="GA588" s="156"/>
      <c r="GB588" s="169">
        <v>0.57999999999999996</v>
      </c>
      <c r="GC588" s="154"/>
      <c r="GD588" s="155" t="s">
        <v>134</v>
      </c>
      <c r="GE588" s="156"/>
      <c r="GF588" s="169">
        <v>0.57999999999999996</v>
      </c>
      <c r="GG588" s="154"/>
      <c r="GH588" s="155" t="s">
        <v>134</v>
      </c>
      <c r="GI588" s="156"/>
      <c r="GJ588" s="169">
        <v>0.57999999999999996</v>
      </c>
      <c r="GK588" s="154"/>
      <c r="GL588" s="155" t="s">
        <v>134</v>
      </c>
      <c r="GM588" s="156"/>
      <c r="GN588" s="169">
        <v>8.65</v>
      </c>
      <c r="GO588" s="154"/>
      <c r="GP588" s="155" t="s">
        <v>134</v>
      </c>
      <c r="GQ588" s="156"/>
      <c r="GR588" s="169">
        <v>8.65</v>
      </c>
      <c r="GS588" s="154"/>
      <c r="GT588" s="155" t="s">
        <v>134</v>
      </c>
      <c r="GU588" s="156"/>
      <c r="GV588" s="169">
        <v>8.65</v>
      </c>
      <c r="GW588" s="154"/>
      <c r="GX588" s="155" t="s">
        <v>134</v>
      </c>
      <c r="GY588" s="156"/>
      <c r="GZ588" s="169">
        <v>8.65</v>
      </c>
      <c r="HA588" s="154"/>
      <c r="HB588" s="155" t="s">
        <v>134</v>
      </c>
      <c r="HC588" s="156"/>
      <c r="HD588" s="169">
        <v>8.65</v>
      </c>
      <c r="HE588" s="154"/>
      <c r="HF588" s="155" t="s">
        <v>134</v>
      </c>
      <c r="HG588" s="156"/>
      <c r="HH588" s="169">
        <v>8.65</v>
      </c>
      <c r="HI588" s="154"/>
      <c r="HJ588" s="155" t="s">
        <v>134</v>
      </c>
      <c r="HK588" s="156"/>
      <c r="HL588" s="169">
        <v>8.65</v>
      </c>
      <c r="HM588" s="154"/>
      <c r="HN588" s="155" t="s">
        <v>134</v>
      </c>
      <c r="HO588" s="156"/>
      <c r="HP588" s="169">
        <v>8.65</v>
      </c>
      <c r="HQ588" s="154"/>
      <c r="HR588" s="155" t="s">
        <v>134</v>
      </c>
      <c r="HS588" s="156"/>
      <c r="HT588" s="169">
        <v>8.65</v>
      </c>
      <c r="HU588" s="154"/>
      <c r="HV588" s="155" t="s">
        <v>134</v>
      </c>
      <c r="HW588" s="156"/>
      <c r="HX588" s="169">
        <v>8.65</v>
      </c>
      <c r="HY588" s="154"/>
      <c r="HZ588" s="155" t="s">
        <v>134</v>
      </c>
      <c r="IA588" s="156"/>
      <c r="IB588" s="169">
        <v>8.65</v>
      </c>
      <c r="IC588" s="154"/>
      <c r="ID588" s="155" t="s">
        <v>134</v>
      </c>
      <c r="IE588" s="156"/>
      <c r="IF588" s="169">
        <v>8.65</v>
      </c>
      <c r="IG588" s="154"/>
      <c r="IH588" s="155" t="s">
        <v>134</v>
      </c>
      <c r="II588" s="156"/>
      <c r="IJ588" s="169">
        <v>8.65</v>
      </c>
      <c r="IK588" s="154"/>
      <c r="IL588" s="155" t="s">
        <v>134</v>
      </c>
      <c r="IM588" s="156"/>
      <c r="IN588" s="169">
        <v>8.65</v>
      </c>
      <c r="IO588" s="154"/>
      <c r="IP588" s="155" t="s">
        <v>134</v>
      </c>
      <c r="IQ588" s="156"/>
      <c r="IR588" s="169">
        <v>8.65</v>
      </c>
      <c r="IS588" s="154"/>
      <c r="IT588" s="155" t="s">
        <v>134</v>
      </c>
      <c r="IU588" s="156"/>
      <c r="IV588" s="169">
        <v>8.65</v>
      </c>
      <c r="IW588" s="154"/>
      <c r="IX588" s="155" t="s">
        <v>134</v>
      </c>
      <c r="IY588" s="156"/>
      <c r="IZ588" s="169">
        <v>8.65</v>
      </c>
      <c r="JA588" s="154"/>
      <c r="JB588" s="155" t="s">
        <v>134</v>
      </c>
      <c r="JC588" s="156"/>
      <c r="JD588" s="169">
        <v>8.65</v>
      </c>
      <c r="JE588" s="154"/>
      <c r="JF588" s="155" t="s">
        <v>134</v>
      </c>
      <c r="JG588" s="156"/>
      <c r="JH588" s="169">
        <v>8.65</v>
      </c>
      <c r="JI588" s="154"/>
      <c r="JJ588" s="155" t="s">
        <v>134</v>
      </c>
      <c r="JK588" s="156"/>
      <c r="JL588" s="169">
        <v>8.65</v>
      </c>
      <c r="JM588" s="154"/>
      <c r="JN588" s="155" t="s">
        <v>134</v>
      </c>
      <c r="JO588" s="156"/>
      <c r="JP588" s="169">
        <v>8.65</v>
      </c>
      <c r="JQ588" s="154"/>
      <c r="JR588" s="155" t="s">
        <v>134</v>
      </c>
      <c r="JS588" s="156"/>
      <c r="JT588" s="169">
        <v>8.65</v>
      </c>
      <c r="JU588" s="154"/>
      <c r="JV588" s="155" t="s">
        <v>134</v>
      </c>
      <c r="JW588" s="156"/>
      <c r="JX588" s="169">
        <v>8.65</v>
      </c>
      <c r="JY588" s="154"/>
      <c r="JZ588" s="155" t="s">
        <v>134</v>
      </c>
      <c r="KA588" s="156"/>
      <c r="KB588" s="169">
        <v>8.65</v>
      </c>
      <c r="KC588" s="154"/>
      <c r="KD588" s="155" t="s">
        <v>134</v>
      </c>
      <c r="KE588" s="156"/>
      <c r="KF588" s="169">
        <v>8.65</v>
      </c>
      <c r="KG588" s="154"/>
      <c r="KH588" s="155" t="s">
        <v>134</v>
      </c>
      <c r="KI588" s="156"/>
      <c r="KJ588" s="169">
        <v>8.65</v>
      </c>
      <c r="KK588" s="154"/>
      <c r="KL588" s="155" t="s">
        <v>134</v>
      </c>
      <c r="KM588" s="156"/>
      <c r="KN588" s="169">
        <v>8.65</v>
      </c>
      <c r="KO588" s="154"/>
      <c r="KP588" s="155" t="s">
        <v>134</v>
      </c>
      <c r="KQ588" s="156"/>
      <c r="KR588" s="169">
        <v>8.65</v>
      </c>
      <c r="KS588" s="154"/>
      <c r="KT588" s="155" t="s">
        <v>134</v>
      </c>
      <c r="KU588" s="156"/>
      <c r="KV588" s="169">
        <v>8.65</v>
      </c>
      <c r="KW588" s="154"/>
      <c r="KX588" s="155" t="s">
        <v>134</v>
      </c>
      <c r="KY588" s="156"/>
      <c r="KZ588" s="169">
        <v>8.65</v>
      </c>
      <c r="LA588" s="154"/>
      <c r="LB588" s="155" t="s">
        <v>134</v>
      </c>
      <c r="LC588" s="156"/>
      <c r="LD588" s="169">
        <v>8.65</v>
      </c>
      <c r="LE588" s="154"/>
      <c r="LF588" s="155" t="s">
        <v>134</v>
      </c>
      <c r="LG588" s="156"/>
      <c r="LH588" s="169">
        <v>8.65</v>
      </c>
      <c r="LI588" s="154"/>
      <c r="LJ588" s="155" t="s">
        <v>134</v>
      </c>
      <c r="LK588" s="156"/>
      <c r="LL588" s="169">
        <v>8.65</v>
      </c>
      <c r="LM588" s="154"/>
      <c r="LN588" s="155" t="s">
        <v>134</v>
      </c>
      <c r="LO588" s="156"/>
      <c r="LP588" s="169">
        <v>8.65</v>
      </c>
      <c r="LQ588" s="154"/>
      <c r="LR588" s="155" t="s">
        <v>134</v>
      </c>
      <c r="LS588" s="156"/>
      <c r="LT588" s="169">
        <v>8.65</v>
      </c>
      <c r="LU588" s="154"/>
      <c r="LV588" s="155" t="s">
        <v>134</v>
      </c>
      <c r="LW588" s="156"/>
      <c r="LX588" s="169">
        <v>8.65</v>
      </c>
      <c r="LY588" s="154"/>
      <c r="LZ588" s="155" t="s">
        <v>134</v>
      </c>
      <c r="MA588" s="156"/>
      <c r="MB588" s="169">
        <v>8.65</v>
      </c>
      <c r="MC588" s="154"/>
      <c r="MD588" s="155" t="s">
        <v>134</v>
      </c>
      <c r="ME588" s="156"/>
    </row>
    <row r="589" spans="2:343" ht="23.5" customHeight="1" x14ac:dyDescent="0.4">
      <c r="B589" s="206"/>
      <c r="C589" s="207"/>
      <c r="D589" s="170"/>
      <c r="E589" s="158"/>
      <c r="F589" s="180"/>
      <c r="G589" s="181"/>
      <c r="H589" s="170"/>
      <c r="I589" s="158"/>
      <c r="J589" s="180"/>
      <c r="K589" s="181"/>
      <c r="L589" s="170"/>
      <c r="M589" s="158"/>
      <c r="N589" s="180"/>
      <c r="O589" s="181"/>
      <c r="P589" s="170"/>
      <c r="Q589" s="158"/>
      <c r="R589" s="180"/>
      <c r="S589" s="181"/>
      <c r="T589" s="170"/>
      <c r="U589" s="158"/>
      <c r="V589" s="180"/>
      <c r="W589" s="181"/>
      <c r="X589" s="170"/>
      <c r="Y589" s="158"/>
      <c r="Z589" s="180"/>
      <c r="AA589" s="181"/>
      <c r="AB589" s="170"/>
      <c r="AC589" s="158"/>
      <c r="AD589" s="180"/>
      <c r="AE589" s="181"/>
      <c r="AF589" s="170"/>
      <c r="AG589" s="158"/>
      <c r="AH589" s="180"/>
      <c r="AI589" s="181"/>
      <c r="AJ589" s="170"/>
      <c r="AK589" s="158"/>
      <c r="AL589" s="180"/>
      <c r="AM589" s="181"/>
      <c r="AN589" s="170"/>
      <c r="AO589" s="158"/>
      <c r="AP589" s="180"/>
      <c r="AQ589" s="181"/>
      <c r="AR589" s="170"/>
      <c r="AS589" s="158"/>
      <c r="AT589" s="180"/>
      <c r="AU589" s="181"/>
      <c r="AV589" s="157">
        <f t="shared" ref="AV589" si="329">6.15</f>
        <v>6.15</v>
      </c>
      <c r="AW589" s="158"/>
      <c r="AX589" s="159" t="s">
        <v>134</v>
      </c>
      <c r="AY589" s="160"/>
      <c r="AZ589" s="157">
        <f t="shared" ref="AZ589:AZ595" si="330">6.15</f>
        <v>6.15</v>
      </c>
      <c r="BA589" s="158"/>
      <c r="BB589" s="159" t="s">
        <v>134</v>
      </c>
      <c r="BC589" s="160"/>
      <c r="BD589" s="157">
        <f t="shared" ref="BD589:BD595" si="331">6.15</f>
        <v>6.15</v>
      </c>
      <c r="BE589" s="158"/>
      <c r="BF589" s="159" t="s">
        <v>134</v>
      </c>
      <c r="BG589" s="160"/>
      <c r="BH589" s="157">
        <f t="shared" ref="BH589:BH595" si="332">6.15</f>
        <v>6.15</v>
      </c>
      <c r="BI589" s="158"/>
      <c r="BJ589" s="159" t="s">
        <v>134</v>
      </c>
      <c r="BK589" s="160"/>
      <c r="BL589" s="170"/>
      <c r="BM589" s="158"/>
      <c r="BN589" s="159"/>
      <c r="BO589" s="160"/>
      <c r="BP589" s="170">
        <v>-0.05</v>
      </c>
      <c r="BQ589" s="158"/>
      <c r="BR589" s="159"/>
      <c r="BS589" s="160"/>
      <c r="BT589" s="170">
        <v>-0.05</v>
      </c>
      <c r="BU589" s="158"/>
      <c r="BV589" s="159"/>
      <c r="BW589" s="160"/>
      <c r="BX589" s="170">
        <v>-0.05</v>
      </c>
      <c r="BY589" s="158"/>
      <c r="BZ589" s="159"/>
      <c r="CA589" s="160"/>
      <c r="CB589" s="170">
        <v>-0.05</v>
      </c>
      <c r="CC589" s="158"/>
      <c r="CD589" s="159"/>
      <c r="CE589" s="160"/>
      <c r="CF589" s="170">
        <v>-0.05</v>
      </c>
      <c r="CG589" s="158"/>
      <c r="CH589" s="159"/>
      <c r="CI589" s="160"/>
      <c r="CJ589" s="170">
        <v>-0.05</v>
      </c>
      <c r="CK589" s="158"/>
      <c r="CL589" s="159"/>
      <c r="CM589" s="160"/>
      <c r="CN589" s="170">
        <v>-0.05</v>
      </c>
      <c r="CO589" s="158"/>
      <c r="CP589" s="159"/>
      <c r="CQ589" s="160"/>
      <c r="CR589" s="170">
        <v>-0.05</v>
      </c>
      <c r="CS589" s="158"/>
      <c r="CT589" s="159"/>
      <c r="CU589" s="160"/>
      <c r="CV589" s="170">
        <v>-0.05</v>
      </c>
      <c r="CW589" s="158"/>
      <c r="CX589" s="159"/>
      <c r="CY589" s="160"/>
      <c r="CZ589" s="170">
        <v>-0.05</v>
      </c>
      <c r="DA589" s="158"/>
      <c r="DB589" s="159"/>
      <c r="DC589" s="160"/>
      <c r="DD589" s="170">
        <v>-0.05</v>
      </c>
      <c r="DE589" s="158"/>
      <c r="DF589" s="159"/>
      <c r="DG589" s="160"/>
      <c r="DH589" s="170">
        <v>-0.05</v>
      </c>
      <c r="DI589" s="158"/>
      <c r="DJ589" s="159"/>
      <c r="DK589" s="160"/>
      <c r="DL589" s="170">
        <v>-0.05</v>
      </c>
      <c r="DM589" s="158"/>
      <c r="DN589" s="159"/>
      <c r="DO589" s="160"/>
      <c r="DP589" s="170">
        <v>-0.05</v>
      </c>
      <c r="DQ589" s="158"/>
      <c r="DR589" s="159"/>
      <c r="DS589" s="160"/>
      <c r="DT589" s="170">
        <v>-0.05</v>
      </c>
      <c r="DU589" s="158"/>
      <c r="DV589" s="159"/>
      <c r="DW589" s="160"/>
      <c r="DX589" s="170">
        <v>-0.05</v>
      </c>
      <c r="DY589" s="158"/>
      <c r="DZ589" s="159"/>
      <c r="EA589" s="160"/>
      <c r="EB589" s="170">
        <v>-0.05</v>
      </c>
      <c r="EC589" s="158"/>
      <c r="ED589" s="159"/>
      <c r="EE589" s="160"/>
      <c r="EF589" s="170">
        <v>-0.05</v>
      </c>
      <c r="EG589" s="158"/>
      <c r="EH589" s="159"/>
      <c r="EI589" s="160"/>
      <c r="EJ589" s="170">
        <v>-0.05</v>
      </c>
      <c r="EK589" s="158"/>
      <c r="EL589" s="159"/>
      <c r="EM589" s="160"/>
      <c r="EN589" s="170">
        <v>-0.05</v>
      </c>
      <c r="EO589" s="158"/>
      <c r="EP589" s="159"/>
      <c r="EQ589" s="160"/>
      <c r="ER589" s="170">
        <v>-0.05</v>
      </c>
      <c r="ES589" s="158"/>
      <c r="ET589" s="159"/>
      <c r="EU589" s="160"/>
      <c r="EV589" s="170">
        <v>-0.05</v>
      </c>
      <c r="EW589" s="158"/>
      <c r="EX589" s="159"/>
      <c r="EY589" s="160"/>
      <c r="EZ589" s="170">
        <v>-0.05</v>
      </c>
      <c r="FA589" s="158"/>
      <c r="FB589" s="159"/>
      <c r="FC589" s="160"/>
      <c r="FD589" s="170">
        <v>-0.05</v>
      </c>
      <c r="FE589" s="158"/>
      <c r="FF589" s="159"/>
      <c r="FG589" s="160"/>
      <c r="FH589" s="170">
        <v>-0.05</v>
      </c>
      <c r="FI589" s="158"/>
      <c r="FJ589" s="159"/>
      <c r="FK589" s="160"/>
      <c r="FL589" s="170">
        <v>-0.05</v>
      </c>
      <c r="FM589" s="158"/>
      <c r="FN589" s="159"/>
      <c r="FO589" s="160"/>
      <c r="FP589" s="170">
        <v>-0.1</v>
      </c>
      <c r="FQ589" s="158"/>
      <c r="FR589" s="159"/>
      <c r="FS589" s="160"/>
      <c r="FT589" s="170">
        <v>-0.1</v>
      </c>
      <c r="FU589" s="158"/>
      <c r="FV589" s="159"/>
      <c r="FW589" s="160"/>
      <c r="FX589" s="170">
        <v>-0.1</v>
      </c>
      <c r="FY589" s="158"/>
      <c r="FZ589" s="159"/>
      <c r="GA589" s="160"/>
      <c r="GB589" s="170">
        <v>-0.1</v>
      </c>
      <c r="GC589" s="158"/>
      <c r="GD589" s="159"/>
      <c r="GE589" s="160"/>
      <c r="GF589" s="170">
        <v>-0.1</v>
      </c>
      <c r="GG589" s="158"/>
      <c r="GH589" s="159"/>
      <c r="GI589" s="160"/>
      <c r="GJ589" s="170">
        <v>-0.1</v>
      </c>
      <c r="GK589" s="158"/>
      <c r="GL589" s="159"/>
      <c r="GM589" s="160"/>
      <c r="GN589" s="170">
        <v>-0.1</v>
      </c>
      <c r="GO589" s="158"/>
      <c r="GP589" s="159"/>
      <c r="GQ589" s="160"/>
      <c r="GR589" s="170">
        <v>-0.1</v>
      </c>
      <c r="GS589" s="158"/>
      <c r="GT589" s="159"/>
      <c r="GU589" s="160"/>
      <c r="GV589" s="170">
        <v>-0.1</v>
      </c>
      <c r="GW589" s="158"/>
      <c r="GX589" s="159"/>
      <c r="GY589" s="160"/>
      <c r="GZ589" s="170">
        <v>-0.1</v>
      </c>
      <c r="HA589" s="158"/>
      <c r="HB589" s="159"/>
      <c r="HC589" s="160"/>
      <c r="HD589" s="170">
        <v>-0.1</v>
      </c>
      <c r="HE589" s="158"/>
      <c r="HF589" s="159"/>
      <c r="HG589" s="160"/>
      <c r="HH589" s="170">
        <v>-0.1</v>
      </c>
      <c r="HI589" s="158"/>
      <c r="HJ589" s="159"/>
      <c r="HK589" s="160"/>
      <c r="HL589" s="170">
        <v>-0.1</v>
      </c>
      <c r="HM589" s="158"/>
      <c r="HN589" s="159"/>
      <c r="HO589" s="160"/>
      <c r="HP589" s="170">
        <v>-0.1</v>
      </c>
      <c r="HQ589" s="158"/>
      <c r="HR589" s="159"/>
      <c r="HS589" s="160"/>
      <c r="HT589" s="170">
        <v>-0.1</v>
      </c>
      <c r="HU589" s="158"/>
      <c r="HV589" s="159"/>
      <c r="HW589" s="160"/>
      <c r="HX589" s="170">
        <v>-0.1</v>
      </c>
      <c r="HY589" s="158"/>
      <c r="HZ589" s="159"/>
      <c r="IA589" s="160"/>
      <c r="IB589" s="170">
        <v>-0.1</v>
      </c>
      <c r="IC589" s="158"/>
      <c r="ID589" s="159"/>
      <c r="IE589" s="160"/>
      <c r="IF589" s="170">
        <v>-0.1</v>
      </c>
      <c r="IG589" s="158"/>
      <c r="IH589" s="159"/>
      <c r="II589" s="160"/>
      <c r="IJ589" s="170">
        <v>-0.1</v>
      </c>
      <c r="IK589" s="158"/>
      <c r="IL589" s="159"/>
      <c r="IM589" s="160"/>
      <c r="IN589" s="170">
        <v>-0.1</v>
      </c>
      <c r="IO589" s="158"/>
      <c r="IP589" s="159"/>
      <c r="IQ589" s="160"/>
      <c r="IR589" s="170">
        <v>-0.1</v>
      </c>
      <c r="IS589" s="158"/>
      <c r="IT589" s="159"/>
      <c r="IU589" s="160"/>
      <c r="IV589" s="170">
        <v>-0.1</v>
      </c>
      <c r="IW589" s="158"/>
      <c r="IX589" s="159"/>
      <c r="IY589" s="160"/>
      <c r="IZ589" s="170">
        <v>-0.1</v>
      </c>
      <c r="JA589" s="158"/>
      <c r="JB589" s="159"/>
      <c r="JC589" s="160"/>
      <c r="JD589" s="170">
        <v>-0.1</v>
      </c>
      <c r="JE589" s="158"/>
      <c r="JF589" s="159"/>
      <c r="JG589" s="160"/>
      <c r="JH589" s="170">
        <v>-0.1</v>
      </c>
      <c r="JI589" s="158"/>
      <c r="JJ589" s="159"/>
      <c r="JK589" s="160"/>
      <c r="JL589" s="170">
        <v>-0.1</v>
      </c>
      <c r="JM589" s="158"/>
      <c r="JN589" s="159"/>
      <c r="JO589" s="160"/>
      <c r="JP589" s="170">
        <v>-0.1</v>
      </c>
      <c r="JQ589" s="158"/>
      <c r="JR589" s="159"/>
      <c r="JS589" s="160"/>
      <c r="JT589" s="170">
        <v>-0.1</v>
      </c>
      <c r="JU589" s="158"/>
      <c r="JV589" s="159"/>
      <c r="JW589" s="160"/>
      <c r="JX589" s="170">
        <v>-0.1</v>
      </c>
      <c r="JY589" s="158"/>
      <c r="JZ589" s="159"/>
      <c r="KA589" s="160"/>
      <c r="KB589" s="170">
        <v>-0.1</v>
      </c>
      <c r="KC589" s="158"/>
      <c r="KD589" s="159"/>
      <c r="KE589" s="160"/>
      <c r="KF589" s="170">
        <v>-0.1</v>
      </c>
      <c r="KG589" s="158"/>
      <c r="KH589" s="159"/>
      <c r="KI589" s="160"/>
      <c r="KJ589" s="170">
        <v>-0.1</v>
      </c>
      <c r="KK589" s="158"/>
      <c r="KL589" s="159"/>
      <c r="KM589" s="160"/>
      <c r="KN589" s="170">
        <v>-0.1</v>
      </c>
      <c r="KO589" s="158"/>
      <c r="KP589" s="159"/>
      <c r="KQ589" s="160"/>
      <c r="KR589" s="170">
        <v>-0.1</v>
      </c>
      <c r="KS589" s="158"/>
      <c r="KT589" s="159"/>
      <c r="KU589" s="160"/>
      <c r="KV589" s="170">
        <v>-0.1</v>
      </c>
      <c r="KW589" s="158"/>
      <c r="KX589" s="159"/>
      <c r="KY589" s="160"/>
      <c r="KZ589" s="170">
        <v>-0.1</v>
      </c>
      <c r="LA589" s="158"/>
      <c r="LB589" s="159"/>
      <c r="LC589" s="160"/>
      <c r="LD589" s="170">
        <v>-0.1</v>
      </c>
      <c r="LE589" s="158"/>
      <c r="LF589" s="159"/>
      <c r="LG589" s="160"/>
      <c r="LH589" s="170">
        <v>-0.1</v>
      </c>
      <c r="LI589" s="158"/>
      <c r="LJ589" s="159"/>
      <c r="LK589" s="160"/>
      <c r="LL589" s="170">
        <v>-0.1</v>
      </c>
      <c r="LM589" s="158"/>
      <c r="LN589" s="159"/>
      <c r="LO589" s="160"/>
      <c r="LP589" s="170">
        <v>-0.1</v>
      </c>
      <c r="LQ589" s="158"/>
      <c r="LR589" s="159"/>
      <c r="LS589" s="160"/>
      <c r="LT589" s="170">
        <v>-0.1</v>
      </c>
      <c r="LU589" s="158"/>
      <c r="LV589" s="159"/>
      <c r="LW589" s="160"/>
      <c r="LX589" s="170">
        <v>-0.1</v>
      </c>
      <c r="LY589" s="158"/>
      <c r="LZ589" s="159"/>
      <c r="MA589" s="160"/>
      <c r="MB589" s="170">
        <v>-0.1</v>
      </c>
      <c r="MC589" s="158"/>
      <c r="MD589" s="159"/>
      <c r="ME589" s="160"/>
    </row>
    <row r="590" spans="2:343" ht="23.5" customHeight="1" x14ac:dyDescent="0.4">
      <c r="B590" s="204" t="s">
        <v>38</v>
      </c>
      <c r="C590" s="205"/>
      <c r="D590" s="169" t="s">
        <v>8</v>
      </c>
      <c r="E590" s="154"/>
      <c r="F590" s="178" t="s">
        <v>8</v>
      </c>
      <c r="G590" s="179"/>
      <c r="H590" s="169" t="s">
        <v>8</v>
      </c>
      <c r="I590" s="154"/>
      <c r="J590" s="178" t="s">
        <v>8</v>
      </c>
      <c r="K590" s="179"/>
      <c r="L590" s="169" t="s">
        <v>8</v>
      </c>
      <c r="M590" s="154"/>
      <c r="N590" s="178" t="s">
        <v>8</v>
      </c>
      <c r="O590" s="179"/>
      <c r="P590" s="169" t="s">
        <v>8</v>
      </c>
      <c r="Q590" s="154"/>
      <c r="R590" s="178" t="s">
        <v>8</v>
      </c>
      <c r="S590" s="179"/>
      <c r="T590" s="169" t="s">
        <v>8</v>
      </c>
      <c r="U590" s="154"/>
      <c r="V590" s="178" t="s">
        <v>8</v>
      </c>
      <c r="W590" s="179"/>
      <c r="X590" s="169" t="s">
        <v>8</v>
      </c>
      <c r="Y590" s="154"/>
      <c r="Z590" s="178" t="s">
        <v>8</v>
      </c>
      <c r="AA590" s="179"/>
      <c r="AB590" s="169" t="s">
        <v>8</v>
      </c>
      <c r="AC590" s="154"/>
      <c r="AD590" s="178" t="s">
        <v>8</v>
      </c>
      <c r="AE590" s="179"/>
      <c r="AF590" s="169" t="s">
        <v>8</v>
      </c>
      <c r="AG590" s="154"/>
      <c r="AH590" s="178" t="s">
        <v>8</v>
      </c>
      <c r="AI590" s="179"/>
      <c r="AJ590" s="169" t="s">
        <v>8</v>
      </c>
      <c r="AK590" s="154"/>
      <c r="AL590" s="178" t="s">
        <v>8</v>
      </c>
      <c r="AM590" s="179"/>
      <c r="AN590" s="169" t="s">
        <v>8</v>
      </c>
      <c r="AO590" s="154"/>
      <c r="AP590" s="178" t="s">
        <v>8</v>
      </c>
      <c r="AQ590" s="179"/>
      <c r="AR590" s="169" t="s">
        <v>8</v>
      </c>
      <c r="AS590" s="154"/>
      <c r="AT590" s="178" t="s">
        <v>8</v>
      </c>
      <c r="AU590" s="179"/>
      <c r="AV590" s="169" t="s">
        <v>8</v>
      </c>
      <c r="AW590" s="154"/>
      <c r="AX590" s="178" t="s">
        <v>8</v>
      </c>
      <c r="AY590" s="179"/>
      <c r="AZ590" s="153">
        <v>0.6</v>
      </c>
      <c r="BA590" s="154"/>
      <c r="BB590" s="155" t="s">
        <v>244</v>
      </c>
      <c r="BC590" s="156"/>
      <c r="BD590" s="153">
        <v>0.6</v>
      </c>
      <c r="BE590" s="154"/>
      <c r="BF590" s="155" t="s">
        <v>244</v>
      </c>
      <c r="BG590" s="156"/>
      <c r="BH590" s="153">
        <v>0.6</v>
      </c>
      <c r="BI590" s="154"/>
      <c r="BJ590" s="155" t="s">
        <v>244</v>
      </c>
      <c r="BK590" s="156"/>
      <c r="BL590" s="153">
        <v>0.6</v>
      </c>
      <c r="BM590" s="154"/>
      <c r="BN590" s="155" t="s">
        <v>244</v>
      </c>
      <c r="BO590" s="156"/>
      <c r="BP590" s="153">
        <v>0.6</v>
      </c>
      <c r="BQ590" s="154"/>
      <c r="BR590" s="155" t="s">
        <v>244</v>
      </c>
      <c r="BS590" s="156"/>
      <c r="BT590" s="153">
        <v>0.6</v>
      </c>
      <c r="BU590" s="154"/>
      <c r="BV590" s="155" t="s">
        <v>244</v>
      </c>
      <c r="BW590" s="156"/>
      <c r="BX590" s="153">
        <v>0.6</v>
      </c>
      <c r="BY590" s="154"/>
      <c r="BZ590" s="155" t="s">
        <v>244</v>
      </c>
      <c r="CA590" s="156"/>
      <c r="CB590" s="153">
        <v>0.6</v>
      </c>
      <c r="CC590" s="154"/>
      <c r="CD590" s="155" t="s">
        <v>244</v>
      </c>
      <c r="CE590" s="156"/>
      <c r="CF590" s="153">
        <v>0.6</v>
      </c>
      <c r="CG590" s="154"/>
      <c r="CH590" s="155" t="s">
        <v>244</v>
      </c>
      <c r="CI590" s="156"/>
      <c r="CJ590" s="153">
        <v>0.6</v>
      </c>
      <c r="CK590" s="154"/>
      <c r="CL590" s="155" t="s">
        <v>244</v>
      </c>
      <c r="CM590" s="156"/>
      <c r="CN590" s="153">
        <v>0.6</v>
      </c>
      <c r="CO590" s="154"/>
      <c r="CP590" s="155" t="s">
        <v>244</v>
      </c>
      <c r="CQ590" s="156"/>
      <c r="CR590" s="153">
        <v>0.6</v>
      </c>
      <c r="CS590" s="154"/>
      <c r="CT590" s="155" t="s">
        <v>244</v>
      </c>
      <c r="CU590" s="156"/>
      <c r="CV590" s="153">
        <v>0.6</v>
      </c>
      <c r="CW590" s="154"/>
      <c r="CX590" s="155" t="s">
        <v>244</v>
      </c>
      <c r="CY590" s="156"/>
      <c r="CZ590" s="153">
        <v>0.6</v>
      </c>
      <c r="DA590" s="154"/>
      <c r="DB590" s="155" t="s">
        <v>244</v>
      </c>
      <c r="DC590" s="156"/>
      <c r="DD590" s="153">
        <v>0.6</v>
      </c>
      <c r="DE590" s="154"/>
      <c r="DF590" s="155" t="s">
        <v>244</v>
      </c>
      <c r="DG590" s="156"/>
      <c r="DH590" s="153">
        <v>0.6</v>
      </c>
      <c r="DI590" s="154"/>
      <c r="DJ590" s="155" t="s">
        <v>244</v>
      </c>
      <c r="DK590" s="156"/>
      <c r="DL590" s="153">
        <v>0.6</v>
      </c>
      <c r="DM590" s="154"/>
      <c r="DN590" s="155" t="s">
        <v>244</v>
      </c>
      <c r="DO590" s="156"/>
      <c r="DP590" s="153">
        <v>0.6</v>
      </c>
      <c r="DQ590" s="154"/>
      <c r="DR590" s="155" t="s">
        <v>244</v>
      </c>
      <c r="DS590" s="156"/>
      <c r="DT590" s="153">
        <v>0.6</v>
      </c>
      <c r="DU590" s="154"/>
      <c r="DV590" s="155" t="s">
        <v>244</v>
      </c>
      <c r="DW590" s="156"/>
      <c r="DX590" s="153">
        <v>0.6</v>
      </c>
      <c r="DY590" s="154"/>
      <c r="DZ590" s="155" t="s">
        <v>244</v>
      </c>
      <c r="EA590" s="156"/>
      <c r="EB590" s="153">
        <v>0.6</v>
      </c>
      <c r="EC590" s="154"/>
      <c r="ED590" s="155" t="s">
        <v>244</v>
      </c>
      <c r="EE590" s="156"/>
      <c r="EF590" s="153">
        <v>0.6</v>
      </c>
      <c r="EG590" s="154"/>
      <c r="EH590" s="155" t="s">
        <v>244</v>
      </c>
      <c r="EI590" s="156"/>
      <c r="EJ590" s="153">
        <v>0.6</v>
      </c>
      <c r="EK590" s="154"/>
      <c r="EL590" s="155" t="s">
        <v>244</v>
      </c>
      <c r="EM590" s="156"/>
      <c r="EN590" s="153">
        <v>0.6</v>
      </c>
      <c r="EO590" s="154"/>
      <c r="EP590" s="155" t="s">
        <v>244</v>
      </c>
      <c r="EQ590" s="156"/>
      <c r="ER590" s="153">
        <v>0.6</v>
      </c>
      <c r="ES590" s="154"/>
      <c r="ET590" s="155" t="s">
        <v>244</v>
      </c>
      <c r="EU590" s="156"/>
      <c r="EV590" s="153">
        <v>0.6</v>
      </c>
      <c r="EW590" s="154"/>
      <c r="EX590" s="155" t="s">
        <v>244</v>
      </c>
      <c r="EY590" s="156"/>
      <c r="EZ590" s="153">
        <v>0.6</v>
      </c>
      <c r="FA590" s="154"/>
      <c r="FB590" s="155" t="s">
        <v>244</v>
      </c>
      <c r="FC590" s="156"/>
      <c r="FD590" s="153">
        <v>0.6</v>
      </c>
      <c r="FE590" s="154"/>
      <c r="FF590" s="155" t="s">
        <v>244</v>
      </c>
      <c r="FG590" s="156"/>
      <c r="FH590" s="153">
        <v>0.6</v>
      </c>
      <c r="FI590" s="154"/>
      <c r="FJ590" s="155" t="s">
        <v>244</v>
      </c>
      <c r="FK590" s="156"/>
      <c r="FL590" s="153">
        <v>0.6</v>
      </c>
      <c r="FM590" s="154"/>
      <c r="FN590" s="155" t="s">
        <v>244</v>
      </c>
      <c r="FO590" s="156"/>
      <c r="FP590" s="153">
        <v>0.6</v>
      </c>
      <c r="FQ590" s="154"/>
      <c r="FR590" s="155" t="s">
        <v>244</v>
      </c>
      <c r="FS590" s="156"/>
      <c r="FT590" s="153">
        <v>0.6</v>
      </c>
      <c r="FU590" s="154"/>
      <c r="FV590" s="155" t="s">
        <v>244</v>
      </c>
      <c r="FW590" s="156"/>
      <c r="FX590" s="153">
        <v>0.6</v>
      </c>
      <c r="FY590" s="154"/>
      <c r="FZ590" s="155" t="s">
        <v>244</v>
      </c>
      <c r="GA590" s="156"/>
      <c r="GB590" s="153">
        <v>0.6</v>
      </c>
      <c r="GC590" s="154"/>
      <c r="GD590" s="155" t="s">
        <v>244</v>
      </c>
      <c r="GE590" s="156"/>
      <c r="GF590" s="153">
        <v>0.6</v>
      </c>
      <c r="GG590" s="154"/>
      <c r="GH590" s="155" t="s">
        <v>244</v>
      </c>
      <c r="GI590" s="156"/>
      <c r="GJ590" s="153">
        <v>0.6</v>
      </c>
      <c r="GK590" s="154"/>
      <c r="GL590" s="155" t="s">
        <v>244</v>
      </c>
      <c r="GM590" s="156"/>
      <c r="GN590" s="153">
        <v>0.6</v>
      </c>
      <c r="GO590" s="154"/>
      <c r="GP590" s="155" t="s">
        <v>244</v>
      </c>
      <c r="GQ590" s="156"/>
      <c r="GR590" s="153">
        <v>0.6</v>
      </c>
      <c r="GS590" s="154"/>
      <c r="GT590" s="155" t="s">
        <v>244</v>
      </c>
      <c r="GU590" s="156"/>
      <c r="GV590" s="153">
        <v>0.6</v>
      </c>
      <c r="GW590" s="154"/>
      <c r="GX590" s="155" t="s">
        <v>244</v>
      </c>
      <c r="GY590" s="156"/>
      <c r="GZ590" s="153">
        <v>0.6</v>
      </c>
      <c r="HA590" s="154"/>
      <c r="HB590" s="155" t="s">
        <v>244</v>
      </c>
      <c r="HC590" s="156"/>
      <c r="HD590" s="153">
        <v>0.6</v>
      </c>
      <c r="HE590" s="154"/>
      <c r="HF590" s="155" t="s">
        <v>244</v>
      </c>
      <c r="HG590" s="156"/>
      <c r="HH590" s="153">
        <v>0.6</v>
      </c>
      <c r="HI590" s="154"/>
      <c r="HJ590" s="155" t="s">
        <v>244</v>
      </c>
      <c r="HK590" s="156"/>
      <c r="HL590" s="153">
        <v>0.6</v>
      </c>
      <c r="HM590" s="154"/>
      <c r="HN590" s="155" t="s">
        <v>244</v>
      </c>
      <c r="HO590" s="156"/>
      <c r="HP590" s="153">
        <v>0.6</v>
      </c>
      <c r="HQ590" s="154"/>
      <c r="HR590" s="155" t="s">
        <v>244</v>
      </c>
      <c r="HS590" s="156"/>
      <c r="HT590" s="153">
        <v>0.6</v>
      </c>
      <c r="HU590" s="154"/>
      <c r="HV590" s="155" t="s">
        <v>244</v>
      </c>
      <c r="HW590" s="156"/>
      <c r="HX590" s="153">
        <v>0.6</v>
      </c>
      <c r="HY590" s="154"/>
      <c r="HZ590" s="155" t="s">
        <v>244</v>
      </c>
      <c r="IA590" s="156"/>
      <c r="IB590" s="153">
        <v>0.6</v>
      </c>
      <c r="IC590" s="154"/>
      <c r="ID590" s="155" t="s">
        <v>244</v>
      </c>
      <c r="IE590" s="156"/>
      <c r="IF590" s="153">
        <v>0.6</v>
      </c>
      <c r="IG590" s="154"/>
      <c r="IH590" s="155" t="s">
        <v>244</v>
      </c>
      <c r="II590" s="156"/>
      <c r="IJ590" s="153">
        <v>0.6</v>
      </c>
      <c r="IK590" s="154"/>
      <c r="IL590" s="155" t="s">
        <v>244</v>
      </c>
      <c r="IM590" s="156"/>
      <c r="IN590" s="153">
        <v>0.6</v>
      </c>
      <c r="IO590" s="154"/>
      <c r="IP590" s="155" t="s">
        <v>244</v>
      </c>
      <c r="IQ590" s="156"/>
      <c r="IR590" s="153">
        <v>0.6</v>
      </c>
      <c r="IS590" s="154"/>
      <c r="IT590" s="155" t="s">
        <v>244</v>
      </c>
      <c r="IU590" s="156"/>
      <c r="IV590" s="153">
        <v>0.6</v>
      </c>
      <c r="IW590" s="154"/>
      <c r="IX590" s="155" t="s">
        <v>244</v>
      </c>
      <c r="IY590" s="156"/>
      <c r="IZ590" s="153">
        <v>0.6</v>
      </c>
      <c r="JA590" s="154"/>
      <c r="JB590" s="155" t="s">
        <v>244</v>
      </c>
      <c r="JC590" s="156"/>
      <c r="JD590" s="153">
        <v>0.6</v>
      </c>
      <c r="JE590" s="154"/>
      <c r="JF590" s="155" t="s">
        <v>244</v>
      </c>
      <c r="JG590" s="156"/>
      <c r="JH590" s="153">
        <v>0.6</v>
      </c>
      <c r="JI590" s="154"/>
      <c r="JJ590" s="155" t="s">
        <v>244</v>
      </c>
      <c r="JK590" s="156"/>
      <c r="JL590" s="153">
        <v>0.6</v>
      </c>
      <c r="JM590" s="154"/>
      <c r="JN590" s="155" t="s">
        <v>244</v>
      </c>
      <c r="JO590" s="156"/>
      <c r="JP590" s="153">
        <v>0.6</v>
      </c>
      <c r="JQ590" s="154"/>
      <c r="JR590" s="155" t="s">
        <v>244</v>
      </c>
      <c r="JS590" s="156"/>
      <c r="JT590" s="153">
        <v>0.6</v>
      </c>
      <c r="JU590" s="154"/>
      <c r="JV590" s="155" t="s">
        <v>244</v>
      </c>
      <c r="JW590" s="156"/>
      <c r="JX590" s="153">
        <v>0.6</v>
      </c>
      <c r="JY590" s="154"/>
      <c r="JZ590" s="155" t="s">
        <v>244</v>
      </c>
      <c r="KA590" s="156"/>
      <c r="KB590" s="153">
        <v>0.6</v>
      </c>
      <c r="KC590" s="154"/>
      <c r="KD590" s="155" t="s">
        <v>244</v>
      </c>
      <c r="KE590" s="156"/>
      <c r="KF590" s="153">
        <v>0.6</v>
      </c>
      <c r="KG590" s="154"/>
      <c r="KH590" s="155" t="s">
        <v>244</v>
      </c>
      <c r="KI590" s="156"/>
      <c r="KJ590" s="153">
        <v>0.6</v>
      </c>
      <c r="KK590" s="154"/>
      <c r="KL590" s="155" t="s">
        <v>244</v>
      </c>
      <c r="KM590" s="156"/>
      <c r="KN590" s="153">
        <v>0.6</v>
      </c>
      <c r="KO590" s="154"/>
      <c r="KP590" s="155" t="s">
        <v>244</v>
      </c>
      <c r="KQ590" s="156"/>
      <c r="KR590" s="153">
        <v>0.6</v>
      </c>
      <c r="KS590" s="154"/>
      <c r="KT590" s="155" t="s">
        <v>244</v>
      </c>
      <c r="KU590" s="156"/>
      <c r="KV590" s="153">
        <v>0.6</v>
      </c>
      <c r="KW590" s="154"/>
      <c r="KX590" s="155" t="s">
        <v>244</v>
      </c>
      <c r="KY590" s="156"/>
      <c r="KZ590" s="153">
        <v>0.6</v>
      </c>
      <c r="LA590" s="154"/>
      <c r="LB590" s="155" t="s">
        <v>244</v>
      </c>
      <c r="LC590" s="156"/>
      <c r="LD590" s="153">
        <v>0.6</v>
      </c>
      <c r="LE590" s="154"/>
      <c r="LF590" s="155" t="s">
        <v>244</v>
      </c>
      <c r="LG590" s="156"/>
      <c r="LH590" s="153">
        <v>0.6</v>
      </c>
      <c r="LI590" s="154"/>
      <c r="LJ590" s="155" t="s">
        <v>244</v>
      </c>
      <c r="LK590" s="156"/>
      <c r="LL590" s="153">
        <v>0.63</v>
      </c>
      <c r="LM590" s="154"/>
      <c r="LN590" s="155" t="s">
        <v>244</v>
      </c>
      <c r="LO590" s="156"/>
      <c r="LP590" s="153">
        <v>0.63</v>
      </c>
      <c r="LQ590" s="154"/>
      <c r="LR590" s="155" t="s">
        <v>244</v>
      </c>
      <c r="LS590" s="156"/>
      <c r="LT590" s="153">
        <v>0.63</v>
      </c>
      <c r="LU590" s="154"/>
      <c r="LV590" s="155" t="s">
        <v>244</v>
      </c>
      <c r="LW590" s="156"/>
      <c r="LX590" s="153">
        <v>0.63</v>
      </c>
      <c r="LY590" s="154"/>
      <c r="LZ590" s="155" t="s">
        <v>244</v>
      </c>
      <c r="MA590" s="156"/>
      <c r="MB590" s="153">
        <v>0.63</v>
      </c>
      <c r="MC590" s="154"/>
      <c r="MD590" s="155" t="s">
        <v>244</v>
      </c>
      <c r="ME590" s="156"/>
    </row>
    <row r="591" spans="2:343" ht="23.5" customHeight="1" x14ac:dyDescent="0.4">
      <c r="B591" s="206"/>
      <c r="C591" s="207"/>
      <c r="D591" s="170"/>
      <c r="E591" s="158"/>
      <c r="F591" s="180"/>
      <c r="G591" s="181"/>
      <c r="H591" s="170"/>
      <c r="I591" s="158"/>
      <c r="J591" s="180"/>
      <c r="K591" s="181"/>
      <c r="L591" s="170"/>
      <c r="M591" s="158"/>
      <c r="N591" s="180"/>
      <c r="O591" s="181"/>
      <c r="P591" s="170"/>
      <c r="Q591" s="158"/>
      <c r="R591" s="180"/>
      <c r="S591" s="181"/>
      <c r="T591" s="170"/>
      <c r="U591" s="158"/>
      <c r="V591" s="180"/>
      <c r="W591" s="181"/>
      <c r="X591" s="170"/>
      <c r="Y591" s="158"/>
      <c r="Z591" s="180"/>
      <c r="AA591" s="181"/>
      <c r="AB591" s="170"/>
      <c r="AC591" s="158"/>
      <c r="AD591" s="180"/>
      <c r="AE591" s="181"/>
      <c r="AF591" s="170"/>
      <c r="AG591" s="158"/>
      <c r="AH591" s="180"/>
      <c r="AI591" s="181"/>
      <c r="AJ591" s="170"/>
      <c r="AK591" s="158"/>
      <c r="AL591" s="180"/>
      <c r="AM591" s="181"/>
      <c r="AN591" s="170"/>
      <c r="AO591" s="158"/>
      <c r="AP591" s="180"/>
      <c r="AQ591" s="181"/>
      <c r="AR591" s="170"/>
      <c r="AS591" s="158"/>
      <c r="AT591" s="180"/>
      <c r="AU591" s="181"/>
      <c r="AV591" s="170"/>
      <c r="AW591" s="158"/>
      <c r="AX591" s="180"/>
      <c r="AY591" s="181"/>
      <c r="AZ591" s="157">
        <f t="shared" si="330"/>
        <v>6.15</v>
      </c>
      <c r="BA591" s="158"/>
      <c r="BB591" s="159" t="s">
        <v>134</v>
      </c>
      <c r="BC591" s="160"/>
      <c r="BD591" s="157">
        <f t="shared" si="331"/>
        <v>6.15</v>
      </c>
      <c r="BE591" s="158"/>
      <c r="BF591" s="159" t="s">
        <v>134</v>
      </c>
      <c r="BG591" s="160"/>
      <c r="BH591" s="157">
        <f t="shared" si="332"/>
        <v>6.15</v>
      </c>
      <c r="BI591" s="158"/>
      <c r="BJ591" s="159" t="s">
        <v>134</v>
      </c>
      <c r="BK591" s="160"/>
      <c r="BL591" s="157">
        <f t="shared" ref="BL591:BL593" si="333">6.15</f>
        <v>6.15</v>
      </c>
      <c r="BM591" s="158"/>
      <c r="BN591" s="159" t="s">
        <v>134</v>
      </c>
      <c r="BO591" s="160"/>
      <c r="BP591" s="157">
        <v>6.1000000000000005</v>
      </c>
      <c r="BQ591" s="158"/>
      <c r="BR591" s="159" t="s">
        <v>134</v>
      </c>
      <c r="BS591" s="160"/>
      <c r="BT591" s="157">
        <v>6.1000000000000005</v>
      </c>
      <c r="BU591" s="158"/>
      <c r="BV591" s="159" t="s">
        <v>134</v>
      </c>
      <c r="BW591" s="160"/>
      <c r="BX591" s="157">
        <v>6.1000000000000005</v>
      </c>
      <c r="BY591" s="158"/>
      <c r="BZ591" s="159" t="s">
        <v>134</v>
      </c>
      <c r="CA591" s="160"/>
      <c r="CB591" s="157">
        <v>6.1000000000000005</v>
      </c>
      <c r="CC591" s="158"/>
      <c r="CD591" s="159" t="s">
        <v>134</v>
      </c>
      <c r="CE591" s="160"/>
      <c r="CF591" s="157">
        <v>6.1000000000000005</v>
      </c>
      <c r="CG591" s="158"/>
      <c r="CH591" s="159" t="s">
        <v>134</v>
      </c>
      <c r="CI591" s="160"/>
      <c r="CJ591" s="157">
        <v>6.1000000000000005</v>
      </c>
      <c r="CK591" s="158"/>
      <c r="CL591" s="159" t="s">
        <v>134</v>
      </c>
      <c r="CM591" s="160"/>
      <c r="CN591" s="157">
        <v>6.1000000000000005</v>
      </c>
      <c r="CO591" s="158"/>
      <c r="CP591" s="159" t="s">
        <v>134</v>
      </c>
      <c r="CQ591" s="160"/>
      <c r="CR591" s="157">
        <v>6.1000000000000005</v>
      </c>
      <c r="CS591" s="158"/>
      <c r="CT591" s="159" t="s">
        <v>134</v>
      </c>
      <c r="CU591" s="160"/>
      <c r="CV591" s="157">
        <v>6.1000000000000005</v>
      </c>
      <c r="CW591" s="158"/>
      <c r="CX591" s="159" t="s">
        <v>134</v>
      </c>
      <c r="CY591" s="160"/>
      <c r="CZ591" s="157">
        <v>10.220000000000001</v>
      </c>
      <c r="DA591" s="158"/>
      <c r="DB591" s="159" t="s">
        <v>134</v>
      </c>
      <c r="DC591" s="160"/>
      <c r="DD591" s="157">
        <v>10.220000000000001</v>
      </c>
      <c r="DE591" s="158"/>
      <c r="DF591" s="159" t="s">
        <v>134</v>
      </c>
      <c r="DG591" s="160"/>
      <c r="DH591" s="157">
        <v>10.220000000000001</v>
      </c>
      <c r="DI591" s="158"/>
      <c r="DJ591" s="159" t="s">
        <v>134</v>
      </c>
      <c r="DK591" s="160"/>
      <c r="DL591" s="157">
        <v>10.220000000000001</v>
      </c>
      <c r="DM591" s="158"/>
      <c r="DN591" s="159" t="s">
        <v>134</v>
      </c>
      <c r="DO591" s="160"/>
      <c r="DP591" s="157">
        <v>10.220000000000001</v>
      </c>
      <c r="DQ591" s="158"/>
      <c r="DR591" s="159" t="s">
        <v>134</v>
      </c>
      <c r="DS591" s="160"/>
      <c r="DT591" s="157">
        <v>10.220000000000001</v>
      </c>
      <c r="DU591" s="158"/>
      <c r="DV591" s="159" t="s">
        <v>134</v>
      </c>
      <c r="DW591" s="160"/>
      <c r="DX591" s="157">
        <v>10.220000000000001</v>
      </c>
      <c r="DY591" s="158"/>
      <c r="DZ591" s="159" t="s">
        <v>134</v>
      </c>
      <c r="EA591" s="160"/>
      <c r="EB591" s="157">
        <v>10.220000000000001</v>
      </c>
      <c r="EC591" s="158"/>
      <c r="ED591" s="159" t="s">
        <v>134</v>
      </c>
      <c r="EE591" s="160"/>
      <c r="EF591" s="157">
        <v>10.220000000000001</v>
      </c>
      <c r="EG591" s="158"/>
      <c r="EH591" s="159" t="s">
        <v>134</v>
      </c>
      <c r="EI591" s="160"/>
      <c r="EJ591" s="157">
        <v>10.220000000000001</v>
      </c>
      <c r="EK591" s="158"/>
      <c r="EL591" s="159" t="s">
        <v>134</v>
      </c>
      <c r="EM591" s="160"/>
      <c r="EN591" s="157">
        <v>10.220000000000001</v>
      </c>
      <c r="EO591" s="158"/>
      <c r="EP591" s="159" t="s">
        <v>134</v>
      </c>
      <c r="EQ591" s="160"/>
      <c r="ER591" s="157">
        <v>10.220000000000001</v>
      </c>
      <c r="ES591" s="158"/>
      <c r="ET591" s="159" t="s">
        <v>134</v>
      </c>
      <c r="EU591" s="160"/>
      <c r="EV591" s="157">
        <v>10.220000000000001</v>
      </c>
      <c r="EW591" s="158"/>
      <c r="EX591" s="159" t="s">
        <v>134</v>
      </c>
      <c r="EY591" s="160"/>
      <c r="EZ591" s="157">
        <v>10.220000000000001</v>
      </c>
      <c r="FA591" s="158"/>
      <c r="FB591" s="159" t="s">
        <v>134</v>
      </c>
      <c r="FC591" s="160"/>
      <c r="FD591" s="157">
        <v>14.35</v>
      </c>
      <c r="FE591" s="158"/>
      <c r="FF591" s="159" t="s">
        <v>134</v>
      </c>
      <c r="FG591" s="160"/>
      <c r="FH591" s="157">
        <v>14.35</v>
      </c>
      <c r="FI591" s="158"/>
      <c r="FJ591" s="159" t="s">
        <v>134</v>
      </c>
      <c r="FK591" s="160"/>
      <c r="FL591" s="157">
        <v>14.35</v>
      </c>
      <c r="FM591" s="158"/>
      <c r="FN591" s="159" t="s">
        <v>134</v>
      </c>
      <c r="FO591" s="160"/>
      <c r="FP591" s="157">
        <v>14.299999999999999</v>
      </c>
      <c r="FQ591" s="158"/>
      <c r="FR591" s="159" t="s">
        <v>134</v>
      </c>
      <c r="FS591" s="160"/>
      <c r="FT591" s="157">
        <v>14.299999999999999</v>
      </c>
      <c r="FU591" s="158"/>
      <c r="FV591" s="159" t="s">
        <v>134</v>
      </c>
      <c r="FW591" s="160"/>
      <c r="FX591" s="157">
        <v>14.299999999999999</v>
      </c>
      <c r="FY591" s="158"/>
      <c r="FZ591" s="159" t="s">
        <v>134</v>
      </c>
      <c r="GA591" s="160"/>
      <c r="GB591" s="157">
        <v>14.299999999999999</v>
      </c>
      <c r="GC591" s="158"/>
      <c r="GD591" s="159" t="s">
        <v>134</v>
      </c>
      <c r="GE591" s="160"/>
      <c r="GF591" s="157">
        <v>14.299999999999999</v>
      </c>
      <c r="GG591" s="158"/>
      <c r="GH591" s="159" t="s">
        <v>134</v>
      </c>
      <c r="GI591" s="160"/>
      <c r="GJ591" s="157">
        <v>14.299999999999999</v>
      </c>
      <c r="GK591" s="158"/>
      <c r="GL591" s="159" t="s">
        <v>134</v>
      </c>
      <c r="GM591" s="160"/>
      <c r="GN591" s="157">
        <v>14.299999999999999</v>
      </c>
      <c r="GO591" s="158"/>
      <c r="GP591" s="159" t="s">
        <v>134</v>
      </c>
      <c r="GQ591" s="160"/>
      <c r="GR591" s="157">
        <v>14.299999999999999</v>
      </c>
      <c r="GS591" s="158"/>
      <c r="GT591" s="159" t="s">
        <v>134</v>
      </c>
      <c r="GU591" s="160"/>
      <c r="GV591" s="157">
        <v>14.299999999999999</v>
      </c>
      <c r="GW591" s="158"/>
      <c r="GX591" s="159" t="s">
        <v>134</v>
      </c>
      <c r="GY591" s="160"/>
      <c r="GZ591" s="157">
        <v>14.299999999999999</v>
      </c>
      <c r="HA591" s="158"/>
      <c r="HB591" s="159" t="s">
        <v>134</v>
      </c>
      <c r="HC591" s="160"/>
      <c r="HD591" s="157">
        <v>14.299999999999999</v>
      </c>
      <c r="HE591" s="158"/>
      <c r="HF591" s="159" t="s">
        <v>134</v>
      </c>
      <c r="HG591" s="160"/>
      <c r="HH591" s="157">
        <v>14.299999999999999</v>
      </c>
      <c r="HI591" s="158"/>
      <c r="HJ591" s="159" t="s">
        <v>134</v>
      </c>
      <c r="HK591" s="160"/>
      <c r="HL591" s="157">
        <v>14.299999999999999</v>
      </c>
      <c r="HM591" s="158"/>
      <c r="HN591" s="159" t="s">
        <v>134</v>
      </c>
      <c r="HO591" s="160"/>
      <c r="HP591" s="157">
        <v>14.299999999999999</v>
      </c>
      <c r="HQ591" s="158"/>
      <c r="HR591" s="159" t="s">
        <v>134</v>
      </c>
      <c r="HS591" s="160"/>
      <c r="HT591" s="157">
        <v>14.299999999999999</v>
      </c>
      <c r="HU591" s="158"/>
      <c r="HV591" s="159" t="s">
        <v>134</v>
      </c>
      <c r="HW591" s="160"/>
      <c r="HX591" s="157">
        <v>14.299999999999999</v>
      </c>
      <c r="HY591" s="158"/>
      <c r="HZ591" s="159" t="s">
        <v>134</v>
      </c>
      <c r="IA591" s="160"/>
      <c r="IB591" s="157">
        <v>14.299999999999999</v>
      </c>
      <c r="IC591" s="158"/>
      <c r="ID591" s="159" t="s">
        <v>134</v>
      </c>
      <c r="IE591" s="160"/>
      <c r="IF591" s="157">
        <v>14.299999999999999</v>
      </c>
      <c r="IG591" s="158"/>
      <c r="IH591" s="159" t="s">
        <v>134</v>
      </c>
      <c r="II591" s="160"/>
      <c r="IJ591" s="157">
        <v>14.299999999999999</v>
      </c>
      <c r="IK591" s="158"/>
      <c r="IL591" s="159" t="s">
        <v>134</v>
      </c>
      <c r="IM591" s="160"/>
      <c r="IN591" s="157">
        <v>14.299999999999999</v>
      </c>
      <c r="IO591" s="158"/>
      <c r="IP591" s="159" t="s">
        <v>134</v>
      </c>
      <c r="IQ591" s="160"/>
      <c r="IR591" s="157">
        <v>14.299999999999999</v>
      </c>
      <c r="IS591" s="158"/>
      <c r="IT591" s="159" t="s">
        <v>134</v>
      </c>
      <c r="IU591" s="160"/>
      <c r="IV591" s="157">
        <v>14.299999999999999</v>
      </c>
      <c r="IW591" s="158"/>
      <c r="IX591" s="159" t="s">
        <v>134</v>
      </c>
      <c r="IY591" s="160"/>
      <c r="IZ591" s="157">
        <v>14.299999999999999</v>
      </c>
      <c r="JA591" s="158"/>
      <c r="JB591" s="159" t="s">
        <v>134</v>
      </c>
      <c r="JC591" s="160"/>
      <c r="JD591" s="157">
        <v>14.299999999999999</v>
      </c>
      <c r="JE591" s="158"/>
      <c r="JF591" s="159" t="s">
        <v>134</v>
      </c>
      <c r="JG591" s="160"/>
      <c r="JH591" s="157">
        <v>14.299999999999999</v>
      </c>
      <c r="JI591" s="158"/>
      <c r="JJ591" s="159" t="s">
        <v>134</v>
      </c>
      <c r="JK591" s="160"/>
      <c r="JL591" s="157">
        <v>14.299999999999999</v>
      </c>
      <c r="JM591" s="158"/>
      <c r="JN591" s="159" t="s">
        <v>134</v>
      </c>
      <c r="JO591" s="160"/>
      <c r="JP591" s="157">
        <v>14.299999999999999</v>
      </c>
      <c r="JQ591" s="158"/>
      <c r="JR591" s="159" t="s">
        <v>134</v>
      </c>
      <c r="JS591" s="160"/>
      <c r="JT591" s="157">
        <v>14.299999999999999</v>
      </c>
      <c r="JU591" s="158"/>
      <c r="JV591" s="159" t="s">
        <v>134</v>
      </c>
      <c r="JW591" s="160"/>
      <c r="JX591" s="157">
        <v>14.299999999999999</v>
      </c>
      <c r="JY591" s="158"/>
      <c r="JZ591" s="159" t="s">
        <v>134</v>
      </c>
      <c r="KA591" s="160"/>
      <c r="KB591" s="157">
        <v>14.299999999999999</v>
      </c>
      <c r="KC591" s="158"/>
      <c r="KD591" s="159" t="s">
        <v>134</v>
      </c>
      <c r="KE591" s="160"/>
      <c r="KF591" s="157">
        <v>14.299999999999999</v>
      </c>
      <c r="KG591" s="158"/>
      <c r="KH591" s="159" t="s">
        <v>134</v>
      </c>
      <c r="KI591" s="160"/>
      <c r="KJ591" s="157">
        <v>14.299999999999999</v>
      </c>
      <c r="KK591" s="158"/>
      <c r="KL591" s="159" t="s">
        <v>134</v>
      </c>
      <c r="KM591" s="160"/>
      <c r="KN591" s="157">
        <v>14.299999999999999</v>
      </c>
      <c r="KO591" s="158"/>
      <c r="KP591" s="159" t="s">
        <v>134</v>
      </c>
      <c r="KQ591" s="160"/>
      <c r="KR591" s="157">
        <v>14.299999999999999</v>
      </c>
      <c r="KS591" s="158"/>
      <c r="KT591" s="159" t="s">
        <v>134</v>
      </c>
      <c r="KU591" s="160"/>
      <c r="KV591" s="157">
        <v>14.299999999999999</v>
      </c>
      <c r="KW591" s="158"/>
      <c r="KX591" s="159" t="s">
        <v>134</v>
      </c>
      <c r="KY591" s="160"/>
      <c r="KZ591" s="157">
        <v>14.299999999999999</v>
      </c>
      <c r="LA591" s="158"/>
      <c r="LB591" s="159" t="s">
        <v>134</v>
      </c>
      <c r="LC591" s="160"/>
      <c r="LD591" s="157">
        <v>14.299999999999999</v>
      </c>
      <c r="LE591" s="158"/>
      <c r="LF591" s="159" t="s">
        <v>134</v>
      </c>
      <c r="LG591" s="160"/>
      <c r="LH591" s="157">
        <v>14.299999999999999</v>
      </c>
      <c r="LI591" s="158"/>
      <c r="LJ591" s="159" t="s">
        <v>134</v>
      </c>
      <c r="LK591" s="160"/>
      <c r="LL591" s="157">
        <v>15.05</v>
      </c>
      <c r="LM591" s="158"/>
      <c r="LN591" s="159" t="s">
        <v>134</v>
      </c>
      <c r="LO591" s="160"/>
      <c r="LP591" s="157">
        <v>15.05</v>
      </c>
      <c r="LQ591" s="158"/>
      <c r="LR591" s="159" t="s">
        <v>134</v>
      </c>
      <c r="LS591" s="160"/>
      <c r="LT591" s="157">
        <v>15.05</v>
      </c>
      <c r="LU591" s="158"/>
      <c r="LV591" s="159" t="s">
        <v>134</v>
      </c>
      <c r="LW591" s="160"/>
      <c r="LX591" s="157">
        <v>15.05</v>
      </c>
      <c r="LY591" s="158"/>
      <c r="LZ591" s="159" t="s">
        <v>134</v>
      </c>
      <c r="MA591" s="160"/>
      <c r="MB591" s="157">
        <v>15.05</v>
      </c>
      <c r="MC591" s="158"/>
      <c r="MD591" s="159" t="s">
        <v>134</v>
      </c>
      <c r="ME591" s="160"/>
    </row>
    <row r="592" spans="2:343" ht="23.5" customHeight="1" x14ac:dyDescent="0.4">
      <c r="B592" s="204" t="s">
        <v>39</v>
      </c>
      <c r="C592" s="205"/>
      <c r="D592" s="169" t="s">
        <v>8</v>
      </c>
      <c r="E592" s="154"/>
      <c r="F592" s="178" t="s">
        <v>8</v>
      </c>
      <c r="G592" s="179"/>
      <c r="H592" s="169" t="s">
        <v>8</v>
      </c>
      <c r="I592" s="154"/>
      <c r="J592" s="178" t="s">
        <v>8</v>
      </c>
      <c r="K592" s="179"/>
      <c r="L592" s="169" t="s">
        <v>8</v>
      </c>
      <c r="M592" s="154"/>
      <c r="N592" s="178" t="s">
        <v>8</v>
      </c>
      <c r="O592" s="179"/>
      <c r="P592" s="169" t="s">
        <v>8</v>
      </c>
      <c r="Q592" s="154"/>
      <c r="R592" s="178" t="s">
        <v>8</v>
      </c>
      <c r="S592" s="179"/>
      <c r="T592" s="169" t="s">
        <v>8</v>
      </c>
      <c r="U592" s="154"/>
      <c r="V592" s="178" t="s">
        <v>8</v>
      </c>
      <c r="W592" s="179"/>
      <c r="X592" s="169" t="s">
        <v>8</v>
      </c>
      <c r="Y592" s="154"/>
      <c r="Z592" s="178" t="s">
        <v>8</v>
      </c>
      <c r="AA592" s="179"/>
      <c r="AB592" s="169" t="s">
        <v>8</v>
      </c>
      <c r="AC592" s="154"/>
      <c r="AD592" s="178" t="s">
        <v>8</v>
      </c>
      <c r="AE592" s="179"/>
      <c r="AF592" s="169" t="s">
        <v>8</v>
      </c>
      <c r="AG592" s="154"/>
      <c r="AH592" s="178" t="s">
        <v>8</v>
      </c>
      <c r="AI592" s="179"/>
      <c r="AJ592" s="169" t="s">
        <v>8</v>
      </c>
      <c r="AK592" s="154"/>
      <c r="AL592" s="178" t="s">
        <v>8</v>
      </c>
      <c r="AM592" s="179"/>
      <c r="AN592" s="169" t="s">
        <v>8</v>
      </c>
      <c r="AO592" s="154"/>
      <c r="AP592" s="178" t="s">
        <v>8</v>
      </c>
      <c r="AQ592" s="179"/>
      <c r="AR592" s="169" t="s">
        <v>8</v>
      </c>
      <c r="AS592" s="154"/>
      <c r="AT592" s="178" t="s">
        <v>8</v>
      </c>
      <c r="AU592" s="179"/>
      <c r="AV592" s="169" t="s">
        <v>8</v>
      </c>
      <c r="AW592" s="154"/>
      <c r="AX592" s="178" t="s">
        <v>8</v>
      </c>
      <c r="AY592" s="179"/>
      <c r="AZ592" s="153">
        <v>0.6</v>
      </c>
      <c r="BA592" s="154"/>
      <c r="BB592" s="155" t="s">
        <v>244</v>
      </c>
      <c r="BC592" s="156"/>
      <c r="BD592" s="153">
        <v>0.6</v>
      </c>
      <c r="BE592" s="154"/>
      <c r="BF592" s="155" t="s">
        <v>244</v>
      </c>
      <c r="BG592" s="156"/>
      <c r="BH592" s="153">
        <v>0.6</v>
      </c>
      <c r="BI592" s="154"/>
      <c r="BJ592" s="155" t="s">
        <v>244</v>
      </c>
      <c r="BK592" s="156"/>
      <c r="BL592" s="153">
        <v>0.6</v>
      </c>
      <c r="BM592" s="154"/>
      <c r="BN592" s="155" t="s">
        <v>244</v>
      </c>
      <c r="BO592" s="156"/>
      <c r="BP592" s="153">
        <v>0.6</v>
      </c>
      <c r="BQ592" s="154"/>
      <c r="BR592" s="155" t="s">
        <v>244</v>
      </c>
      <c r="BS592" s="156"/>
      <c r="BT592" s="153">
        <v>0.6</v>
      </c>
      <c r="BU592" s="154"/>
      <c r="BV592" s="155" t="s">
        <v>244</v>
      </c>
      <c r="BW592" s="156"/>
      <c r="BX592" s="153">
        <v>0.6</v>
      </c>
      <c r="BY592" s="154"/>
      <c r="BZ592" s="155" t="s">
        <v>244</v>
      </c>
      <c r="CA592" s="156"/>
      <c r="CB592" s="153">
        <v>0.6</v>
      </c>
      <c r="CC592" s="154"/>
      <c r="CD592" s="155" t="s">
        <v>244</v>
      </c>
      <c r="CE592" s="156"/>
      <c r="CF592" s="153">
        <v>0.6</v>
      </c>
      <c r="CG592" s="154"/>
      <c r="CH592" s="155" t="s">
        <v>244</v>
      </c>
      <c r="CI592" s="156"/>
      <c r="CJ592" s="153">
        <v>0.6</v>
      </c>
      <c r="CK592" s="154"/>
      <c r="CL592" s="155" t="s">
        <v>244</v>
      </c>
      <c r="CM592" s="156"/>
      <c r="CN592" s="153">
        <v>0.6</v>
      </c>
      <c r="CO592" s="154"/>
      <c r="CP592" s="155" t="s">
        <v>244</v>
      </c>
      <c r="CQ592" s="156"/>
      <c r="CR592" s="153">
        <v>0.6</v>
      </c>
      <c r="CS592" s="154"/>
      <c r="CT592" s="155" t="s">
        <v>244</v>
      </c>
      <c r="CU592" s="156"/>
      <c r="CV592" s="153">
        <v>0.6</v>
      </c>
      <c r="CW592" s="154"/>
      <c r="CX592" s="155" t="s">
        <v>244</v>
      </c>
      <c r="CY592" s="156"/>
      <c r="CZ592" s="153">
        <v>0.6</v>
      </c>
      <c r="DA592" s="154"/>
      <c r="DB592" s="155" t="s">
        <v>244</v>
      </c>
      <c r="DC592" s="156"/>
      <c r="DD592" s="153">
        <v>0.6</v>
      </c>
      <c r="DE592" s="154"/>
      <c r="DF592" s="155" t="s">
        <v>244</v>
      </c>
      <c r="DG592" s="156"/>
      <c r="DH592" s="153">
        <v>0.6</v>
      </c>
      <c r="DI592" s="154"/>
      <c r="DJ592" s="155" t="s">
        <v>244</v>
      </c>
      <c r="DK592" s="156"/>
      <c r="DL592" s="153">
        <v>0.6</v>
      </c>
      <c r="DM592" s="154"/>
      <c r="DN592" s="155" t="s">
        <v>244</v>
      </c>
      <c r="DO592" s="156"/>
      <c r="DP592" s="153">
        <v>0.6</v>
      </c>
      <c r="DQ592" s="154"/>
      <c r="DR592" s="155" t="s">
        <v>244</v>
      </c>
      <c r="DS592" s="156"/>
      <c r="DT592" s="153">
        <v>0.6</v>
      </c>
      <c r="DU592" s="154"/>
      <c r="DV592" s="155" t="s">
        <v>244</v>
      </c>
      <c r="DW592" s="156"/>
      <c r="DX592" s="153">
        <v>0.6</v>
      </c>
      <c r="DY592" s="154"/>
      <c r="DZ592" s="155" t="s">
        <v>244</v>
      </c>
      <c r="EA592" s="156"/>
      <c r="EB592" s="153">
        <v>0.6</v>
      </c>
      <c r="EC592" s="154"/>
      <c r="ED592" s="155" t="s">
        <v>244</v>
      </c>
      <c r="EE592" s="156"/>
      <c r="EF592" s="153">
        <v>0.6</v>
      </c>
      <c r="EG592" s="154"/>
      <c r="EH592" s="155" t="s">
        <v>244</v>
      </c>
      <c r="EI592" s="156"/>
      <c r="EJ592" s="153">
        <v>0.6</v>
      </c>
      <c r="EK592" s="154"/>
      <c r="EL592" s="155" t="s">
        <v>244</v>
      </c>
      <c r="EM592" s="156"/>
      <c r="EN592" s="153">
        <v>0.6</v>
      </c>
      <c r="EO592" s="154"/>
      <c r="EP592" s="155" t="s">
        <v>244</v>
      </c>
      <c r="EQ592" s="156"/>
      <c r="ER592" s="153">
        <v>0.6</v>
      </c>
      <c r="ES592" s="154"/>
      <c r="ET592" s="155" t="s">
        <v>244</v>
      </c>
      <c r="EU592" s="156"/>
      <c r="EV592" s="153">
        <v>0.6</v>
      </c>
      <c r="EW592" s="154"/>
      <c r="EX592" s="155" t="s">
        <v>244</v>
      </c>
      <c r="EY592" s="156"/>
      <c r="EZ592" s="153">
        <v>0.6</v>
      </c>
      <c r="FA592" s="154"/>
      <c r="FB592" s="155" t="s">
        <v>244</v>
      </c>
      <c r="FC592" s="156"/>
      <c r="FD592" s="153">
        <v>0.6</v>
      </c>
      <c r="FE592" s="154"/>
      <c r="FF592" s="155" t="s">
        <v>244</v>
      </c>
      <c r="FG592" s="156"/>
      <c r="FH592" s="153">
        <v>0.6</v>
      </c>
      <c r="FI592" s="154"/>
      <c r="FJ592" s="155" t="s">
        <v>244</v>
      </c>
      <c r="FK592" s="156"/>
      <c r="FL592" s="153">
        <v>0.6</v>
      </c>
      <c r="FM592" s="154"/>
      <c r="FN592" s="155" t="s">
        <v>244</v>
      </c>
      <c r="FO592" s="156"/>
      <c r="FP592" s="153">
        <v>0.6</v>
      </c>
      <c r="FQ592" s="154"/>
      <c r="FR592" s="155" t="s">
        <v>244</v>
      </c>
      <c r="FS592" s="156"/>
      <c r="FT592" s="153">
        <v>0.6</v>
      </c>
      <c r="FU592" s="154"/>
      <c r="FV592" s="155" t="s">
        <v>244</v>
      </c>
      <c r="FW592" s="156"/>
      <c r="FX592" s="153">
        <v>0.6</v>
      </c>
      <c r="FY592" s="154"/>
      <c r="FZ592" s="155" t="s">
        <v>244</v>
      </c>
      <c r="GA592" s="156"/>
      <c r="GB592" s="153">
        <v>0.6</v>
      </c>
      <c r="GC592" s="154"/>
      <c r="GD592" s="155" t="s">
        <v>244</v>
      </c>
      <c r="GE592" s="156"/>
      <c r="GF592" s="153">
        <v>0.6</v>
      </c>
      <c r="GG592" s="154"/>
      <c r="GH592" s="155" t="s">
        <v>244</v>
      </c>
      <c r="GI592" s="156"/>
      <c r="GJ592" s="153">
        <v>0.6</v>
      </c>
      <c r="GK592" s="154"/>
      <c r="GL592" s="155" t="s">
        <v>244</v>
      </c>
      <c r="GM592" s="156"/>
      <c r="GN592" s="153">
        <v>0.6</v>
      </c>
      <c r="GO592" s="154"/>
      <c r="GP592" s="155" t="s">
        <v>244</v>
      </c>
      <c r="GQ592" s="156"/>
      <c r="GR592" s="153">
        <v>0.6</v>
      </c>
      <c r="GS592" s="154"/>
      <c r="GT592" s="155" t="s">
        <v>244</v>
      </c>
      <c r="GU592" s="156"/>
      <c r="GV592" s="153">
        <v>0.6</v>
      </c>
      <c r="GW592" s="154"/>
      <c r="GX592" s="155" t="s">
        <v>244</v>
      </c>
      <c r="GY592" s="156"/>
      <c r="GZ592" s="153">
        <v>0.6</v>
      </c>
      <c r="HA592" s="154"/>
      <c r="HB592" s="155" t="s">
        <v>244</v>
      </c>
      <c r="HC592" s="156"/>
      <c r="HD592" s="153">
        <v>0.6</v>
      </c>
      <c r="HE592" s="154"/>
      <c r="HF592" s="155" t="s">
        <v>244</v>
      </c>
      <c r="HG592" s="156"/>
      <c r="HH592" s="153">
        <v>0.6</v>
      </c>
      <c r="HI592" s="154"/>
      <c r="HJ592" s="155" t="s">
        <v>244</v>
      </c>
      <c r="HK592" s="156"/>
      <c r="HL592" s="153">
        <v>0.6</v>
      </c>
      <c r="HM592" s="154"/>
      <c r="HN592" s="155" t="s">
        <v>244</v>
      </c>
      <c r="HO592" s="156"/>
      <c r="HP592" s="153">
        <v>0.6</v>
      </c>
      <c r="HQ592" s="154"/>
      <c r="HR592" s="155" t="s">
        <v>244</v>
      </c>
      <c r="HS592" s="156"/>
      <c r="HT592" s="153">
        <v>0.6</v>
      </c>
      <c r="HU592" s="154"/>
      <c r="HV592" s="155" t="s">
        <v>244</v>
      </c>
      <c r="HW592" s="156"/>
      <c r="HX592" s="153">
        <v>0.6</v>
      </c>
      <c r="HY592" s="154"/>
      <c r="HZ592" s="155" t="s">
        <v>244</v>
      </c>
      <c r="IA592" s="156"/>
      <c r="IB592" s="153">
        <v>0.6</v>
      </c>
      <c r="IC592" s="154"/>
      <c r="ID592" s="155" t="s">
        <v>244</v>
      </c>
      <c r="IE592" s="156"/>
      <c r="IF592" s="153">
        <v>0.6</v>
      </c>
      <c r="IG592" s="154"/>
      <c r="IH592" s="155" t="s">
        <v>244</v>
      </c>
      <c r="II592" s="156"/>
      <c r="IJ592" s="153">
        <v>0.6</v>
      </c>
      <c r="IK592" s="154"/>
      <c r="IL592" s="155" t="s">
        <v>244</v>
      </c>
      <c r="IM592" s="156"/>
      <c r="IN592" s="153">
        <v>0.6</v>
      </c>
      <c r="IO592" s="154"/>
      <c r="IP592" s="155" t="s">
        <v>244</v>
      </c>
      <c r="IQ592" s="156"/>
      <c r="IR592" s="153">
        <v>0.6</v>
      </c>
      <c r="IS592" s="154"/>
      <c r="IT592" s="155" t="s">
        <v>244</v>
      </c>
      <c r="IU592" s="156"/>
      <c r="IV592" s="153">
        <v>0.6</v>
      </c>
      <c r="IW592" s="154"/>
      <c r="IX592" s="155" t="s">
        <v>244</v>
      </c>
      <c r="IY592" s="156"/>
      <c r="IZ592" s="153">
        <v>0.6</v>
      </c>
      <c r="JA592" s="154"/>
      <c r="JB592" s="155" t="s">
        <v>244</v>
      </c>
      <c r="JC592" s="156"/>
      <c r="JD592" s="153">
        <v>0.6</v>
      </c>
      <c r="JE592" s="154"/>
      <c r="JF592" s="155" t="s">
        <v>244</v>
      </c>
      <c r="JG592" s="156"/>
      <c r="JH592" s="153">
        <v>0.6</v>
      </c>
      <c r="JI592" s="154"/>
      <c r="JJ592" s="155" t="s">
        <v>244</v>
      </c>
      <c r="JK592" s="156"/>
      <c r="JL592" s="153">
        <v>0.6</v>
      </c>
      <c r="JM592" s="154"/>
      <c r="JN592" s="155" t="s">
        <v>244</v>
      </c>
      <c r="JO592" s="156"/>
      <c r="JP592" s="153">
        <v>0.6</v>
      </c>
      <c r="JQ592" s="154"/>
      <c r="JR592" s="155" t="s">
        <v>244</v>
      </c>
      <c r="JS592" s="156"/>
      <c r="JT592" s="153">
        <v>0.6</v>
      </c>
      <c r="JU592" s="154"/>
      <c r="JV592" s="155" t="s">
        <v>244</v>
      </c>
      <c r="JW592" s="156"/>
      <c r="JX592" s="153">
        <v>0.6</v>
      </c>
      <c r="JY592" s="154"/>
      <c r="JZ592" s="155" t="s">
        <v>244</v>
      </c>
      <c r="KA592" s="156"/>
      <c r="KB592" s="153">
        <v>0.6</v>
      </c>
      <c r="KC592" s="154"/>
      <c r="KD592" s="155" t="s">
        <v>244</v>
      </c>
      <c r="KE592" s="156"/>
      <c r="KF592" s="153">
        <v>0.6</v>
      </c>
      <c r="KG592" s="154"/>
      <c r="KH592" s="155" t="s">
        <v>244</v>
      </c>
      <c r="KI592" s="156"/>
      <c r="KJ592" s="153">
        <v>0.6</v>
      </c>
      <c r="KK592" s="154"/>
      <c r="KL592" s="155" t="s">
        <v>244</v>
      </c>
      <c r="KM592" s="156"/>
      <c r="KN592" s="153">
        <v>0.6</v>
      </c>
      <c r="KO592" s="154"/>
      <c r="KP592" s="155" t="s">
        <v>244</v>
      </c>
      <c r="KQ592" s="156"/>
      <c r="KR592" s="153">
        <v>0.6</v>
      </c>
      <c r="KS592" s="154"/>
      <c r="KT592" s="155" t="s">
        <v>244</v>
      </c>
      <c r="KU592" s="156"/>
      <c r="KV592" s="153">
        <v>0.6</v>
      </c>
      <c r="KW592" s="154"/>
      <c r="KX592" s="155" t="s">
        <v>244</v>
      </c>
      <c r="KY592" s="156"/>
      <c r="KZ592" s="153">
        <v>0.6</v>
      </c>
      <c r="LA592" s="154"/>
      <c r="LB592" s="155" t="s">
        <v>244</v>
      </c>
      <c r="LC592" s="156"/>
      <c r="LD592" s="153">
        <v>0.6</v>
      </c>
      <c r="LE592" s="154"/>
      <c r="LF592" s="155" t="s">
        <v>244</v>
      </c>
      <c r="LG592" s="156"/>
      <c r="LH592" s="153">
        <v>0.6</v>
      </c>
      <c r="LI592" s="154"/>
      <c r="LJ592" s="155" t="s">
        <v>244</v>
      </c>
      <c r="LK592" s="156"/>
      <c r="LL592" s="153">
        <v>0.63</v>
      </c>
      <c r="LM592" s="154"/>
      <c r="LN592" s="155" t="s">
        <v>244</v>
      </c>
      <c r="LO592" s="156"/>
      <c r="LP592" s="153">
        <v>0.63</v>
      </c>
      <c r="LQ592" s="154"/>
      <c r="LR592" s="155" t="s">
        <v>244</v>
      </c>
      <c r="LS592" s="156"/>
      <c r="LT592" s="153">
        <v>0.63</v>
      </c>
      <c r="LU592" s="154"/>
      <c r="LV592" s="155" t="s">
        <v>244</v>
      </c>
      <c r="LW592" s="156"/>
      <c r="LX592" s="153">
        <v>0.63</v>
      </c>
      <c r="LY592" s="154"/>
      <c r="LZ592" s="155" t="s">
        <v>244</v>
      </c>
      <c r="MA592" s="156"/>
      <c r="MB592" s="153">
        <v>0.63</v>
      </c>
      <c r="MC592" s="154"/>
      <c r="MD592" s="155" t="s">
        <v>244</v>
      </c>
      <c r="ME592" s="156"/>
    </row>
    <row r="593" spans="2:343" ht="23.5" customHeight="1" x14ac:dyDescent="0.4">
      <c r="B593" s="206"/>
      <c r="C593" s="207"/>
      <c r="D593" s="170"/>
      <c r="E593" s="158"/>
      <c r="F593" s="180"/>
      <c r="G593" s="181"/>
      <c r="H593" s="170"/>
      <c r="I593" s="158"/>
      <c r="J593" s="180"/>
      <c r="K593" s="181"/>
      <c r="L593" s="170"/>
      <c r="M593" s="158"/>
      <c r="N593" s="180"/>
      <c r="O593" s="181"/>
      <c r="P593" s="170"/>
      <c r="Q593" s="158"/>
      <c r="R593" s="180"/>
      <c r="S593" s="181"/>
      <c r="T593" s="170"/>
      <c r="U593" s="158"/>
      <c r="V593" s="180"/>
      <c r="W593" s="181"/>
      <c r="X593" s="170"/>
      <c r="Y593" s="158"/>
      <c r="Z593" s="180"/>
      <c r="AA593" s="181"/>
      <c r="AB593" s="170"/>
      <c r="AC593" s="158"/>
      <c r="AD593" s="180"/>
      <c r="AE593" s="181"/>
      <c r="AF593" s="170"/>
      <c r="AG593" s="158"/>
      <c r="AH593" s="180"/>
      <c r="AI593" s="181"/>
      <c r="AJ593" s="170"/>
      <c r="AK593" s="158"/>
      <c r="AL593" s="180"/>
      <c r="AM593" s="181"/>
      <c r="AN593" s="170"/>
      <c r="AO593" s="158"/>
      <c r="AP593" s="180"/>
      <c r="AQ593" s="181"/>
      <c r="AR593" s="170"/>
      <c r="AS593" s="158"/>
      <c r="AT593" s="180"/>
      <c r="AU593" s="181"/>
      <c r="AV593" s="170"/>
      <c r="AW593" s="158"/>
      <c r="AX593" s="180"/>
      <c r="AY593" s="181"/>
      <c r="AZ593" s="157">
        <f t="shared" si="330"/>
        <v>6.15</v>
      </c>
      <c r="BA593" s="158"/>
      <c r="BB593" s="159" t="s">
        <v>134</v>
      </c>
      <c r="BC593" s="160"/>
      <c r="BD593" s="157">
        <f t="shared" si="331"/>
        <v>6.15</v>
      </c>
      <c r="BE593" s="158"/>
      <c r="BF593" s="159" t="s">
        <v>134</v>
      </c>
      <c r="BG593" s="160"/>
      <c r="BH593" s="157">
        <f t="shared" si="332"/>
        <v>6.15</v>
      </c>
      <c r="BI593" s="158"/>
      <c r="BJ593" s="159" t="s">
        <v>134</v>
      </c>
      <c r="BK593" s="160"/>
      <c r="BL593" s="157">
        <f t="shared" si="333"/>
        <v>6.15</v>
      </c>
      <c r="BM593" s="158"/>
      <c r="BN593" s="159" t="s">
        <v>134</v>
      </c>
      <c r="BO593" s="160"/>
      <c r="BP593" s="157">
        <v>6.1000000000000005</v>
      </c>
      <c r="BQ593" s="158"/>
      <c r="BR593" s="159" t="s">
        <v>134</v>
      </c>
      <c r="BS593" s="160"/>
      <c r="BT593" s="157">
        <v>6.1000000000000005</v>
      </c>
      <c r="BU593" s="158"/>
      <c r="BV593" s="159" t="s">
        <v>134</v>
      </c>
      <c r="BW593" s="160"/>
      <c r="BX593" s="157">
        <v>6.1000000000000005</v>
      </c>
      <c r="BY593" s="158"/>
      <c r="BZ593" s="159" t="s">
        <v>134</v>
      </c>
      <c r="CA593" s="160"/>
      <c r="CB593" s="157">
        <v>6.1000000000000005</v>
      </c>
      <c r="CC593" s="158"/>
      <c r="CD593" s="159" t="s">
        <v>134</v>
      </c>
      <c r="CE593" s="160"/>
      <c r="CF593" s="157">
        <v>6.1000000000000005</v>
      </c>
      <c r="CG593" s="158"/>
      <c r="CH593" s="159" t="s">
        <v>134</v>
      </c>
      <c r="CI593" s="160"/>
      <c r="CJ593" s="157">
        <v>6.1000000000000005</v>
      </c>
      <c r="CK593" s="158"/>
      <c r="CL593" s="159" t="s">
        <v>134</v>
      </c>
      <c r="CM593" s="160"/>
      <c r="CN593" s="157">
        <v>6.1000000000000005</v>
      </c>
      <c r="CO593" s="158"/>
      <c r="CP593" s="159" t="s">
        <v>134</v>
      </c>
      <c r="CQ593" s="160"/>
      <c r="CR593" s="157">
        <v>6.1000000000000005</v>
      </c>
      <c r="CS593" s="158"/>
      <c r="CT593" s="159" t="s">
        <v>134</v>
      </c>
      <c r="CU593" s="160"/>
      <c r="CV593" s="157">
        <v>6.1000000000000005</v>
      </c>
      <c r="CW593" s="158"/>
      <c r="CX593" s="159" t="s">
        <v>134</v>
      </c>
      <c r="CY593" s="160"/>
      <c r="CZ593" s="157">
        <v>10.220000000000001</v>
      </c>
      <c r="DA593" s="158"/>
      <c r="DB593" s="159" t="s">
        <v>134</v>
      </c>
      <c r="DC593" s="160"/>
      <c r="DD593" s="157">
        <v>10.220000000000001</v>
      </c>
      <c r="DE593" s="158"/>
      <c r="DF593" s="159" t="s">
        <v>134</v>
      </c>
      <c r="DG593" s="160"/>
      <c r="DH593" s="157">
        <v>10.220000000000001</v>
      </c>
      <c r="DI593" s="158"/>
      <c r="DJ593" s="159" t="s">
        <v>134</v>
      </c>
      <c r="DK593" s="160"/>
      <c r="DL593" s="157">
        <v>10.220000000000001</v>
      </c>
      <c r="DM593" s="158"/>
      <c r="DN593" s="159" t="s">
        <v>134</v>
      </c>
      <c r="DO593" s="160"/>
      <c r="DP593" s="157">
        <v>10.220000000000001</v>
      </c>
      <c r="DQ593" s="158"/>
      <c r="DR593" s="159" t="s">
        <v>134</v>
      </c>
      <c r="DS593" s="160"/>
      <c r="DT593" s="157">
        <v>10.220000000000001</v>
      </c>
      <c r="DU593" s="158"/>
      <c r="DV593" s="159" t="s">
        <v>134</v>
      </c>
      <c r="DW593" s="160"/>
      <c r="DX593" s="157">
        <v>10.220000000000001</v>
      </c>
      <c r="DY593" s="158"/>
      <c r="DZ593" s="159" t="s">
        <v>134</v>
      </c>
      <c r="EA593" s="160"/>
      <c r="EB593" s="157">
        <v>10.220000000000001</v>
      </c>
      <c r="EC593" s="158"/>
      <c r="ED593" s="159" t="s">
        <v>134</v>
      </c>
      <c r="EE593" s="160"/>
      <c r="EF593" s="157">
        <v>10.220000000000001</v>
      </c>
      <c r="EG593" s="158"/>
      <c r="EH593" s="159" t="s">
        <v>134</v>
      </c>
      <c r="EI593" s="160"/>
      <c r="EJ593" s="157">
        <v>10.220000000000001</v>
      </c>
      <c r="EK593" s="158"/>
      <c r="EL593" s="159" t="s">
        <v>134</v>
      </c>
      <c r="EM593" s="160"/>
      <c r="EN593" s="157">
        <v>10.220000000000001</v>
      </c>
      <c r="EO593" s="158"/>
      <c r="EP593" s="159" t="s">
        <v>134</v>
      </c>
      <c r="EQ593" s="160"/>
      <c r="ER593" s="157">
        <v>10.220000000000001</v>
      </c>
      <c r="ES593" s="158"/>
      <c r="ET593" s="159" t="s">
        <v>134</v>
      </c>
      <c r="EU593" s="160"/>
      <c r="EV593" s="157">
        <v>10.220000000000001</v>
      </c>
      <c r="EW593" s="158"/>
      <c r="EX593" s="159" t="s">
        <v>134</v>
      </c>
      <c r="EY593" s="160"/>
      <c r="EZ593" s="157">
        <v>10.220000000000001</v>
      </c>
      <c r="FA593" s="158"/>
      <c r="FB593" s="159" t="s">
        <v>134</v>
      </c>
      <c r="FC593" s="160"/>
      <c r="FD593" s="157">
        <v>14.35</v>
      </c>
      <c r="FE593" s="158"/>
      <c r="FF593" s="159" t="s">
        <v>134</v>
      </c>
      <c r="FG593" s="160"/>
      <c r="FH593" s="157">
        <v>14.35</v>
      </c>
      <c r="FI593" s="158"/>
      <c r="FJ593" s="159" t="s">
        <v>134</v>
      </c>
      <c r="FK593" s="160"/>
      <c r="FL593" s="157">
        <v>14.35</v>
      </c>
      <c r="FM593" s="158"/>
      <c r="FN593" s="159" t="s">
        <v>134</v>
      </c>
      <c r="FO593" s="160"/>
      <c r="FP593" s="157">
        <v>14.299999999999999</v>
      </c>
      <c r="FQ593" s="158"/>
      <c r="FR593" s="159" t="s">
        <v>134</v>
      </c>
      <c r="FS593" s="160"/>
      <c r="FT593" s="157">
        <v>14.299999999999999</v>
      </c>
      <c r="FU593" s="158"/>
      <c r="FV593" s="159" t="s">
        <v>134</v>
      </c>
      <c r="FW593" s="160"/>
      <c r="FX593" s="157">
        <v>14.299999999999999</v>
      </c>
      <c r="FY593" s="158"/>
      <c r="FZ593" s="159" t="s">
        <v>134</v>
      </c>
      <c r="GA593" s="160"/>
      <c r="GB593" s="157">
        <v>14.299999999999999</v>
      </c>
      <c r="GC593" s="158"/>
      <c r="GD593" s="159" t="s">
        <v>134</v>
      </c>
      <c r="GE593" s="160"/>
      <c r="GF593" s="157">
        <v>14.299999999999999</v>
      </c>
      <c r="GG593" s="158"/>
      <c r="GH593" s="159" t="s">
        <v>134</v>
      </c>
      <c r="GI593" s="160"/>
      <c r="GJ593" s="157">
        <v>14.299999999999999</v>
      </c>
      <c r="GK593" s="158"/>
      <c r="GL593" s="159" t="s">
        <v>134</v>
      </c>
      <c r="GM593" s="160"/>
      <c r="GN593" s="157">
        <v>14.299999999999999</v>
      </c>
      <c r="GO593" s="158"/>
      <c r="GP593" s="159" t="s">
        <v>134</v>
      </c>
      <c r="GQ593" s="160"/>
      <c r="GR593" s="157">
        <v>14.299999999999999</v>
      </c>
      <c r="GS593" s="158"/>
      <c r="GT593" s="159" t="s">
        <v>134</v>
      </c>
      <c r="GU593" s="160"/>
      <c r="GV593" s="157">
        <v>14.299999999999999</v>
      </c>
      <c r="GW593" s="158"/>
      <c r="GX593" s="159" t="s">
        <v>134</v>
      </c>
      <c r="GY593" s="160"/>
      <c r="GZ593" s="157">
        <v>14.299999999999999</v>
      </c>
      <c r="HA593" s="158"/>
      <c r="HB593" s="159" t="s">
        <v>134</v>
      </c>
      <c r="HC593" s="160"/>
      <c r="HD593" s="157">
        <v>14.299999999999999</v>
      </c>
      <c r="HE593" s="158"/>
      <c r="HF593" s="159" t="s">
        <v>134</v>
      </c>
      <c r="HG593" s="160"/>
      <c r="HH593" s="157">
        <v>14.299999999999999</v>
      </c>
      <c r="HI593" s="158"/>
      <c r="HJ593" s="159" t="s">
        <v>134</v>
      </c>
      <c r="HK593" s="160"/>
      <c r="HL593" s="157">
        <v>14.299999999999999</v>
      </c>
      <c r="HM593" s="158"/>
      <c r="HN593" s="159" t="s">
        <v>134</v>
      </c>
      <c r="HO593" s="160"/>
      <c r="HP593" s="157">
        <v>14.299999999999999</v>
      </c>
      <c r="HQ593" s="158"/>
      <c r="HR593" s="159" t="s">
        <v>134</v>
      </c>
      <c r="HS593" s="160"/>
      <c r="HT593" s="157">
        <v>14.299999999999999</v>
      </c>
      <c r="HU593" s="158"/>
      <c r="HV593" s="159" t="s">
        <v>134</v>
      </c>
      <c r="HW593" s="160"/>
      <c r="HX593" s="157">
        <v>14.299999999999999</v>
      </c>
      <c r="HY593" s="158"/>
      <c r="HZ593" s="159" t="s">
        <v>134</v>
      </c>
      <c r="IA593" s="160"/>
      <c r="IB593" s="157">
        <v>14.299999999999999</v>
      </c>
      <c r="IC593" s="158"/>
      <c r="ID593" s="159" t="s">
        <v>134</v>
      </c>
      <c r="IE593" s="160"/>
      <c r="IF593" s="157">
        <v>14.299999999999999</v>
      </c>
      <c r="IG593" s="158"/>
      <c r="IH593" s="159" t="s">
        <v>134</v>
      </c>
      <c r="II593" s="160"/>
      <c r="IJ593" s="157">
        <v>14.299999999999999</v>
      </c>
      <c r="IK593" s="158"/>
      <c r="IL593" s="159" t="s">
        <v>134</v>
      </c>
      <c r="IM593" s="160"/>
      <c r="IN593" s="157">
        <v>14.299999999999999</v>
      </c>
      <c r="IO593" s="158"/>
      <c r="IP593" s="159" t="s">
        <v>134</v>
      </c>
      <c r="IQ593" s="160"/>
      <c r="IR593" s="157">
        <v>14.299999999999999</v>
      </c>
      <c r="IS593" s="158"/>
      <c r="IT593" s="159" t="s">
        <v>134</v>
      </c>
      <c r="IU593" s="160"/>
      <c r="IV593" s="157">
        <v>14.299999999999999</v>
      </c>
      <c r="IW593" s="158"/>
      <c r="IX593" s="159" t="s">
        <v>134</v>
      </c>
      <c r="IY593" s="160"/>
      <c r="IZ593" s="157">
        <v>14.299999999999999</v>
      </c>
      <c r="JA593" s="158"/>
      <c r="JB593" s="159" t="s">
        <v>134</v>
      </c>
      <c r="JC593" s="160"/>
      <c r="JD593" s="157">
        <v>14.299999999999999</v>
      </c>
      <c r="JE593" s="158"/>
      <c r="JF593" s="159" t="s">
        <v>134</v>
      </c>
      <c r="JG593" s="160"/>
      <c r="JH593" s="157">
        <v>14.299999999999999</v>
      </c>
      <c r="JI593" s="158"/>
      <c r="JJ593" s="159" t="s">
        <v>134</v>
      </c>
      <c r="JK593" s="160"/>
      <c r="JL593" s="157">
        <v>14.299999999999999</v>
      </c>
      <c r="JM593" s="158"/>
      <c r="JN593" s="159" t="s">
        <v>134</v>
      </c>
      <c r="JO593" s="160"/>
      <c r="JP593" s="157">
        <v>14.299999999999999</v>
      </c>
      <c r="JQ593" s="158"/>
      <c r="JR593" s="159" t="s">
        <v>134</v>
      </c>
      <c r="JS593" s="160"/>
      <c r="JT593" s="157">
        <v>14.299999999999999</v>
      </c>
      <c r="JU593" s="158"/>
      <c r="JV593" s="159" t="s">
        <v>134</v>
      </c>
      <c r="JW593" s="160"/>
      <c r="JX593" s="157">
        <v>14.299999999999999</v>
      </c>
      <c r="JY593" s="158"/>
      <c r="JZ593" s="159" t="s">
        <v>134</v>
      </c>
      <c r="KA593" s="160"/>
      <c r="KB593" s="157">
        <v>14.299999999999999</v>
      </c>
      <c r="KC593" s="158"/>
      <c r="KD593" s="159" t="s">
        <v>134</v>
      </c>
      <c r="KE593" s="160"/>
      <c r="KF593" s="157">
        <v>14.299999999999999</v>
      </c>
      <c r="KG593" s="158"/>
      <c r="KH593" s="159" t="s">
        <v>134</v>
      </c>
      <c r="KI593" s="160"/>
      <c r="KJ593" s="157">
        <v>14.299999999999999</v>
      </c>
      <c r="KK593" s="158"/>
      <c r="KL593" s="159" t="s">
        <v>134</v>
      </c>
      <c r="KM593" s="160"/>
      <c r="KN593" s="157">
        <v>14.299999999999999</v>
      </c>
      <c r="KO593" s="158"/>
      <c r="KP593" s="159" t="s">
        <v>134</v>
      </c>
      <c r="KQ593" s="160"/>
      <c r="KR593" s="157">
        <v>14.299999999999999</v>
      </c>
      <c r="KS593" s="158"/>
      <c r="KT593" s="159" t="s">
        <v>134</v>
      </c>
      <c r="KU593" s="160"/>
      <c r="KV593" s="157">
        <v>14.299999999999999</v>
      </c>
      <c r="KW593" s="158"/>
      <c r="KX593" s="159" t="s">
        <v>134</v>
      </c>
      <c r="KY593" s="160"/>
      <c r="KZ593" s="157">
        <v>14.299999999999999</v>
      </c>
      <c r="LA593" s="158"/>
      <c r="LB593" s="159" t="s">
        <v>134</v>
      </c>
      <c r="LC593" s="160"/>
      <c r="LD593" s="157">
        <v>14.299999999999999</v>
      </c>
      <c r="LE593" s="158"/>
      <c r="LF593" s="159" t="s">
        <v>134</v>
      </c>
      <c r="LG593" s="160"/>
      <c r="LH593" s="157">
        <v>14.299999999999999</v>
      </c>
      <c r="LI593" s="158"/>
      <c r="LJ593" s="159" t="s">
        <v>134</v>
      </c>
      <c r="LK593" s="160"/>
      <c r="LL593" s="157">
        <v>15.05</v>
      </c>
      <c r="LM593" s="158"/>
      <c r="LN593" s="159" t="s">
        <v>134</v>
      </c>
      <c r="LO593" s="160"/>
      <c r="LP593" s="157">
        <v>15.05</v>
      </c>
      <c r="LQ593" s="158"/>
      <c r="LR593" s="159" t="s">
        <v>134</v>
      </c>
      <c r="LS593" s="160"/>
      <c r="LT593" s="157">
        <v>15.05</v>
      </c>
      <c r="LU593" s="158"/>
      <c r="LV593" s="159" t="s">
        <v>134</v>
      </c>
      <c r="LW593" s="160"/>
      <c r="LX593" s="157">
        <v>15.05</v>
      </c>
      <c r="LY593" s="158"/>
      <c r="LZ593" s="159" t="s">
        <v>134</v>
      </c>
      <c r="MA593" s="160"/>
      <c r="MB593" s="157">
        <v>15.05</v>
      </c>
      <c r="MC593" s="158"/>
      <c r="MD593" s="159" t="s">
        <v>134</v>
      </c>
      <c r="ME593" s="160"/>
    </row>
    <row r="594" spans="2:343" ht="23.5" customHeight="1" x14ac:dyDescent="0.4">
      <c r="B594" s="204" t="s">
        <v>109</v>
      </c>
      <c r="C594" s="205"/>
      <c r="D594" s="169" t="s">
        <v>8</v>
      </c>
      <c r="E594" s="154"/>
      <c r="F594" s="178" t="s">
        <v>8</v>
      </c>
      <c r="G594" s="179"/>
      <c r="H594" s="169" t="s">
        <v>8</v>
      </c>
      <c r="I594" s="154"/>
      <c r="J594" s="178" t="s">
        <v>8</v>
      </c>
      <c r="K594" s="179"/>
      <c r="L594" s="169" t="s">
        <v>8</v>
      </c>
      <c r="M594" s="154"/>
      <c r="N594" s="178" t="s">
        <v>8</v>
      </c>
      <c r="O594" s="179"/>
      <c r="P594" s="169" t="s">
        <v>8</v>
      </c>
      <c r="Q594" s="154"/>
      <c r="R594" s="178" t="s">
        <v>8</v>
      </c>
      <c r="S594" s="179"/>
      <c r="T594" s="169" t="s">
        <v>8</v>
      </c>
      <c r="U594" s="154"/>
      <c r="V594" s="178" t="s">
        <v>8</v>
      </c>
      <c r="W594" s="179"/>
      <c r="X594" s="169" t="s">
        <v>8</v>
      </c>
      <c r="Y594" s="154"/>
      <c r="Z594" s="178" t="s">
        <v>8</v>
      </c>
      <c r="AA594" s="179"/>
      <c r="AB594" s="169" t="s">
        <v>8</v>
      </c>
      <c r="AC594" s="154"/>
      <c r="AD594" s="178" t="s">
        <v>8</v>
      </c>
      <c r="AE594" s="179"/>
      <c r="AF594" s="169" t="s">
        <v>8</v>
      </c>
      <c r="AG594" s="154"/>
      <c r="AH594" s="178" t="s">
        <v>8</v>
      </c>
      <c r="AI594" s="179"/>
      <c r="AJ594" s="169" t="s">
        <v>8</v>
      </c>
      <c r="AK594" s="154"/>
      <c r="AL594" s="178" t="s">
        <v>8</v>
      </c>
      <c r="AM594" s="179"/>
      <c r="AN594" s="169" t="s">
        <v>8</v>
      </c>
      <c r="AO594" s="154"/>
      <c r="AP594" s="178" t="s">
        <v>8</v>
      </c>
      <c r="AQ594" s="179"/>
      <c r="AR594" s="169" t="s">
        <v>8</v>
      </c>
      <c r="AS594" s="154"/>
      <c r="AT594" s="178" t="s">
        <v>8</v>
      </c>
      <c r="AU594" s="179"/>
      <c r="AV594" s="169" t="s">
        <v>8</v>
      </c>
      <c r="AW594" s="154"/>
      <c r="AX594" s="178" t="s">
        <v>8</v>
      </c>
      <c r="AY594" s="179"/>
      <c r="AZ594" s="153">
        <v>0.6</v>
      </c>
      <c r="BA594" s="154"/>
      <c r="BB594" s="155" t="s">
        <v>244</v>
      </c>
      <c r="BC594" s="156"/>
      <c r="BD594" s="153">
        <v>0.6</v>
      </c>
      <c r="BE594" s="154"/>
      <c r="BF594" s="155" t="s">
        <v>244</v>
      </c>
      <c r="BG594" s="156"/>
      <c r="BH594" s="153">
        <v>0.6</v>
      </c>
      <c r="BI594" s="154"/>
      <c r="BJ594" s="155" t="s">
        <v>244</v>
      </c>
      <c r="BK594" s="156"/>
      <c r="BL594" s="169">
        <f>2.73+0.15</f>
        <v>2.88</v>
      </c>
      <c r="BM594" s="154"/>
      <c r="BN594" s="155" t="s">
        <v>134</v>
      </c>
      <c r="BO594" s="156"/>
      <c r="BP594" s="169">
        <v>2.83</v>
      </c>
      <c r="BQ594" s="154"/>
      <c r="BR594" s="155" t="s">
        <v>134</v>
      </c>
      <c r="BS594" s="156"/>
      <c r="BT594" s="169">
        <v>2.83</v>
      </c>
      <c r="BU594" s="154"/>
      <c r="BV594" s="155" t="s">
        <v>134</v>
      </c>
      <c r="BW594" s="156"/>
      <c r="BX594" s="169">
        <v>2.83</v>
      </c>
      <c r="BY594" s="154"/>
      <c r="BZ594" s="155" t="s">
        <v>134</v>
      </c>
      <c r="CA594" s="156"/>
      <c r="CB594" s="169">
        <v>2.83</v>
      </c>
      <c r="CC594" s="154"/>
      <c r="CD594" s="155" t="s">
        <v>134</v>
      </c>
      <c r="CE594" s="156"/>
      <c r="CF594" s="169">
        <v>2.83</v>
      </c>
      <c r="CG594" s="154"/>
      <c r="CH594" s="155" t="s">
        <v>134</v>
      </c>
      <c r="CI594" s="156"/>
      <c r="CJ594" s="169">
        <v>2.83</v>
      </c>
      <c r="CK594" s="154"/>
      <c r="CL594" s="155" t="s">
        <v>134</v>
      </c>
      <c r="CM594" s="156"/>
      <c r="CN594" s="169">
        <v>2.83</v>
      </c>
      <c r="CO594" s="154"/>
      <c r="CP594" s="155" t="s">
        <v>134</v>
      </c>
      <c r="CQ594" s="156"/>
      <c r="CR594" s="169">
        <v>2.83</v>
      </c>
      <c r="CS594" s="154"/>
      <c r="CT594" s="155" t="s">
        <v>134</v>
      </c>
      <c r="CU594" s="156"/>
      <c r="CV594" s="169">
        <v>2.83</v>
      </c>
      <c r="CW594" s="154"/>
      <c r="CX594" s="155" t="s">
        <v>134</v>
      </c>
      <c r="CY594" s="156"/>
      <c r="CZ594" s="169">
        <v>2.83</v>
      </c>
      <c r="DA594" s="154"/>
      <c r="DB594" s="155" t="s">
        <v>134</v>
      </c>
      <c r="DC594" s="156"/>
      <c r="DD594" s="169">
        <v>2.83</v>
      </c>
      <c r="DE594" s="154"/>
      <c r="DF594" s="155" t="s">
        <v>134</v>
      </c>
      <c r="DG594" s="156"/>
      <c r="DH594" s="169">
        <v>2.83</v>
      </c>
      <c r="DI594" s="154"/>
      <c r="DJ594" s="155" t="s">
        <v>134</v>
      </c>
      <c r="DK594" s="156"/>
      <c r="DL594" s="169">
        <v>2.83</v>
      </c>
      <c r="DM594" s="154"/>
      <c r="DN594" s="155" t="s">
        <v>134</v>
      </c>
      <c r="DO594" s="156"/>
      <c r="DP594" s="169">
        <v>2.83</v>
      </c>
      <c r="DQ594" s="154"/>
      <c r="DR594" s="155" t="s">
        <v>134</v>
      </c>
      <c r="DS594" s="156"/>
      <c r="DT594" s="169">
        <v>2.83</v>
      </c>
      <c r="DU594" s="154"/>
      <c r="DV594" s="155" t="s">
        <v>134</v>
      </c>
      <c r="DW594" s="156"/>
      <c r="DX594" s="169">
        <v>2.83</v>
      </c>
      <c r="DY594" s="154"/>
      <c r="DZ594" s="155" t="s">
        <v>134</v>
      </c>
      <c r="EA594" s="156"/>
      <c r="EB594" s="169">
        <v>2.83</v>
      </c>
      <c r="EC594" s="154"/>
      <c r="ED594" s="155" t="s">
        <v>134</v>
      </c>
      <c r="EE594" s="156"/>
      <c r="EF594" s="169">
        <v>2.83</v>
      </c>
      <c r="EG594" s="154"/>
      <c r="EH594" s="155" t="s">
        <v>134</v>
      </c>
      <c r="EI594" s="156"/>
      <c r="EJ594" s="169">
        <v>2.83</v>
      </c>
      <c r="EK594" s="154"/>
      <c r="EL594" s="155" t="s">
        <v>134</v>
      </c>
      <c r="EM594" s="156"/>
      <c r="EN594" s="169">
        <v>2.83</v>
      </c>
      <c r="EO594" s="154"/>
      <c r="EP594" s="155" t="s">
        <v>134</v>
      </c>
      <c r="EQ594" s="156"/>
      <c r="ER594" s="169">
        <v>2.83</v>
      </c>
      <c r="ES594" s="154"/>
      <c r="ET594" s="155" t="s">
        <v>134</v>
      </c>
      <c r="EU594" s="156"/>
      <c r="EV594" s="169">
        <v>2.83</v>
      </c>
      <c r="EW594" s="154"/>
      <c r="EX594" s="155" t="s">
        <v>134</v>
      </c>
      <c r="EY594" s="156"/>
      <c r="EZ594" s="169">
        <v>2.83</v>
      </c>
      <c r="FA594" s="154"/>
      <c r="FB594" s="155" t="s">
        <v>134</v>
      </c>
      <c r="FC594" s="156"/>
      <c r="FD594" s="169">
        <v>2.83</v>
      </c>
      <c r="FE594" s="154"/>
      <c r="FF594" s="155" t="s">
        <v>134</v>
      </c>
      <c r="FG594" s="156"/>
      <c r="FH594" s="169">
        <v>2.83</v>
      </c>
      <c r="FI594" s="154"/>
      <c r="FJ594" s="155" t="s">
        <v>134</v>
      </c>
      <c r="FK594" s="156"/>
      <c r="FL594" s="169">
        <v>2.83</v>
      </c>
      <c r="FM594" s="154"/>
      <c r="FN594" s="155" t="s">
        <v>134</v>
      </c>
      <c r="FO594" s="156"/>
      <c r="FP594" s="169">
        <v>2.7800000000000002</v>
      </c>
      <c r="FQ594" s="154"/>
      <c r="FR594" s="155" t="s">
        <v>134</v>
      </c>
      <c r="FS594" s="156"/>
      <c r="FT594" s="169">
        <v>2.7800000000000002</v>
      </c>
      <c r="FU594" s="154"/>
      <c r="FV594" s="155" t="s">
        <v>134</v>
      </c>
      <c r="FW594" s="156"/>
      <c r="FX594" s="169">
        <v>2.7800000000000002</v>
      </c>
      <c r="FY594" s="154"/>
      <c r="FZ594" s="155" t="s">
        <v>134</v>
      </c>
      <c r="GA594" s="156"/>
      <c r="GB594" s="169">
        <v>2.7800000000000002</v>
      </c>
      <c r="GC594" s="154"/>
      <c r="GD594" s="155" t="s">
        <v>134</v>
      </c>
      <c r="GE594" s="156"/>
      <c r="GF594" s="169">
        <v>2.7800000000000002</v>
      </c>
      <c r="GG594" s="154"/>
      <c r="GH594" s="155" t="s">
        <v>134</v>
      </c>
      <c r="GI594" s="156"/>
      <c r="GJ594" s="169">
        <v>2.7800000000000002</v>
      </c>
      <c r="GK594" s="154"/>
      <c r="GL594" s="155" t="s">
        <v>134</v>
      </c>
      <c r="GM594" s="156"/>
      <c r="GN594" s="169">
        <v>2.7800000000000002</v>
      </c>
      <c r="GO594" s="154"/>
      <c r="GP594" s="155" t="s">
        <v>134</v>
      </c>
      <c r="GQ594" s="156"/>
      <c r="GR594" s="169">
        <v>2.7800000000000002</v>
      </c>
      <c r="GS594" s="154"/>
      <c r="GT594" s="155" t="s">
        <v>134</v>
      </c>
      <c r="GU594" s="156"/>
      <c r="GV594" s="169">
        <v>2.7800000000000002</v>
      </c>
      <c r="GW594" s="154"/>
      <c r="GX594" s="155" t="s">
        <v>134</v>
      </c>
      <c r="GY594" s="156"/>
      <c r="GZ594" s="169">
        <v>2.7800000000000002</v>
      </c>
      <c r="HA594" s="154"/>
      <c r="HB594" s="155" t="s">
        <v>134</v>
      </c>
      <c r="HC594" s="156"/>
      <c r="HD594" s="169">
        <v>2.7800000000000002</v>
      </c>
      <c r="HE594" s="154"/>
      <c r="HF594" s="155" t="s">
        <v>134</v>
      </c>
      <c r="HG594" s="156"/>
      <c r="HH594" s="169">
        <v>2.7800000000000002</v>
      </c>
      <c r="HI594" s="154"/>
      <c r="HJ594" s="155" t="s">
        <v>134</v>
      </c>
      <c r="HK594" s="156"/>
      <c r="HL594" s="169">
        <v>2.7800000000000002</v>
      </c>
      <c r="HM594" s="154"/>
      <c r="HN594" s="155" t="s">
        <v>134</v>
      </c>
      <c r="HO594" s="156"/>
      <c r="HP594" s="169">
        <v>2.7800000000000002</v>
      </c>
      <c r="HQ594" s="154"/>
      <c r="HR594" s="155" t="s">
        <v>134</v>
      </c>
      <c r="HS594" s="156"/>
      <c r="HT594" s="169">
        <v>2.7800000000000002</v>
      </c>
      <c r="HU594" s="154"/>
      <c r="HV594" s="155" t="s">
        <v>134</v>
      </c>
      <c r="HW594" s="156"/>
      <c r="HX594" s="169">
        <v>2.7800000000000002</v>
      </c>
      <c r="HY594" s="154"/>
      <c r="HZ594" s="155" t="s">
        <v>134</v>
      </c>
      <c r="IA594" s="156"/>
      <c r="IB594" s="169">
        <v>2.7800000000000002</v>
      </c>
      <c r="IC594" s="154"/>
      <c r="ID594" s="155" t="s">
        <v>134</v>
      </c>
      <c r="IE594" s="156"/>
      <c r="IF594" s="169">
        <v>2.7800000000000002</v>
      </c>
      <c r="IG594" s="154"/>
      <c r="IH594" s="155" t="s">
        <v>134</v>
      </c>
      <c r="II594" s="156"/>
      <c r="IJ594" s="169">
        <v>2.7800000000000002</v>
      </c>
      <c r="IK594" s="154"/>
      <c r="IL594" s="155" t="s">
        <v>134</v>
      </c>
      <c r="IM594" s="156"/>
      <c r="IN594" s="169">
        <v>2.7800000000000002</v>
      </c>
      <c r="IO594" s="154"/>
      <c r="IP594" s="155" t="s">
        <v>134</v>
      </c>
      <c r="IQ594" s="156"/>
      <c r="IR594" s="169">
        <v>2.7800000000000002</v>
      </c>
      <c r="IS594" s="154"/>
      <c r="IT594" s="155" t="s">
        <v>134</v>
      </c>
      <c r="IU594" s="156"/>
      <c r="IV594" s="169">
        <v>2.7800000000000002</v>
      </c>
      <c r="IW594" s="154"/>
      <c r="IX594" s="155" t="s">
        <v>134</v>
      </c>
      <c r="IY594" s="156"/>
      <c r="IZ594" s="169">
        <v>2.7800000000000002</v>
      </c>
      <c r="JA594" s="154"/>
      <c r="JB594" s="155" t="s">
        <v>134</v>
      </c>
      <c r="JC594" s="156"/>
      <c r="JD594" s="169">
        <v>2.7800000000000002</v>
      </c>
      <c r="JE594" s="154"/>
      <c r="JF594" s="155" t="s">
        <v>134</v>
      </c>
      <c r="JG594" s="156"/>
      <c r="JH594" s="169">
        <v>2.7800000000000002</v>
      </c>
      <c r="JI594" s="154"/>
      <c r="JJ594" s="155" t="s">
        <v>134</v>
      </c>
      <c r="JK594" s="156"/>
      <c r="JL594" s="169">
        <v>2.7800000000000002</v>
      </c>
      <c r="JM594" s="154"/>
      <c r="JN594" s="155" t="s">
        <v>134</v>
      </c>
      <c r="JO594" s="156"/>
      <c r="JP594" s="169">
        <v>2.7800000000000002</v>
      </c>
      <c r="JQ594" s="154"/>
      <c r="JR594" s="155" t="s">
        <v>134</v>
      </c>
      <c r="JS594" s="156"/>
      <c r="JT594" s="169">
        <v>2.7800000000000002</v>
      </c>
      <c r="JU594" s="154"/>
      <c r="JV594" s="155" t="s">
        <v>134</v>
      </c>
      <c r="JW594" s="156"/>
      <c r="JX594" s="169">
        <v>2.7800000000000002</v>
      </c>
      <c r="JY594" s="154"/>
      <c r="JZ594" s="155" t="s">
        <v>134</v>
      </c>
      <c r="KA594" s="156"/>
      <c r="KB594" s="169">
        <v>2.7800000000000002</v>
      </c>
      <c r="KC594" s="154"/>
      <c r="KD594" s="155" t="s">
        <v>134</v>
      </c>
      <c r="KE594" s="156"/>
      <c r="KF594" s="169">
        <v>2.7800000000000002</v>
      </c>
      <c r="KG594" s="154"/>
      <c r="KH594" s="155" t="s">
        <v>134</v>
      </c>
      <c r="KI594" s="156"/>
      <c r="KJ594" s="169">
        <v>2.7800000000000002</v>
      </c>
      <c r="KK594" s="154"/>
      <c r="KL594" s="155" t="s">
        <v>134</v>
      </c>
      <c r="KM594" s="156"/>
      <c r="KN594" s="169">
        <v>2.7800000000000002</v>
      </c>
      <c r="KO594" s="154"/>
      <c r="KP594" s="155" t="s">
        <v>134</v>
      </c>
      <c r="KQ594" s="156"/>
      <c r="KR594" s="169">
        <v>2.7800000000000002</v>
      </c>
      <c r="KS594" s="154"/>
      <c r="KT594" s="155" t="s">
        <v>134</v>
      </c>
      <c r="KU594" s="156"/>
      <c r="KV594" s="169">
        <v>2.7800000000000002</v>
      </c>
      <c r="KW594" s="154"/>
      <c r="KX594" s="155" t="s">
        <v>134</v>
      </c>
      <c r="KY594" s="156"/>
      <c r="KZ594" s="169">
        <v>2.7800000000000002</v>
      </c>
      <c r="LA594" s="154"/>
      <c r="LB594" s="155" t="s">
        <v>134</v>
      </c>
      <c r="LC594" s="156"/>
      <c r="LD594" s="169">
        <v>2.7800000000000002</v>
      </c>
      <c r="LE594" s="154"/>
      <c r="LF594" s="155" t="s">
        <v>134</v>
      </c>
      <c r="LG594" s="156"/>
      <c r="LH594" s="169">
        <v>2.7800000000000002</v>
      </c>
      <c r="LI594" s="154"/>
      <c r="LJ594" s="155" t="s">
        <v>134</v>
      </c>
      <c r="LK594" s="156"/>
      <c r="LL594" s="169">
        <v>2.7800000000000002</v>
      </c>
      <c r="LM594" s="154"/>
      <c r="LN594" s="155" t="s">
        <v>134</v>
      </c>
      <c r="LO594" s="156"/>
      <c r="LP594" s="169">
        <v>2.7800000000000002</v>
      </c>
      <c r="LQ594" s="154"/>
      <c r="LR594" s="155" t="s">
        <v>134</v>
      </c>
      <c r="LS594" s="156"/>
      <c r="LT594" s="169">
        <v>2.7800000000000002</v>
      </c>
      <c r="LU594" s="154"/>
      <c r="LV594" s="155" t="s">
        <v>134</v>
      </c>
      <c r="LW594" s="156"/>
      <c r="LX594" s="169">
        <v>2.7800000000000002</v>
      </c>
      <c r="LY594" s="154"/>
      <c r="LZ594" s="155" t="s">
        <v>134</v>
      </c>
      <c r="MA594" s="156"/>
      <c r="MB594" s="169">
        <v>2.7800000000000002</v>
      </c>
      <c r="MC594" s="154"/>
      <c r="MD594" s="155" t="s">
        <v>134</v>
      </c>
      <c r="ME594" s="156"/>
    </row>
    <row r="595" spans="2:343" ht="23.5" customHeight="1" x14ac:dyDescent="0.4">
      <c r="B595" s="240"/>
      <c r="C595" s="241"/>
      <c r="D595" s="197"/>
      <c r="E595" s="198"/>
      <c r="F595" s="208"/>
      <c r="G595" s="209"/>
      <c r="H595" s="197"/>
      <c r="I595" s="198"/>
      <c r="J595" s="208"/>
      <c r="K595" s="209"/>
      <c r="L595" s="197"/>
      <c r="M595" s="198"/>
      <c r="N595" s="208"/>
      <c r="O595" s="209"/>
      <c r="P595" s="197"/>
      <c r="Q595" s="198"/>
      <c r="R595" s="208"/>
      <c r="S595" s="209"/>
      <c r="T595" s="197"/>
      <c r="U595" s="198"/>
      <c r="V595" s="208"/>
      <c r="W595" s="209"/>
      <c r="X595" s="197"/>
      <c r="Y595" s="198"/>
      <c r="Z595" s="208"/>
      <c r="AA595" s="209"/>
      <c r="AB595" s="197"/>
      <c r="AC595" s="198"/>
      <c r="AD595" s="208"/>
      <c r="AE595" s="209"/>
      <c r="AF595" s="197"/>
      <c r="AG595" s="198"/>
      <c r="AH595" s="208"/>
      <c r="AI595" s="209"/>
      <c r="AJ595" s="197"/>
      <c r="AK595" s="198"/>
      <c r="AL595" s="208"/>
      <c r="AM595" s="209"/>
      <c r="AN595" s="197"/>
      <c r="AO595" s="198"/>
      <c r="AP595" s="208"/>
      <c r="AQ595" s="209"/>
      <c r="AR595" s="197"/>
      <c r="AS595" s="198"/>
      <c r="AT595" s="208"/>
      <c r="AU595" s="209"/>
      <c r="AV595" s="197"/>
      <c r="AW595" s="198"/>
      <c r="AX595" s="208"/>
      <c r="AY595" s="209"/>
      <c r="AZ595" s="201">
        <f t="shared" si="330"/>
        <v>6.15</v>
      </c>
      <c r="BA595" s="198"/>
      <c r="BB595" s="199" t="s">
        <v>134</v>
      </c>
      <c r="BC595" s="200"/>
      <c r="BD595" s="201">
        <f t="shared" si="331"/>
        <v>6.15</v>
      </c>
      <c r="BE595" s="198"/>
      <c r="BF595" s="199" t="s">
        <v>134</v>
      </c>
      <c r="BG595" s="200"/>
      <c r="BH595" s="201">
        <f t="shared" si="332"/>
        <v>6.15</v>
      </c>
      <c r="BI595" s="198"/>
      <c r="BJ595" s="199" t="s">
        <v>134</v>
      </c>
      <c r="BK595" s="200"/>
      <c r="BL595" s="170"/>
      <c r="BM595" s="158"/>
      <c r="BN595" s="159"/>
      <c r="BO595" s="160"/>
      <c r="BP595" s="170">
        <v>-0.05</v>
      </c>
      <c r="BQ595" s="158"/>
      <c r="BR595" s="159"/>
      <c r="BS595" s="160"/>
      <c r="BT595" s="170">
        <v>-0.05</v>
      </c>
      <c r="BU595" s="158"/>
      <c r="BV595" s="159"/>
      <c r="BW595" s="160"/>
      <c r="BX595" s="170">
        <v>-0.05</v>
      </c>
      <c r="BY595" s="158"/>
      <c r="BZ595" s="159"/>
      <c r="CA595" s="160"/>
      <c r="CB595" s="170">
        <v>-0.05</v>
      </c>
      <c r="CC595" s="158"/>
      <c r="CD595" s="159"/>
      <c r="CE595" s="160"/>
      <c r="CF595" s="170">
        <v>-0.05</v>
      </c>
      <c r="CG595" s="158"/>
      <c r="CH595" s="159"/>
      <c r="CI595" s="160"/>
      <c r="CJ595" s="170">
        <v>-0.05</v>
      </c>
      <c r="CK595" s="158"/>
      <c r="CL595" s="159"/>
      <c r="CM595" s="160"/>
      <c r="CN595" s="170">
        <v>-0.05</v>
      </c>
      <c r="CO595" s="158"/>
      <c r="CP595" s="159"/>
      <c r="CQ595" s="160"/>
      <c r="CR595" s="170">
        <v>-0.05</v>
      </c>
      <c r="CS595" s="158"/>
      <c r="CT595" s="159"/>
      <c r="CU595" s="160"/>
      <c r="CV595" s="170">
        <v>-0.05</v>
      </c>
      <c r="CW595" s="158"/>
      <c r="CX595" s="159"/>
      <c r="CY595" s="160"/>
      <c r="CZ595" s="170">
        <v>-0.05</v>
      </c>
      <c r="DA595" s="158"/>
      <c r="DB595" s="159"/>
      <c r="DC595" s="160"/>
      <c r="DD595" s="170">
        <v>-0.05</v>
      </c>
      <c r="DE595" s="158"/>
      <c r="DF595" s="159"/>
      <c r="DG595" s="160"/>
      <c r="DH595" s="170">
        <v>-0.05</v>
      </c>
      <c r="DI595" s="158"/>
      <c r="DJ595" s="159"/>
      <c r="DK595" s="160"/>
      <c r="DL595" s="170">
        <v>-0.05</v>
      </c>
      <c r="DM595" s="158"/>
      <c r="DN595" s="159"/>
      <c r="DO595" s="160"/>
      <c r="DP595" s="170">
        <v>-0.05</v>
      </c>
      <c r="DQ595" s="158"/>
      <c r="DR595" s="159"/>
      <c r="DS595" s="160"/>
      <c r="DT595" s="170">
        <v>-0.05</v>
      </c>
      <c r="DU595" s="158"/>
      <c r="DV595" s="159"/>
      <c r="DW595" s="160"/>
      <c r="DX595" s="170">
        <v>-0.05</v>
      </c>
      <c r="DY595" s="158"/>
      <c r="DZ595" s="159"/>
      <c r="EA595" s="160"/>
      <c r="EB595" s="170">
        <v>-0.05</v>
      </c>
      <c r="EC595" s="158"/>
      <c r="ED595" s="159"/>
      <c r="EE595" s="160"/>
      <c r="EF595" s="170">
        <v>-0.05</v>
      </c>
      <c r="EG595" s="158"/>
      <c r="EH595" s="159"/>
      <c r="EI595" s="160"/>
      <c r="EJ595" s="170">
        <v>-0.05</v>
      </c>
      <c r="EK595" s="158"/>
      <c r="EL595" s="159"/>
      <c r="EM595" s="160"/>
      <c r="EN595" s="170">
        <v>-0.05</v>
      </c>
      <c r="EO595" s="158"/>
      <c r="EP595" s="159"/>
      <c r="EQ595" s="160"/>
      <c r="ER595" s="170">
        <v>-0.05</v>
      </c>
      <c r="ES595" s="158"/>
      <c r="ET595" s="159"/>
      <c r="EU595" s="160"/>
      <c r="EV595" s="170">
        <v>-0.05</v>
      </c>
      <c r="EW595" s="158"/>
      <c r="EX595" s="159"/>
      <c r="EY595" s="160"/>
      <c r="EZ595" s="170">
        <v>-0.05</v>
      </c>
      <c r="FA595" s="158"/>
      <c r="FB595" s="159"/>
      <c r="FC595" s="160"/>
      <c r="FD595" s="170">
        <v>-0.05</v>
      </c>
      <c r="FE595" s="158"/>
      <c r="FF595" s="159"/>
      <c r="FG595" s="160"/>
      <c r="FH595" s="170">
        <v>-0.05</v>
      </c>
      <c r="FI595" s="158"/>
      <c r="FJ595" s="159"/>
      <c r="FK595" s="160"/>
      <c r="FL595" s="170">
        <v>-0.05</v>
      </c>
      <c r="FM595" s="158"/>
      <c r="FN595" s="159"/>
      <c r="FO595" s="160"/>
      <c r="FP595" s="170">
        <v>-0.1</v>
      </c>
      <c r="FQ595" s="158"/>
      <c r="FR595" s="159"/>
      <c r="FS595" s="160"/>
      <c r="FT595" s="170">
        <v>-0.1</v>
      </c>
      <c r="FU595" s="158"/>
      <c r="FV595" s="159"/>
      <c r="FW595" s="160"/>
      <c r="FX595" s="170">
        <v>-0.1</v>
      </c>
      <c r="FY595" s="158"/>
      <c r="FZ595" s="159"/>
      <c r="GA595" s="160"/>
      <c r="GB595" s="170">
        <v>-0.1</v>
      </c>
      <c r="GC595" s="158"/>
      <c r="GD595" s="159"/>
      <c r="GE595" s="160"/>
      <c r="GF595" s="170">
        <v>-0.1</v>
      </c>
      <c r="GG595" s="158"/>
      <c r="GH595" s="159"/>
      <c r="GI595" s="160"/>
      <c r="GJ595" s="170">
        <v>-0.1</v>
      </c>
      <c r="GK595" s="158"/>
      <c r="GL595" s="159"/>
      <c r="GM595" s="160"/>
      <c r="GN595" s="170">
        <v>-0.1</v>
      </c>
      <c r="GO595" s="158"/>
      <c r="GP595" s="159"/>
      <c r="GQ595" s="160"/>
      <c r="GR595" s="170">
        <v>-0.1</v>
      </c>
      <c r="GS595" s="158"/>
      <c r="GT595" s="159"/>
      <c r="GU595" s="160"/>
      <c r="GV595" s="170">
        <v>-0.1</v>
      </c>
      <c r="GW595" s="158"/>
      <c r="GX595" s="159"/>
      <c r="GY595" s="160"/>
      <c r="GZ595" s="170">
        <v>-0.1</v>
      </c>
      <c r="HA595" s="158"/>
      <c r="HB595" s="159"/>
      <c r="HC595" s="160"/>
      <c r="HD595" s="170">
        <v>-0.1</v>
      </c>
      <c r="HE595" s="158"/>
      <c r="HF595" s="159"/>
      <c r="HG595" s="160"/>
      <c r="HH595" s="170">
        <v>-0.1</v>
      </c>
      <c r="HI595" s="158"/>
      <c r="HJ595" s="159"/>
      <c r="HK595" s="160"/>
      <c r="HL595" s="170">
        <v>-0.1</v>
      </c>
      <c r="HM595" s="158"/>
      <c r="HN595" s="159"/>
      <c r="HO595" s="160"/>
      <c r="HP595" s="170">
        <v>-0.1</v>
      </c>
      <c r="HQ595" s="158"/>
      <c r="HR595" s="159"/>
      <c r="HS595" s="160"/>
      <c r="HT595" s="170">
        <v>-0.1</v>
      </c>
      <c r="HU595" s="158"/>
      <c r="HV595" s="159"/>
      <c r="HW595" s="160"/>
      <c r="HX595" s="170">
        <v>-0.1</v>
      </c>
      <c r="HY595" s="158"/>
      <c r="HZ595" s="159"/>
      <c r="IA595" s="160"/>
      <c r="IB595" s="170">
        <v>-0.1</v>
      </c>
      <c r="IC595" s="158"/>
      <c r="ID595" s="159"/>
      <c r="IE595" s="160"/>
      <c r="IF595" s="170">
        <v>-0.1</v>
      </c>
      <c r="IG595" s="158"/>
      <c r="IH595" s="159"/>
      <c r="II595" s="160"/>
      <c r="IJ595" s="170">
        <v>-0.1</v>
      </c>
      <c r="IK595" s="158"/>
      <c r="IL595" s="159"/>
      <c r="IM595" s="160"/>
      <c r="IN595" s="170">
        <v>-0.1</v>
      </c>
      <c r="IO595" s="158"/>
      <c r="IP595" s="159"/>
      <c r="IQ595" s="160"/>
      <c r="IR595" s="170">
        <v>-0.1</v>
      </c>
      <c r="IS595" s="158"/>
      <c r="IT595" s="159"/>
      <c r="IU595" s="160"/>
      <c r="IV595" s="170">
        <v>-0.1</v>
      </c>
      <c r="IW595" s="158"/>
      <c r="IX595" s="159"/>
      <c r="IY595" s="160"/>
      <c r="IZ595" s="170">
        <v>-0.1</v>
      </c>
      <c r="JA595" s="158"/>
      <c r="JB595" s="159"/>
      <c r="JC595" s="160"/>
      <c r="JD595" s="170">
        <v>-0.1</v>
      </c>
      <c r="JE595" s="158"/>
      <c r="JF595" s="159"/>
      <c r="JG595" s="160"/>
      <c r="JH595" s="170">
        <v>-0.1</v>
      </c>
      <c r="JI595" s="158"/>
      <c r="JJ595" s="159"/>
      <c r="JK595" s="160"/>
      <c r="JL595" s="170">
        <v>-0.1</v>
      </c>
      <c r="JM595" s="158"/>
      <c r="JN595" s="159"/>
      <c r="JO595" s="160"/>
      <c r="JP595" s="170">
        <v>-0.1</v>
      </c>
      <c r="JQ595" s="158"/>
      <c r="JR595" s="159"/>
      <c r="JS595" s="160"/>
      <c r="JT595" s="170">
        <v>-0.1</v>
      </c>
      <c r="JU595" s="158"/>
      <c r="JV595" s="159"/>
      <c r="JW595" s="160"/>
      <c r="JX595" s="170">
        <v>-0.1</v>
      </c>
      <c r="JY595" s="158"/>
      <c r="JZ595" s="159"/>
      <c r="KA595" s="160"/>
      <c r="KB595" s="170">
        <v>-0.1</v>
      </c>
      <c r="KC595" s="158"/>
      <c r="KD595" s="159"/>
      <c r="KE595" s="160"/>
      <c r="KF595" s="170">
        <v>-0.1</v>
      </c>
      <c r="KG595" s="158"/>
      <c r="KH595" s="159"/>
      <c r="KI595" s="160"/>
      <c r="KJ595" s="170">
        <v>-0.1</v>
      </c>
      <c r="KK595" s="158"/>
      <c r="KL595" s="159"/>
      <c r="KM595" s="160"/>
      <c r="KN595" s="170">
        <v>-0.1</v>
      </c>
      <c r="KO595" s="158"/>
      <c r="KP595" s="159"/>
      <c r="KQ595" s="160"/>
      <c r="KR595" s="170">
        <v>-0.1</v>
      </c>
      <c r="KS595" s="158"/>
      <c r="KT595" s="159"/>
      <c r="KU595" s="160"/>
      <c r="KV595" s="170">
        <v>-0.1</v>
      </c>
      <c r="KW595" s="158"/>
      <c r="KX595" s="159"/>
      <c r="KY595" s="160"/>
      <c r="KZ595" s="170">
        <v>-0.1</v>
      </c>
      <c r="LA595" s="158"/>
      <c r="LB595" s="159"/>
      <c r="LC595" s="160"/>
      <c r="LD595" s="170">
        <v>-0.1</v>
      </c>
      <c r="LE595" s="158"/>
      <c r="LF595" s="159"/>
      <c r="LG595" s="160"/>
      <c r="LH595" s="170">
        <v>-0.1</v>
      </c>
      <c r="LI595" s="158"/>
      <c r="LJ595" s="159"/>
      <c r="LK595" s="160"/>
      <c r="LL595" s="170">
        <v>-0.1</v>
      </c>
      <c r="LM595" s="158"/>
      <c r="LN595" s="159"/>
      <c r="LO595" s="160"/>
      <c r="LP595" s="170">
        <v>-0.1</v>
      </c>
      <c r="LQ595" s="158"/>
      <c r="LR595" s="159"/>
      <c r="LS595" s="160"/>
      <c r="LT595" s="170">
        <v>-0.1</v>
      </c>
      <c r="LU595" s="158"/>
      <c r="LV595" s="159"/>
      <c r="LW595" s="160"/>
      <c r="LX595" s="170">
        <v>-0.1</v>
      </c>
      <c r="LY595" s="158"/>
      <c r="LZ595" s="159"/>
      <c r="MA595" s="160"/>
      <c r="MB595" s="170">
        <v>-0.1</v>
      </c>
      <c r="MC595" s="158"/>
      <c r="MD595" s="159"/>
      <c r="ME595" s="160"/>
    </row>
    <row r="596" spans="2:343" ht="23.5" customHeight="1" x14ac:dyDescent="0.4">
      <c r="B596" s="202" t="s">
        <v>250</v>
      </c>
      <c r="C596" s="203"/>
      <c r="D596" s="161" t="s">
        <v>8</v>
      </c>
      <c r="E596" s="162"/>
      <c r="F596" s="163" t="s">
        <v>8</v>
      </c>
      <c r="G596" s="164"/>
      <c r="H596" s="161" t="s">
        <v>8</v>
      </c>
      <c r="I596" s="162"/>
      <c r="J596" s="163" t="s">
        <v>8</v>
      </c>
      <c r="K596" s="164"/>
      <c r="L596" s="161" t="s">
        <v>8</v>
      </c>
      <c r="M596" s="162"/>
      <c r="N596" s="163" t="s">
        <v>8</v>
      </c>
      <c r="O596" s="164"/>
      <c r="P596" s="161" t="s">
        <v>8</v>
      </c>
      <c r="Q596" s="162"/>
      <c r="R596" s="163" t="s">
        <v>8</v>
      </c>
      <c r="S596" s="164"/>
      <c r="T596" s="161" t="s">
        <v>8</v>
      </c>
      <c r="U596" s="162"/>
      <c r="V596" s="163" t="s">
        <v>8</v>
      </c>
      <c r="W596" s="164"/>
      <c r="X596" s="161" t="s">
        <v>8</v>
      </c>
      <c r="Y596" s="162"/>
      <c r="Z596" s="163" t="s">
        <v>8</v>
      </c>
      <c r="AA596" s="164"/>
      <c r="AB596" s="161" t="s">
        <v>8</v>
      </c>
      <c r="AC596" s="162"/>
      <c r="AD596" s="163" t="s">
        <v>8</v>
      </c>
      <c r="AE596" s="164"/>
      <c r="AF596" s="161" t="s">
        <v>8</v>
      </c>
      <c r="AG596" s="162"/>
      <c r="AH596" s="163" t="s">
        <v>8</v>
      </c>
      <c r="AI596" s="164"/>
      <c r="AJ596" s="161" t="s">
        <v>8</v>
      </c>
      <c r="AK596" s="162"/>
      <c r="AL596" s="163" t="s">
        <v>8</v>
      </c>
      <c r="AM596" s="164"/>
      <c r="AN596" s="161" t="s">
        <v>8</v>
      </c>
      <c r="AO596" s="162"/>
      <c r="AP596" s="163" t="s">
        <v>8</v>
      </c>
      <c r="AQ596" s="164"/>
      <c r="AR596" s="161" t="s">
        <v>8</v>
      </c>
      <c r="AS596" s="162"/>
      <c r="AT596" s="163" t="s">
        <v>8</v>
      </c>
      <c r="AU596" s="164"/>
      <c r="AV596" s="161" t="s">
        <v>8</v>
      </c>
      <c r="AW596" s="162"/>
      <c r="AX596" s="163" t="s">
        <v>8</v>
      </c>
      <c r="AY596" s="164"/>
      <c r="AZ596" s="161" t="s">
        <v>8</v>
      </c>
      <c r="BA596" s="162"/>
      <c r="BB596" s="163" t="s">
        <v>8</v>
      </c>
      <c r="BC596" s="164"/>
      <c r="BD596" s="161" t="s">
        <v>8</v>
      </c>
      <c r="BE596" s="162"/>
      <c r="BF596" s="163" t="s">
        <v>8</v>
      </c>
      <c r="BG596" s="164"/>
      <c r="BH596" s="161" t="s">
        <v>8</v>
      </c>
      <c r="BI596" s="162"/>
      <c r="BJ596" s="163" t="s">
        <v>8</v>
      </c>
      <c r="BK596" s="164"/>
      <c r="BL596" s="161">
        <f>1.58+0.15</f>
        <v>1.73</v>
      </c>
      <c r="BM596" s="162"/>
      <c r="BN596" s="163" t="s">
        <v>134</v>
      </c>
      <c r="BO596" s="164"/>
      <c r="BP596" s="161">
        <f>2.84+0.1</f>
        <v>2.94</v>
      </c>
      <c r="BQ596" s="162"/>
      <c r="BR596" s="163" t="s">
        <v>134</v>
      </c>
      <c r="BS596" s="164"/>
      <c r="BT596" s="161">
        <f>2.84+0.1</f>
        <v>2.94</v>
      </c>
      <c r="BU596" s="162"/>
      <c r="BV596" s="163" t="s">
        <v>134</v>
      </c>
      <c r="BW596" s="164"/>
      <c r="BX596" s="161">
        <f>2.84+0.1</f>
        <v>2.94</v>
      </c>
      <c r="BY596" s="162"/>
      <c r="BZ596" s="163" t="s">
        <v>134</v>
      </c>
      <c r="CA596" s="164"/>
      <c r="CB596" s="161">
        <f>2.84+0.1</f>
        <v>2.94</v>
      </c>
      <c r="CC596" s="162"/>
      <c r="CD596" s="163" t="s">
        <v>134</v>
      </c>
      <c r="CE596" s="164"/>
      <c r="CF596" s="161">
        <f>2.84+0.1</f>
        <v>2.94</v>
      </c>
      <c r="CG596" s="162"/>
      <c r="CH596" s="163" t="s">
        <v>134</v>
      </c>
      <c r="CI596" s="164"/>
      <c r="CJ596" s="161">
        <f>2.84+0.1</f>
        <v>2.94</v>
      </c>
      <c r="CK596" s="162"/>
      <c r="CL596" s="163" t="s">
        <v>134</v>
      </c>
      <c r="CM596" s="164"/>
      <c r="CN596" s="161">
        <f>2.84+0.1</f>
        <v>2.94</v>
      </c>
      <c r="CO596" s="162"/>
      <c r="CP596" s="163" t="s">
        <v>134</v>
      </c>
      <c r="CQ596" s="164"/>
      <c r="CR596" s="161">
        <f>2.84+0.1</f>
        <v>2.94</v>
      </c>
      <c r="CS596" s="162"/>
      <c r="CT596" s="163" t="s">
        <v>134</v>
      </c>
      <c r="CU596" s="164"/>
      <c r="CV596" s="161">
        <f>2.84+0.1</f>
        <v>2.94</v>
      </c>
      <c r="CW596" s="162"/>
      <c r="CX596" s="163" t="s">
        <v>134</v>
      </c>
      <c r="CY596" s="164"/>
      <c r="CZ596" s="161">
        <f>2.84+0.1</f>
        <v>2.94</v>
      </c>
      <c r="DA596" s="162"/>
      <c r="DB596" s="163" t="s">
        <v>134</v>
      </c>
      <c r="DC596" s="164"/>
      <c r="DD596" s="161">
        <f>2.84+0.1</f>
        <v>2.94</v>
      </c>
      <c r="DE596" s="162"/>
      <c r="DF596" s="163" t="s">
        <v>134</v>
      </c>
      <c r="DG596" s="164"/>
      <c r="DH596" s="161">
        <f>2.84+0.1</f>
        <v>2.94</v>
      </c>
      <c r="DI596" s="162"/>
      <c r="DJ596" s="163" t="s">
        <v>134</v>
      </c>
      <c r="DK596" s="164"/>
      <c r="DL596" s="161">
        <f>2.84+0.1</f>
        <v>2.94</v>
      </c>
      <c r="DM596" s="162"/>
      <c r="DN596" s="163" t="s">
        <v>134</v>
      </c>
      <c r="DO596" s="164"/>
      <c r="DP596" s="161">
        <f>2.84+0.1</f>
        <v>2.94</v>
      </c>
      <c r="DQ596" s="162"/>
      <c r="DR596" s="163" t="s">
        <v>134</v>
      </c>
      <c r="DS596" s="164"/>
      <c r="DT596" s="161">
        <f>2.84+0.1</f>
        <v>2.94</v>
      </c>
      <c r="DU596" s="162"/>
      <c r="DV596" s="163" t="s">
        <v>134</v>
      </c>
      <c r="DW596" s="164"/>
      <c r="DX596" s="161">
        <f>2.84+0.1</f>
        <v>2.94</v>
      </c>
      <c r="DY596" s="162"/>
      <c r="DZ596" s="163" t="s">
        <v>134</v>
      </c>
      <c r="EA596" s="164"/>
      <c r="EB596" s="161">
        <f>2.84+0.1</f>
        <v>2.94</v>
      </c>
      <c r="EC596" s="162"/>
      <c r="ED596" s="163" t="s">
        <v>134</v>
      </c>
      <c r="EE596" s="164"/>
      <c r="EF596" s="161">
        <f>2.84+0.1</f>
        <v>2.94</v>
      </c>
      <c r="EG596" s="162"/>
      <c r="EH596" s="163" t="s">
        <v>134</v>
      </c>
      <c r="EI596" s="164"/>
      <c r="EJ596" s="161">
        <f>2.84+0.1</f>
        <v>2.94</v>
      </c>
      <c r="EK596" s="162"/>
      <c r="EL596" s="163" t="s">
        <v>134</v>
      </c>
      <c r="EM596" s="164"/>
      <c r="EN596" s="161">
        <f>2.84+0.1</f>
        <v>2.94</v>
      </c>
      <c r="EO596" s="162"/>
      <c r="EP596" s="163" t="s">
        <v>134</v>
      </c>
      <c r="EQ596" s="164"/>
      <c r="ER596" s="161">
        <f>2.84+0.1</f>
        <v>2.94</v>
      </c>
      <c r="ES596" s="162"/>
      <c r="ET596" s="163" t="s">
        <v>134</v>
      </c>
      <c r="EU596" s="164"/>
      <c r="EV596" s="161">
        <f>2.84+0.1</f>
        <v>2.94</v>
      </c>
      <c r="EW596" s="162"/>
      <c r="EX596" s="163" t="s">
        <v>134</v>
      </c>
      <c r="EY596" s="164"/>
      <c r="EZ596" s="161">
        <f>2.84+0.1</f>
        <v>2.94</v>
      </c>
      <c r="FA596" s="162"/>
      <c r="FB596" s="163" t="s">
        <v>134</v>
      </c>
      <c r="FC596" s="164"/>
      <c r="FD596" s="161">
        <f>2.84+0.1</f>
        <v>2.94</v>
      </c>
      <c r="FE596" s="162"/>
      <c r="FF596" s="163" t="s">
        <v>134</v>
      </c>
      <c r="FG596" s="164"/>
      <c r="FH596" s="161">
        <f>2.84+0.1</f>
        <v>2.94</v>
      </c>
      <c r="FI596" s="162"/>
      <c r="FJ596" s="163" t="s">
        <v>134</v>
      </c>
      <c r="FK596" s="164"/>
      <c r="FL596" s="161">
        <f>2.84+0.1</f>
        <v>2.94</v>
      </c>
      <c r="FM596" s="162"/>
      <c r="FN596" s="163" t="s">
        <v>134</v>
      </c>
      <c r="FO596" s="164"/>
      <c r="FP596" s="161">
        <v>2.89</v>
      </c>
      <c r="FQ596" s="162"/>
      <c r="FR596" s="163" t="s">
        <v>134</v>
      </c>
      <c r="FS596" s="164"/>
      <c r="FT596" s="161">
        <v>2.89</v>
      </c>
      <c r="FU596" s="162"/>
      <c r="FV596" s="163" t="s">
        <v>134</v>
      </c>
      <c r="FW596" s="164"/>
      <c r="FX596" s="161">
        <v>2.89</v>
      </c>
      <c r="FY596" s="162"/>
      <c r="FZ596" s="163" t="s">
        <v>134</v>
      </c>
      <c r="GA596" s="164"/>
      <c r="GB596" s="161">
        <v>2.89</v>
      </c>
      <c r="GC596" s="162"/>
      <c r="GD596" s="163" t="s">
        <v>134</v>
      </c>
      <c r="GE596" s="164"/>
      <c r="GF596" s="161">
        <v>2.89</v>
      </c>
      <c r="GG596" s="162"/>
      <c r="GH596" s="163" t="s">
        <v>134</v>
      </c>
      <c r="GI596" s="164"/>
      <c r="GJ596" s="161">
        <v>2.89</v>
      </c>
      <c r="GK596" s="162"/>
      <c r="GL596" s="163" t="s">
        <v>134</v>
      </c>
      <c r="GM596" s="164"/>
      <c r="GN596" s="161">
        <v>2.89</v>
      </c>
      <c r="GO596" s="162"/>
      <c r="GP596" s="163" t="s">
        <v>134</v>
      </c>
      <c r="GQ596" s="164"/>
      <c r="GR596" s="161">
        <v>2.89</v>
      </c>
      <c r="GS596" s="162"/>
      <c r="GT596" s="163" t="s">
        <v>134</v>
      </c>
      <c r="GU596" s="164"/>
      <c r="GV596" s="161">
        <v>2.89</v>
      </c>
      <c r="GW596" s="162"/>
      <c r="GX596" s="163" t="s">
        <v>134</v>
      </c>
      <c r="GY596" s="164"/>
      <c r="GZ596" s="161">
        <v>2.89</v>
      </c>
      <c r="HA596" s="162"/>
      <c r="HB596" s="163" t="s">
        <v>134</v>
      </c>
      <c r="HC596" s="164"/>
      <c r="HD596" s="161">
        <v>2.89</v>
      </c>
      <c r="HE596" s="162"/>
      <c r="HF596" s="163" t="s">
        <v>134</v>
      </c>
      <c r="HG596" s="164"/>
      <c r="HH596" s="161">
        <v>2.89</v>
      </c>
      <c r="HI596" s="162"/>
      <c r="HJ596" s="163" t="s">
        <v>134</v>
      </c>
      <c r="HK596" s="164"/>
      <c r="HL596" s="161">
        <v>2.89</v>
      </c>
      <c r="HM596" s="162"/>
      <c r="HN596" s="163" t="s">
        <v>134</v>
      </c>
      <c r="HO596" s="164"/>
      <c r="HP596" s="161">
        <v>2.89</v>
      </c>
      <c r="HQ596" s="162"/>
      <c r="HR596" s="163" t="s">
        <v>134</v>
      </c>
      <c r="HS596" s="164"/>
      <c r="HT596" s="161">
        <v>2.89</v>
      </c>
      <c r="HU596" s="162"/>
      <c r="HV596" s="163" t="s">
        <v>134</v>
      </c>
      <c r="HW596" s="164"/>
      <c r="HX596" s="161">
        <v>2.89</v>
      </c>
      <c r="HY596" s="162"/>
      <c r="HZ596" s="163" t="s">
        <v>134</v>
      </c>
      <c r="IA596" s="164"/>
      <c r="IB596" s="161">
        <v>2.89</v>
      </c>
      <c r="IC596" s="162"/>
      <c r="ID596" s="163" t="s">
        <v>134</v>
      </c>
      <c r="IE596" s="164"/>
      <c r="IF596" s="161">
        <v>2.89</v>
      </c>
      <c r="IG596" s="162"/>
      <c r="IH596" s="163" t="s">
        <v>134</v>
      </c>
      <c r="II596" s="164"/>
      <c r="IJ596" s="161">
        <v>2.89</v>
      </c>
      <c r="IK596" s="162"/>
      <c r="IL596" s="163" t="s">
        <v>134</v>
      </c>
      <c r="IM596" s="164"/>
      <c r="IN596" s="161">
        <v>2.89</v>
      </c>
      <c r="IO596" s="162"/>
      <c r="IP596" s="163" t="s">
        <v>134</v>
      </c>
      <c r="IQ596" s="164"/>
      <c r="IR596" s="161">
        <v>2.89</v>
      </c>
      <c r="IS596" s="162"/>
      <c r="IT596" s="163" t="s">
        <v>134</v>
      </c>
      <c r="IU596" s="164"/>
      <c r="IV596" s="161">
        <v>2.89</v>
      </c>
      <c r="IW596" s="162"/>
      <c r="IX596" s="163" t="s">
        <v>134</v>
      </c>
      <c r="IY596" s="164"/>
      <c r="IZ596" s="161">
        <v>2.89</v>
      </c>
      <c r="JA596" s="162"/>
      <c r="JB596" s="163" t="s">
        <v>134</v>
      </c>
      <c r="JC596" s="164"/>
      <c r="JD596" s="161">
        <v>2.89</v>
      </c>
      <c r="JE596" s="162"/>
      <c r="JF596" s="163" t="s">
        <v>134</v>
      </c>
      <c r="JG596" s="164"/>
      <c r="JH596" s="161">
        <v>2.89</v>
      </c>
      <c r="JI596" s="162"/>
      <c r="JJ596" s="163" t="s">
        <v>134</v>
      </c>
      <c r="JK596" s="164"/>
      <c r="JL596" s="161">
        <v>2.89</v>
      </c>
      <c r="JM596" s="162"/>
      <c r="JN596" s="163" t="s">
        <v>134</v>
      </c>
      <c r="JO596" s="164"/>
      <c r="JP596" s="161">
        <v>2.89</v>
      </c>
      <c r="JQ596" s="162"/>
      <c r="JR596" s="163" t="s">
        <v>134</v>
      </c>
      <c r="JS596" s="164"/>
      <c r="JT596" s="161">
        <v>2.89</v>
      </c>
      <c r="JU596" s="162"/>
      <c r="JV596" s="163" t="s">
        <v>134</v>
      </c>
      <c r="JW596" s="164"/>
      <c r="JX596" s="161">
        <v>2.89</v>
      </c>
      <c r="JY596" s="162"/>
      <c r="JZ596" s="163" t="s">
        <v>134</v>
      </c>
      <c r="KA596" s="164"/>
      <c r="KB596" s="161">
        <v>2.89</v>
      </c>
      <c r="KC596" s="162"/>
      <c r="KD596" s="163" t="s">
        <v>134</v>
      </c>
      <c r="KE596" s="164"/>
      <c r="KF596" s="161">
        <v>2.89</v>
      </c>
      <c r="KG596" s="162"/>
      <c r="KH596" s="163" t="s">
        <v>134</v>
      </c>
      <c r="KI596" s="164"/>
      <c r="KJ596" s="161">
        <v>2.89</v>
      </c>
      <c r="KK596" s="162"/>
      <c r="KL596" s="163" t="s">
        <v>134</v>
      </c>
      <c r="KM596" s="164"/>
      <c r="KN596" s="161">
        <v>2.89</v>
      </c>
      <c r="KO596" s="162"/>
      <c r="KP596" s="163" t="s">
        <v>134</v>
      </c>
      <c r="KQ596" s="164"/>
      <c r="KR596" s="161">
        <v>2.89</v>
      </c>
      <c r="KS596" s="162"/>
      <c r="KT596" s="163" t="s">
        <v>134</v>
      </c>
      <c r="KU596" s="164"/>
      <c r="KV596" s="161">
        <v>2.89</v>
      </c>
      <c r="KW596" s="162"/>
      <c r="KX596" s="163" t="s">
        <v>134</v>
      </c>
      <c r="KY596" s="164"/>
      <c r="KZ596" s="161">
        <v>2.89</v>
      </c>
      <c r="LA596" s="162"/>
      <c r="LB596" s="163" t="s">
        <v>134</v>
      </c>
      <c r="LC596" s="164"/>
      <c r="LD596" s="161">
        <v>2.89</v>
      </c>
      <c r="LE596" s="162"/>
      <c r="LF596" s="163" t="s">
        <v>134</v>
      </c>
      <c r="LG596" s="164"/>
      <c r="LH596" s="161">
        <v>2.89</v>
      </c>
      <c r="LI596" s="162"/>
      <c r="LJ596" s="163" t="s">
        <v>134</v>
      </c>
      <c r="LK596" s="164"/>
      <c r="LL596" s="161">
        <v>2.89</v>
      </c>
      <c r="LM596" s="162"/>
      <c r="LN596" s="163" t="s">
        <v>134</v>
      </c>
      <c r="LO596" s="164"/>
      <c r="LP596" s="161">
        <v>2.89</v>
      </c>
      <c r="LQ596" s="162"/>
      <c r="LR596" s="163" t="s">
        <v>134</v>
      </c>
      <c r="LS596" s="164"/>
      <c r="LT596" s="161">
        <v>2.89</v>
      </c>
      <c r="LU596" s="162"/>
      <c r="LV596" s="163" t="s">
        <v>134</v>
      </c>
      <c r="LW596" s="164"/>
      <c r="LX596" s="161">
        <v>2.89</v>
      </c>
      <c r="LY596" s="162"/>
      <c r="LZ596" s="163" t="s">
        <v>134</v>
      </c>
      <c r="MA596" s="164"/>
      <c r="MB596" s="161">
        <v>2.89</v>
      </c>
      <c r="MC596" s="162"/>
      <c r="MD596" s="163" t="s">
        <v>134</v>
      </c>
      <c r="ME596" s="164"/>
    </row>
    <row r="597" spans="2:343" ht="23.5" customHeight="1" x14ac:dyDescent="0.4">
      <c r="B597" s="204" t="s">
        <v>251</v>
      </c>
      <c r="C597" s="205"/>
      <c r="D597" s="169" t="s">
        <v>8</v>
      </c>
      <c r="E597" s="154"/>
      <c r="F597" s="178" t="s">
        <v>8</v>
      </c>
      <c r="G597" s="179"/>
      <c r="H597" s="169" t="s">
        <v>8</v>
      </c>
      <c r="I597" s="154"/>
      <c r="J597" s="178" t="s">
        <v>8</v>
      </c>
      <c r="K597" s="179"/>
      <c r="L597" s="169" t="s">
        <v>8</v>
      </c>
      <c r="M597" s="154"/>
      <c r="N597" s="178" t="s">
        <v>8</v>
      </c>
      <c r="O597" s="179"/>
      <c r="P597" s="169" t="s">
        <v>8</v>
      </c>
      <c r="Q597" s="154"/>
      <c r="R597" s="178" t="s">
        <v>8</v>
      </c>
      <c r="S597" s="179"/>
      <c r="T597" s="169" t="s">
        <v>8</v>
      </c>
      <c r="U597" s="154"/>
      <c r="V597" s="178" t="s">
        <v>8</v>
      </c>
      <c r="W597" s="179"/>
      <c r="X597" s="169" t="s">
        <v>8</v>
      </c>
      <c r="Y597" s="154"/>
      <c r="Z597" s="178" t="s">
        <v>8</v>
      </c>
      <c r="AA597" s="179"/>
      <c r="AB597" s="169" t="s">
        <v>8</v>
      </c>
      <c r="AC597" s="154"/>
      <c r="AD597" s="178" t="s">
        <v>8</v>
      </c>
      <c r="AE597" s="179"/>
      <c r="AF597" s="169" t="s">
        <v>8</v>
      </c>
      <c r="AG597" s="154"/>
      <c r="AH597" s="178" t="s">
        <v>8</v>
      </c>
      <c r="AI597" s="179"/>
      <c r="AJ597" s="169" t="s">
        <v>8</v>
      </c>
      <c r="AK597" s="154"/>
      <c r="AL597" s="178" t="s">
        <v>8</v>
      </c>
      <c r="AM597" s="179"/>
      <c r="AN597" s="169" t="s">
        <v>8</v>
      </c>
      <c r="AO597" s="154"/>
      <c r="AP597" s="178" t="s">
        <v>8</v>
      </c>
      <c r="AQ597" s="179"/>
      <c r="AR597" s="169" t="s">
        <v>8</v>
      </c>
      <c r="AS597" s="154"/>
      <c r="AT597" s="178" t="s">
        <v>8</v>
      </c>
      <c r="AU597" s="179"/>
      <c r="AV597" s="169" t="s">
        <v>8</v>
      </c>
      <c r="AW597" s="154"/>
      <c r="AX597" s="178" t="s">
        <v>8</v>
      </c>
      <c r="AY597" s="179"/>
      <c r="AZ597" s="169" t="s">
        <v>8</v>
      </c>
      <c r="BA597" s="154"/>
      <c r="BB597" s="178" t="s">
        <v>8</v>
      </c>
      <c r="BC597" s="179"/>
      <c r="BD597" s="255" t="s">
        <v>8</v>
      </c>
      <c r="BE597" s="256"/>
      <c r="BF597" s="257" t="s">
        <v>8</v>
      </c>
      <c r="BG597" s="258"/>
      <c r="BH597" s="255" t="s">
        <v>8</v>
      </c>
      <c r="BI597" s="256"/>
      <c r="BJ597" s="257" t="s">
        <v>8</v>
      </c>
      <c r="BK597" s="258"/>
      <c r="BL597" s="153">
        <v>0.6</v>
      </c>
      <c r="BM597" s="154"/>
      <c r="BN597" s="155" t="s">
        <v>244</v>
      </c>
      <c r="BO597" s="156"/>
      <c r="BP597" s="153">
        <v>0.6</v>
      </c>
      <c r="BQ597" s="154"/>
      <c r="BR597" s="155" t="s">
        <v>244</v>
      </c>
      <c r="BS597" s="156"/>
      <c r="BT597" s="153">
        <v>0.6</v>
      </c>
      <c r="BU597" s="154"/>
      <c r="BV597" s="155" t="s">
        <v>244</v>
      </c>
      <c r="BW597" s="156"/>
      <c r="BX597" s="153">
        <v>0.6</v>
      </c>
      <c r="BY597" s="154"/>
      <c r="BZ597" s="155" t="s">
        <v>244</v>
      </c>
      <c r="CA597" s="156"/>
      <c r="CB597" s="153">
        <v>0.6</v>
      </c>
      <c r="CC597" s="154"/>
      <c r="CD597" s="155" t="s">
        <v>244</v>
      </c>
      <c r="CE597" s="156"/>
      <c r="CF597" s="153">
        <v>0.6</v>
      </c>
      <c r="CG597" s="154"/>
      <c r="CH597" s="155" t="s">
        <v>244</v>
      </c>
      <c r="CI597" s="156"/>
      <c r="CJ597" s="153">
        <v>0.6</v>
      </c>
      <c r="CK597" s="154"/>
      <c r="CL597" s="155" t="s">
        <v>244</v>
      </c>
      <c r="CM597" s="156"/>
      <c r="CN597" s="153">
        <v>0.6</v>
      </c>
      <c r="CO597" s="154"/>
      <c r="CP597" s="155" t="s">
        <v>244</v>
      </c>
      <c r="CQ597" s="156"/>
      <c r="CR597" s="153">
        <v>0.6</v>
      </c>
      <c r="CS597" s="154"/>
      <c r="CT597" s="155" t="s">
        <v>244</v>
      </c>
      <c r="CU597" s="156"/>
      <c r="CV597" s="153">
        <v>0.6</v>
      </c>
      <c r="CW597" s="154"/>
      <c r="CX597" s="155" t="s">
        <v>244</v>
      </c>
      <c r="CY597" s="156"/>
      <c r="CZ597" s="153">
        <v>0.6</v>
      </c>
      <c r="DA597" s="154"/>
      <c r="DB597" s="155" t="s">
        <v>244</v>
      </c>
      <c r="DC597" s="156"/>
      <c r="DD597" s="153">
        <v>0.6</v>
      </c>
      <c r="DE597" s="154"/>
      <c r="DF597" s="155" t="s">
        <v>244</v>
      </c>
      <c r="DG597" s="156"/>
      <c r="DH597" s="153">
        <v>0.6</v>
      </c>
      <c r="DI597" s="154"/>
      <c r="DJ597" s="155" t="s">
        <v>244</v>
      </c>
      <c r="DK597" s="156"/>
      <c r="DL597" s="153">
        <v>0.6</v>
      </c>
      <c r="DM597" s="154"/>
      <c r="DN597" s="155" t="s">
        <v>244</v>
      </c>
      <c r="DO597" s="156"/>
      <c r="DP597" s="153">
        <v>0.6</v>
      </c>
      <c r="DQ597" s="154"/>
      <c r="DR597" s="155" t="s">
        <v>244</v>
      </c>
      <c r="DS597" s="156"/>
      <c r="DT597" s="153">
        <v>0.6</v>
      </c>
      <c r="DU597" s="154"/>
      <c r="DV597" s="155" t="s">
        <v>244</v>
      </c>
      <c r="DW597" s="156"/>
      <c r="DX597" s="153">
        <v>0.6</v>
      </c>
      <c r="DY597" s="154"/>
      <c r="DZ597" s="155" t="s">
        <v>244</v>
      </c>
      <c r="EA597" s="156"/>
      <c r="EB597" s="153">
        <v>0.6</v>
      </c>
      <c r="EC597" s="154"/>
      <c r="ED597" s="155" t="s">
        <v>244</v>
      </c>
      <c r="EE597" s="156"/>
      <c r="EF597" s="153">
        <v>0.6</v>
      </c>
      <c r="EG597" s="154"/>
      <c r="EH597" s="155" t="s">
        <v>244</v>
      </c>
      <c r="EI597" s="156"/>
      <c r="EJ597" s="153">
        <v>0.6</v>
      </c>
      <c r="EK597" s="154"/>
      <c r="EL597" s="155" t="s">
        <v>244</v>
      </c>
      <c r="EM597" s="156"/>
      <c r="EN597" s="153">
        <v>0.6</v>
      </c>
      <c r="EO597" s="154"/>
      <c r="EP597" s="155" t="s">
        <v>244</v>
      </c>
      <c r="EQ597" s="156"/>
      <c r="ER597" s="153">
        <v>0.6</v>
      </c>
      <c r="ES597" s="154"/>
      <c r="ET597" s="155" t="s">
        <v>244</v>
      </c>
      <c r="EU597" s="156"/>
      <c r="EV597" s="153">
        <v>0.6</v>
      </c>
      <c r="EW597" s="154"/>
      <c r="EX597" s="155" t="s">
        <v>244</v>
      </c>
      <c r="EY597" s="156"/>
      <c r="EZ597" s="153">
        <v>0.6</v>
      </c>
      <c r="FA597" s="154"/>
      <c r="FB597" s="155" t="s">
        <v>244</v>
      </c>
      <c r="FC597" s="156"/>
      <c r="FD597" s="153">
        <v>0.6</v>
      </c>
      <c r="FE597" s="154"/>
      <c r="FF597" s="155" t="s">
        <v>244</v>
      </c>
      <c r="FG597" s="156"/>
      <c r="FH597" s="153">
        <v>0.6</v>
      </c>
      <c r="FI597" s="154"/>
      <c r="FJ597" s="155" t="s">
        <v>244</v>
      </c>
      <c r="FK597" s="156"/>
      <c r="FL597" s="153">
        <v>0.6</v>
      </c>
      <c r="FM597" s="154"/>
      <c r="FN597" s="155" t="s">
        <v>244</v>
      </c>
      <c r="FO597" s="156"/>
      <c r="FP597" s="153">
        <v>0.6</v>
      </c>
      <c r="FQ597" s="154"/>
      <c r="FR597" s="155" t="s">
        <v>244</v>
      </c>
      <c r="FS597" s="156"/>
      <c r="FT597" s="153">
        <v>0.6</v>
      </c>
      <c r="FU597" s="154"/>
      <c r="FV597" s="155" t="s">
        <v>244</v>
      </c>
      <c r="FW597" s="156"/>
      <c r="FX597" s="153">
        <v>0.6</v>
      </c>
      <c r="FY597" s="154"/>
      <c r="FZ597" s="155" t="s">
        <v>244</v>
      </c>
      <c r="GA597" s="156"/>
      <c r="GB597" s="153">
        <v>0.6</v>
      </c>
      <c r="GC597" s="154"/>
      <c r="GD597" s="155" t="s">
        <v>244</v>
      </c>
      <c r="GE597" s="156"/>
      <c r="GF597" s="153">
        <v>0.6</v>
      </c>
      <c r="GG597" s="154"/>
      <c r="GH597" s="155" t="s">
        <v>244</v>
      </c>
      <c r="GI597" s="156"/>
      <c r="GJ597" s="153">
        <v>0.6</v>
      </c>
      <c r="GK597" s="154"/>
      <c r="GL597" s="155" t="s">
        <v>244</v>
      </c>
      <c r="GM597" s="156"/>
      <c r="GN597" s="153">
        <v>0.6</v>
      </c>
      <c r="GO597" s="154"/>
      <c r="GP597" s="155" t="s">
        <v>244</v>
      </c>
      <c r="GQ597" s="156"/>
      <c r="GR597" s="153">
        <v>0.6</v>
      </c>
      <c r="GS597" s="154"/>
      <c r="GT597" s="155" t="s">
        <v>244</v>
      </c>
      <c r="GU597" s="156"/>
      <c r="GV597" s="153">
        <v>0.6</v>
      </c>
      <c r="GW597" s="154"/>
      <c r="GX597" s="155" t="s">
        <v>244</v>
      </c>
      <c r="GY597" s="156"/>
      <c r="GZ597" s="153">
        <v>0.6</v>
      </c>
      <c r="HA597" s="154"/>
      <c r="HB597" s="155" t="s">
        <v>244</v>
      </c>
      <c r="HC597" s="156"/>
      <c r="HD597" s="153">
        <v>0.6</v>
      </c>
      <c r="HE597" s="154"/>
      <c r="HF597" s="155" t="s">
        <v>244</v>
      </c>
      <c r="HG597" s="156"/>
      <c r="HH597" s="153">
        <v>0.6</v>
      </c>
      <c r="HI597" s="154"/>
      <c r="HJ597" s="155" t="s">
        <v>244</v>
      </c>
      <c r="HK597" s="156"/>
      <c r="HL597" s="153">
        <v>0.6</v>
      </c>
      <c r="HM597" s="154"/>
      <c r="HN597" s="155" t="s">
        <v>244</v>
      </c>
      <c r="HO597" s="156"/>
      <c r="HP597" s="153">
        <v>0.6</v>
      </c>
      <c r="HQ597" s="154"/>
      <c r="HR597" s="155" t="s">
        <v>244</v>
      </c>
      <c r="HS597" s="156"/>
      <c r="HT597" s="153">
        <v>0.6</v>
      </c>
      <c r="HU597" s="154"/>
      <c r="HV597" s="155" t="s">
        <v>244</v>
      </c>
      <c r="HW597" s="156"/>
      <c r="HX597" s="153">
        <v>0.6</v>
      </c>
      <c r="HY597" s="154"/>
      <c r="HZ597" s="155" t="s">
        <v>244</v>
      </c>
      <c r="IA597" s="156"/>
      <c r="IB597" s="153">
        <v>0.6</v>
      </c>
      <c r="IC597" s="154"/>
      <c r="ID597" s="155" t="s">
        <v>244</v>
      </c>
      <c r="IE597" s="156"/>
      <c r="IF597" s="153">
        <v>0.6</v>
      </c>
      <c r="IG597" s="154"/>
      <c r="IH597" s="155" t="s">
        <v>244</v>
      </c>
      <c r="II597" s="156"/>
      <c r="IJ597" s="153">
        <v>0.6</v>
      </c>
      <c r="IK597" s="154"/>
      <c r="IL597" s="155" t="s">
        <v>244</v>
      </c>
      <c r="IM597" s="156"/>
      <c r="IN597" s="153">
        <v>0.6</v>
      </c>
      <c r="IO597" s="154"/>
      <c r="IP597" s="155" t="s">
        <v>244</v>
      </c>
      <c r="IQ597" s="156"/>
      <c r="IR597" s="153">
        <v>0.6</v>
      </c>
      <c r="IS597" s="154"/>
      <c r="IT597" s="155" t="s">
        <v>244</v>
      </c>
      <c r="IU597" s="156"/>
      <c r="IV597" s="153">
        <v>0.6</v>
      </c>
      <c r="IW597" s="154"/>
      <c r="IX597" s="155" t="s">
        <v>244</v>
      </c>
      <c r="IY597" s="156"/>
      <c r="IZ597" s="153">
        <v>0.6</v>
      </c>
      <c r="JA597" s="154"/>
      <c r="JB597" s="155" t="s">
        <v>244</v>
      </c>
      <c r="JC597" s="156"/>
      <c r="JD597" s="169">
        <v>11.64</v>
      </c>
      <c r="JE597" s="154"/>
      <c r="JF597" s="155" t="s">
        <v>134</v>
      </c>
      <c r="JG597" s="156"/>
      <c r="JH597" s="169">
        <v>11.64</v>
      </c>
      <c r="JI597" s="154"/>
      <c r="JJ597" s="155" t="s">
        <v>134</v>
      </c>
      <c r="JK597" s="156"/>
      <c r="JL597" s="169">
        <v>11.64</v>
      </c>
      <c r="JM597" s="154"/>
      <c r="JN597" s="155" t="s">
        <v>134</v>
      </c>
      <c r="JO597" s="156"/>
      <c r="JP597" s="169">
        <v>11.64</v>
      </c>
      <c r="JQ597" s="154"/>
      <c r="JR597" s="155" t="s">
        <v>134</v>
      </c>
      <c r="JS597" s="156"/>
      <c r="JT597" s="169">
        <v>11.64</v>
      </c>
      <c r="JU597" s="154"/>
      <c r="JV597" s="155" t="s">
        <v>134</v>
      </c>
      <c r="JW597" s="156"/>
      <c r="JX597" s="169">
        <v>11.64</v>
      </c>
      <c r="JY597" s="154"/>
      <c r="JZ597" s="155" t="s">
        <v>134</v>
      </c>
      <c r="KA597" s="156"/>
      <c r="KB597" s="169">
        <v>11.64</v>
      </c>
      <c r="KC597" s="154"/>
      <c r="KD597" s="155" t="s">
        <v>134</v>
      </c>
      <c r="KE597" s="156"/>
      <c r="KF597" s="169">
        <v>11.64</v>
      </c>
      <c r="KG597" s="154"/>
      <c r="KH597" s="155" t="s">
        <v>134</v>
      </c>
      <c r="KI597" s="156"/>
      <c r="KJ597" s="169">
        <v>11.64</v>
      </c>
      <c r="KK597" s="154"/>
      <c r="KL597" s="155" t="s">
        <v>134</v>
      </c>
      <c r="KM597" s="156"/>
      <c r="KN597" s="169">
        <v>11.64</v>
      </c>
      <c r="KO597" s="154"/>
      <c r="KP597" s="155" t="s">
        <v>134</v>
      </c>
      <c r="KQ597" s="156"/>
      <c r="KR597" s="169">
        <v>11.64</v>
      </c>
      <c r="KS597" s="154"/>
      <c r="KT597" s="155" t="s">
        <v>134</v>
      </c>
      <c r="KU597" s="156"/>
      <c r="KV597" s="169">
        <v>11.64</v>
      </c>
      <c r="KW597" s="154"/>
      <c r="KX597" s="155" t="s">
        <v>134</v>
      </c>
      <c r="KY597" s="156"/>
      <c r="KZ597" s="169">
        <v>11.64</v>
      </c>
      <c r="LA597" s="154"/>
      <c r="LB597" s="155" t="s">
        <v>134</v>
      </c>
      <c r="LC597" s="156"/>
      <c r="LD597" s="169">
        <v>11.64</v>
      </c>
      <c r="LE597" s="154"/>
      <c r="LF597" s="155" t="s">
        <v>134</v>
      </c>
      <c r="LG597" s="156"/>
      <c r="LH597" s="169">
        <v>11.64</v>
      </c>
      <c r="LI597" s="154"/>
      <c r="LJ597" s="155" t="s">
        <v>134</v>
      </c>
      <c r="LK597" s="156"/>
      <c r="LL597" s="169">
        <v>11.64</v>
      </c>
      <c r="LM597" s="154"/>
      <c r="LN597" s="155" t="s">
        <v>134</v>
      </c>
      <c r="LO597" s="156"/>
      <c r="LP597" s="169">
        <v>11.64</v>
      </c>
      <c r="LQ597" s="154"/>
      <c r="LR597" s="155" t="s">
        <v>134</v>
      </c>
      <c r="LS597" s="156"/>
      <c r="LT597" s="169">
        <v>11.64</v>
      </c>
      <c r="LU597" s="154"/>
      <c r="LV597" s="155" t="s">
        <v>134</v>
      </c>
      <c r="LW597" s="156"/>
      <c r="LX597" s="169">
        <v>11.64</v>
      </c>
      <c r="LY597" s="154"/>
      <c r="LZ597" s="155" t="s">
        <v>134</v>
      </c>
      <c r="MA597" s="156"/>
      <c r="MB597" s="169">
        <v>11.64</v>
      </c>
      <c r="MC597" s="154"/>
      <c r="MD597" s="155" t="s">
        <v>134</v>
      </c>
      <c r="ME597" s="156"/>
    </row>
    <row r="598" spans="2:343" ht="23.5" customHeight="1" x14ac:dyDescent="0.4">
      <c r="B598" s="206"/>
      <c r="C598" s="207"/>
      <c r="D598" s="170"/>
      <c r="E598" s="158"/>
      <c r="F598" s="180"/>
      <c r="G598" s="181"/>
      <c r="H598" s="170"/>
      <c r="I598" s="158"/>
      <c r="J598" s="180"/>
      <c r="K598" s="181"/>
      <c r="L598" s="170"/>
      <c r="M598" s="158"/>
      <c r="N598" s="180"/>
      <c r="O598" s="181"/>
      <c r="P598" s="170"/>
      <c r="Q598" s="158"/>
      <c r="R598" s="180"/>
      <c r="S598" s="181"/>
      <c r="T598" s="170"/>
      <c r="U598" s="158"/>
      <c r="V598" s="180"/>
      <c r="W598" s="181"/>
      <c r="X598" s="170"/>
      <c r="Y598" s="158"/>
      <c r="Z598" s="180"/>
      <c r="AA598" s="181"/>
      <c r="AB598" s="170"/>
      <c r="AC598" s="158"/>
      <c r="AD598" s="180"/>
      <c r="AE598" s="181"/>
      <c r="AF598" s="170"/>
      <c r="AG598" s="158"/>
      <c r="AH598" s="180"/>
      <c r="AI598" s="181"/>
      <c r="AJ598" s="170"/>
      <c r="AK598" s="158"/>
      <c r="AL598" s="180"/>
      <c r="AM598" s="181"/>
      <c r="AN598" s="170"/>
      <c r="AO598" s="158"/>
      <c r="AP598" s="180"/>
      <c r="AQ598" s="181"/>
      <c r="AR598" s="170"/>
      <c r="AS598" s="158"/>
      <c r="AT598" s="180"/>
      <c r="AU598" s="181"/>
      <c r="AV598" s="170"/>
      <c r="AW598" s="158"/>
      <c r="AX598" s="180"/>
      <c r="AY598" s="181"/>
      <c r="AZ598" s="170"/>
      <c r="BA598" s="158"/>
      <c r="BB598" s="180"/>
      <c r="BC598" s="181"/>
      <c r="BD598" s="255"/>
      <c r="BE598" s="256"/>
      <c r="BF598" s="257"/>
      <c r="BG598" s="258"/>
      <c r="BH598" s="255"/>
      <c r="BI598" s="256"/>
      <c r="BJ598" s="257"/>
      <c r="BK598" s="258"/>
      <c r="BL598" s="157">
        <f t="shared" ref="BL598:BL600" si="334">6.15</f>
        <v>6.15</v>
      </c>
      <c r="BM598" s="158"/>
      <c r="BN598" s="159" t="s">
        <v>134</v>
      </c>
      <c r="BO598" s="160"/>
      <c r="BP598" s="157">
        <v>6.1000000000000005</v>
      </c>
      <c r="BQ598" s="158"/>
      <c r="BR598" s="159" t="s">
        <v>134</v>
      </c>
      <c r="BS598" s="160"/>
      <c r="BT598" s="157">
        <v>6.1000000000000005</v>
      </c>
      <c r="BU598" s="158"/>
      <c r="BV598" s="159" t="s">
        <v>134</v>
      </c>
      <c r="BW598" s="160"/>
      <c r="BX598" s="157">
        <v>6.1000000000000005</v>
      </c>
      <c r="BY598" s="158"/>
      <c r="BZ598" s="159" t="s">
        <v>134</v>
      </c>
      <c r="CA598" s="160"/>
      <c r="CB598" s="157">
        <v>6.1000000000000005</v>
      </c>
      <c r="CC598" s="158"/>
      <c r="CD598" s="159" t="s">
        <v>134</v>
      </c>
      <c r="CE598" s="160"/>
      <c r="CF598" s="157">
        <v>6.1000000000000005</v>
      </c>
      <c r="CG598" s="158"/>
      <c r="CH598" s="159" t="s">
        <v>134</v>
      </c>
      <c r="CI598" s="160"/>
      <c r="CJ598" s="157">
        <v>6.1000000000000005</v>
      </c>
      <c r="CK598" s="158"/>
      <c r="CL598" s="159" t="s">
        <v>134</v>
      </c>
      <c r="CM598" s="160"/>
      <c r="CN598" s="157">
        <v>6.1000000000000005</v>
      </c>
      <c r="CO598" s="158"/>
      <c r="CP598" s="159" t="s">
        <v>134</v>
      </c>
      <c r="CQ598" s="160"/>
      <c r="CR598" s="157">
        <v>6.1000000000000005</v>
      </c>
      <c r="CS598" s="158"/>
      <c r="CT598" s="159" t="s">
        <v>134</v>
      </c>
      <c r="CU598" s="160"/>
      <c r="CV598" s="157">
        <v>6.1000000000000005</v>
      </c>
      <c r="CW598" s="158"/>
      <c r="CX598" s="159" t="s">
        <v>134</v>
      </c>
      <c r="CY598" s="160"/>
      <c r="CZ598" s="157">
        <v>10.220000000000001</v>
      </c>
      <c r="DA598" s="158"/>
      <c r="DB598" s="159" t="s">
        <v>134</v>
      </c>
      <c r="DC598" s="160"/>
      <c r="DD598" s="157">
        <v>10.220000000000001</v>
      </c>
      <c r="DE598" s="158"/>
      <c r="DF598" s="159" t="s">
        <v>134</v>
      </c>
      <c r="DG598" s="160"/>
      <c r="DH598" s="157">
        <v>10.220000000000001</v>
      </c>
      <c r="DI598" s="158"/>
      <c r="DJ598" s="159" t="s">
        <v>134</v>
      </c>
      <c r="DK598" s="160"/>
      <c r="DL598" s="157">
        <v>10.220000000000001</v>
      </c>
      <c r="DM598" s="158"/>
      <c r="DN598" s="159" t="s">
        <v>134</v>
      </c>
      <c r="DO598" s="160"/>
      <c r="DP598" s="157">
        <v>10.220000000000001</v>
      </c>
      <c r="DQ598" s="158"/>
      <c r="DR598" s="159" t="s">
        <v>134</v>
      </c>
      <c r="DS598" s="160"/>
      <c r="DT598" s="157">
        <v>10.220000000000001</v>
      </c>
      <c r="DU598" s="158"/>
      <c r="DV598" s="159" t="s">
        <v>134</v>
      </c>
      <c r="DW598" s="160"/>
      <c r="DX598" s="157">
        <v>10.220000000000001</v>
      </c>
      <c r="DY598" s="158"/>
      <c r="DZ598" s="159" t="s">
        <v>134</v>
      </c>
      <c r="EA598" s="160"/>
      <c r="EB598" s="157">
        <v>10.220000000000001</v>
      </c>
      <c r="EC598" s="158"/>
      <c r="ED598" s="159" t="s">
        <v>134</v>
      </c>
      <c r="EE598" s="160"/>
      <c r="EF598" s="157">
        <v>10.220000000000001</v>
      </c>
      <c r="EG598" s="158"/>
      <c r="EH598" s="159" t="s">
        <v>134</v>
      </c>
      <c r="EI598" s="160"/>
      <c r="EJ598" s="157">
        <v>10.220000000000001</v>
      </c>
      <c r="EK598" s="158"/>
      <c r="EL598" s="159" t="s">
        <v>134</v>
      </c>
      <c r="EM598" s="160"/>
      <c r="EN598" s="157">
        <v>10.220000000000001</v>
      </c>
      <c r="EO598" s="158"/>
      <c r="EP598" s="159" t="s">
        <v>134</v>
      </c>
      <c r="EQ598" s="160"/>
      <c r="ER598" s="157">
        <v>10.220000000000001</v>
      </c>
      <c r="ES598" s="158"/>
      <c r="ET598" s="159" t="s">
        <v>134</v>
      </c>
      <c r="EU598" s="160"/>
      <c r="EV598" s="157">
        <v>10.220000000000001</v>
      </c>
      <c r="EW598" s="158"/>
      <c r="EX598" s="159" t="s">
        <v>134</v>
      </c>
      <c r="EY598" s="160"/>
      <c r="EZ598" s="157">
        <v>10.220000000000001</v>
      </c>
      <c r="FA598" s="158"/>
      <c r="FB598" s="159" t="s">
        <v>134</v>
      </c>
      <c r="FC598" s="160"/>
      <c r="FD598" s="157">
        <v>14.35</v>
      </c>
      <c r="FE598" s="158"/>
      <c r="FF598" s="159" t="s">
        <v>134</v>
      </c>
      <c r="FG598" s="160"/>
      <c r="FH598" s="157">
        <v>14.35</v>
      </c>
      <c r="FI598" s="158"/>
      <c r="FJ598" s="159" t="s">
        <v>134</v>
      </c>
      <c r="FK598" s="160"/>
      <c r="FL598" s="157">
        <v>14.35</v>
      </c>
      <c r="FM598" s="158"/>
      <c r="FN598" s="159" t="s">
        <v>134</v>
      </c>
      <c r="FO598" s="160"/>
      <c r="FP598" s="157">
        <v>14.299999999999999</v>
      </c>
      <c r="FQ598" s="158"/>
      <c r="FR598" s="159" t="s">
        <v>134</v>
      </c>
      <c r="FS598" s="160"/>
      <c r="FT598" s="157">
        <v>14.299999999999999</v>
      </c>
      <c r="FU598" s="158"/>
      <c r="FV598" s="159" t="s">
        <v>134</v>
      </c>
      <c r="FW598" s="160"/>
      <c r="FX598" s="157">
        <v>14.299999999999999</v>
      </c>
      <c r="FY598" s="158"/>
      <c r="FZ598" s="159" t="s">
        <v>134</v>
      </c>
      <c r="GA598" s="160"/>
      <c r="GB598" s="157">
        <v>14.299999999999999</v>
      </c>
      <c r="GC598" s="158"/>
      <c r="GD598" s="159" t="s">
        <v>134</v>
      </c>
      <c r="GE598" s="160"/>
      <c r="GF598" s="157">
        <v>14.299999999999999</v>
      </c>
      <c r="GG598" s="158"/>
      <c r="GH598" s="159" t="s">
        <v>134</v>
      </c>
      <c r="GI598" s="160"/>
      <c r="GJ598" s="157">
        <v>14.299999999999999</v>
      </c>
      <c r="GK598" s="158"/>
      <c r="GL598" s="159" t="s">
        <v>134</v>
      </c>
      <c r="GM598" s="160"/>
      <c r="GN598" s="157">
        <v>14.299999999999999</v>
      </c>
      <c r="GO598" s="158"/>
      <c r="GP598" s="159" t="s">
        <v>134</v>
      </c>
      <c r="GQ598" s="160"/>
      <c r="GR598" s="157">
        <v>14.299999999999999</v>
      </c>
      <c r="GS598" s="158"/>
      <c r="GT598" s="159" t="s">
        <v>134</v>
      </c>
      <c r="GU598" s="160"/>
      <c r="GV598" s="157">
        <v>14.299999999999999</v>
      </c>
      <c r="GW598" s="158"/>
      <c r="GX598" s="159" t="s">
        <v>134</v>
      </c>
      <c r="GY598" s="160"/>
      <c r="GZ598" s="157">
        <v>14.299999999999999</v>
      </c>
      <c r="HA598" s="158"/>
      <c r="HB598" s="159" t="s">
        <v>134</v>
      </c>
      <c r="HC598" s="160"/>
      <c r="HD598" s="157">
        <v>14.299999999999999</v>
      </c>
      <c r="HE598" s="158"/>
      <c r="HF598" s="159" t="s">
        <v>134</v>
      </c>
      <c r="HG598" s="160"/>
      <c r="HH598" s="157">
        <v>14.299999999999999</v>
      </c>
      <c r="HI598" s="158"/>
      <c r="HJ598" s="159" t="s">
        <v>134</v>
      </c>
      <c r="HK598" s="160"/>
      <c r="HL598" s="157">
        <v>14.299999999999999</v>
      </c>
      <c r="HM598" s="158"/>
      <c r="HN598" s="159" t="s">
        <v>134</v>
      </c>
      <c r="HO598" s="160"/>
      <c r="HP598" s="157">
        <v>14.299999999999999</v>
      </c>
      <c r="HQ598" s="158"/>
      <c r="HR598" s="159" t="s">
        <v>134</v>
      </c>
      <c r="HS598" s="160"/>
      <c r="HT598" s="157">
        <v>14.299999999999999</v>
      </c>
      <c r="HU598" s="158"/>
      <c r="HV598" s="159" t="s">
        <v>134</v>
      </c>
      <c r="HW598" s="160"/>
      <c r="HX598" s="157">
        <v>14.299999999999999</v>
      </c>
      <c r="HY598" s="158"/>
      <c r="HZ598" s="159" t="s">
        <v>134</v>
      </c>
      <c r="IA598" s="160"/>
      <c r="IB598" s="157">
        <v>14.299999999999999</v>
      </c>
      <c r="IC598" s="158"/>
      <c r="ID598" s="159" t="s">
        <v>134</v>
      </c>
      <c r="IE598" s="160"/>
      <c r="IF598" s="157">
        <v>14.299999999999999</v>
      </c>
      <c r="IG598" s="158"/>
      <c r="IH598" s="159" t="s">
        <v>134</v>
      </c>
      <c r="II598" s="160"/>
      <c r="IJ598" s="157">
        <v>14.299999999999999</v>
      </c>
      <c r="IK598" s="158"/>
      <c r="IL598" s="159" t="s">
        <v>134</v>
      </c>
      <c r="IM598" s="160"/>
      <c r="IN598" s="157">
        <v>14.299999999999999</v>
      </c>
      <c r="IO598" s="158"/>
      <c r="IP598" s="159" t="s">
        <v>134</v>
      </c>
      <c r="IQ598" s="160"/>
      <c r="IR598" s="157">
        <v>14.299999999999999</v>
      </c>
      <c r="IS598" s="158"/>
      <c r="IT598" s="159" t="s">
        <v>134</v>
      </c>
      <c r="IU598" s="160"/>
      <c r="IV598" s="157">
        <v>14.299999999999999</v>
      </c>
      <c r="IW598" s="158"/>
      <c r="IX598" s="159" t="s">
        <v>134</v>
      </c>
      <c r="IY598" s="160"/>
      <c r="IZ598" s="157">
        <v>14.299999999999999</v>
      </c>
      <c r="JA598" s="158"/>
      <c r="JB598" s="159" t="s">
        <v>134</v>
      </c>
      <c r="JC598" s="160"/>
      <c r="JD598" s="170">
        <v>-0.1</v>
      </c>
      <c r="JE598" s="158"/>
      <c r="JF598" s="159"/>
      <c r="JG598" s="160"/>
      <c r="JH598" s="170">
        <v>-0.1</v>
      </c>
      <c r="JI598" s="158"/>
      <c r="JJ598" s="159"/>
      <c r="JK598" s="160"/>
      <c r="JL598" s="170">
        <v>-0.1</v>
      </c>
      <c r="JM598" s="158"/>
      <c r="JN598" s="159"/>
      <c r="JO598" s="160"/>
      <c r="JP598" s="170">
        <v>-0.1</v>
      </c>
      <c r="JQ598" s="158"/>
      <c r="JR598" s="159"/>
      <c r="JS598" s="160"/>
      <c r="JT598" s="170">
        <v>-0.1</v>
      </c>
      <c r="JU598" s="158"/>
      <c r="JV598" s="159"/>
      <c r="JW598" s="160"/>
      <c r="JX598" s="170">
        <v>-0.1</v>
      </c>
      <c r="JY598" s="158"/>
      <c r="JZ598" s="159"/>
      <c r="KA598" s="160"/>
      <c r="KB598" s="170">
        <v>-0.1</v>
      </c>
      <c r="KC598" s="158"/>
      <c r="KD598" s="159"/>
      <c r="KE598" s="160"/>
      <c r="KF598" s="170">
        <v>-0.1</v>
      </c>
      <c r="KG598" s="158"/>
      <c r="KH598" s="159"/>
      <c r="KI598" s="160"/>
      <c r="KJ598" s="170">
        <v>-0.1</v>
      </c>
      <c r="KK598" s="158"/>
      <c r="KL598" s="159"/>
      <c r="KM598" s="160"/>
      <c r="KN598" s="170">
        <v>-0.1</v>
      </c>
      <c r="KO598" s="158"/>
      <c r="KP598" s="159"/>
      <c r="KQ598" s="160"/>
      <c r="KR598" s="170">
        <v>-0.1</v>
      </c>
      <c r="KS598" s="158"/>
      <c r="KT598" s="159"/>
      <c r="KU598" s="160"/>
      <c r="KV598" s="170">
        <v>-0.1</v>
      </c>
      <c r="KW598" s="158"/>
      <c r="KX598" s="159"/>
      <c r="KY598" s="160"/>
      <c r="KZ598" s="170">
        <v>-0.1</v>
      </c>
      <c r="LA598" s="158"/>
      <c r="LB598" s="159"/>
      <c r="LC598" s="160"/>
      <c r="LD598" s="170">
        <v>-0.1</v>
      </c>
      <c r="LE598" s="158"/>
      <c r="LF598" s="159"/>
      <c r="LG598" s="160"/>
      <c r="LH598" s="170">
        <v>-0.1</v>
      </c>
      <c r="LI598" s="158"/>
      <c r="LJ598" s="159"/>
      <c r="LK598" s="160"/>
      <c r="LL598" s="170">
        <v>-0.1</v>
      </c>
      <c r="LM598" s="158"/>
      <c r="LN598" s="159"/>
      <c r="LO598" s="160"/>
      <c r="LP598" s="170">
        <v>-0.1</v>
      </c>
      <c r="LQ598" s="158"/>
      <c r="LR598" s="159"/>
      <c r="LS598" s="160"/>
      <c r="LT598" s="170">
        <v>-0.1</v>
      </c>
      <c r="LU598" s="158"/>
      <c r="LV598" s="159"/>
      <c r="LW598" s="160"/>
      <c r="LX598" s="170">
        <v>-0.1</v>
      </c>
      <c r="LY598" s="158"/>
      <c r="LZ598" s="159"/>
      <c r="MA598" s="160"/>
      <c r="MB598" s="170">
        <v>-0.1</v>
      </c>
      <c r="MC598" s="158"/>
      <c r="MD598" s="159"/>
      <c r="ME598" s="160"/>
    </row>
    <row r="599" spans="2:343" ht="23.5" customHeight="1" x14ac:dyDescent="0.4">
      <c r="B599" s="204" t="s">
        <v>252</v>
      </c>
      <c r="C599" s="205"/>
      <c r="D599" s="169" t="s">
        <v>8</v>
      </c>
      <c r="E599" s="154"/>
      <c r="F599" s="178" t="s">
        <v>8</v>
      </c>
      <c r="G599" s="179"/>
      <c r="H599" s="169" t="s">
        <v>8</v>
      </c>
      <c r="I599" s="154"/>
      <c r="J599" s="178" t="s">
        <v>8</v>
      </c>
      <c r="K599" s="179"/>
      <c r="L599" s="169" t="s">
        <v>8</v>
      </c>
      <c r="M599" s="154"/>
      <c r="N599" s="178" t="s">
        <v>8</v>
      </c>
      <c r="O599" s="179"/>
      <c r="P599" s="169" t="s">
        <v>8</v>
      </c>
      <c r="Q599" s="154"/>
      <c r="R599" s="178" t="s">
        <v>8</v>
      </c>
      <c r="S599" s="179"/>
      <c r="T599" s="169" t="s">
        <v>8</v>
      </c>
      <c r="U599" s="154"/>
      <c r="V599" s="178" t="s">
        <v>8</v>
      </c>
      <c r="W599" s="179"/>
      <c r="X599" s="169" t="s">
        <v>8</v>
      </c>
      <c r="Y599" s="154"/>
      <c r="Z599" s="178" t="s">
        <v>8</v>
      </c>
      <c r="AA599" s="179"/>
      <c r="AB599" s="169" t="s">
        <v>8</v>
      </c>
      <c r="AC599" s="154"/>
      <c r="AD599" s="178" t="s">
        <v>8</v>
      </c>
      <c r="AE599" s="179"/>
      <c r="AF599" s="169" t="s">
        <v>8</v>
      </c>
      <c r="AG599" s="154"/>
      <c r="AH599" s="178" t="s">
        <v>8</v>
      </c>
      <c r="AI599" s="179"/>
      <c r="AJ599" s="169" t="s">
        <v>8</v>
      </c>
      <c r="AK599" s="154"/>
      <c r="AL599" s="178" t="s">
        <v>8</v>
      </c>
      <c r="AM599" s="179"/>
      <c r="AN599" s="169" t="s">
        <v>8</v>
      </c>
      <c r="AO599" s="154"/>
      <c r="AP599" s="178" t="s">
        <v>8</v>
      </c>
      <c r="AQ599" s="179"/>
      <c r="AR599" s="169" t="s">
        <v>8</v>
      </c>
      <c r="AS599" s="154"/>
      <c r="AT599" s="178" t="s">
        <v>8</v>
      </c>
      <c r="AU599" s="179"/>
      <c r="AV599" s="169" t="s">
        <v>8</v>
      </c>
      <c r="AW599" s="154"/>
      <c r="AX599" s="178" t="s">
        <v>8</v>
      </c>
      <c r="AY599" s="179"/>
      <c r="AZ599" s="169" t="s">
        <v>8</v>
      </c>
      <c r="BA599" s="154"/>
      <c r="BB599" s="178" t="s">
        <v>8</v>
      </c>
      <c r="BC599" s="179"/>
      <c r="BD599" s="255" t="s">
        <v>8</v>
      </c>
      <c r="BE599" s="256"/>
      <c r="BF599" s="257" t="s">
        <v>8</v>
      </c>
      <c r="BG599" s="258"/>
      <c r="BH599" s="255" t="s">
        <v>8</v>
      </c>
      <c r="BI599" s="256"/>
      <c r="BJ599" s="257" t="s">
        <v>8</v>
      </c>
      <c r="BK599" s="258"/>
      <c r="BL599" s="153">
        <v>0.6</v>
      </c>
      <c r="BM599" s="154"/>
      <c r="BN599" s="155" t="s">
        <v>244</v>
      </c>
      <c r="BO599" s="156"/>
      <c r="BP599" s="153">
        <v>0.6</v>
      </c>
      <c r="BQ599" s="154"/>
      <c r="BR599" s="155" t="s">
        <v>244</v>
      </c>
      <c r="BS599" s="156"/>
      <c r="BT599" s="153">
        <v>0.6</v>
      </c>
      <c r="BU599" s="154"/>
      <c r="BV599" s="155" t="s">
        <v>244</v>
      </c>
      <c r="BW599" s="156"/>
      <c r="BX599" s="153">
        <v>0.6</v>
      </c>
      <c r="BY599" s="154"/>
      <c r="BZ599" s="155" t="s">
        <v>244</v>
      </c>
      <c r="CA599" s="156"/>
      <c r="CB599" s="153">
        <v>0.6</v>
      </c>
      <c r="CC599" s="154"/>
      <c r="CD599" s="155" t="s">
        <v>244</v>
      </c>
      <c r="CE599" s="156"/>
      <c r="CF599" s="153">
        <v>0.6</v>
      </c>
      <c r="CG599" s="154"/>
      <c r="CH599" s="155" t="s">
        <v>244</v>
      </c>
      <c r="CI599" s="156"/>
      <c r="CJ599" s="153">
        <v>0.6</v>
      </c>
      <c r="CK599" s="154"/>
      <c r="CL599" s="155" t="s">
        <v>244</v>
      </c>
      <c r="CM599" s="156"/>
      <c r="CN599" s="153">
        <v>0.6</v>
      </c>
      <c r="CO599" s="154"/>
      <c r="CP599" s="155" t="s">
        <v>244</v>
      </c>
      <c r="CQ599" s="156"/>
      <c r="CR599" s="153">
        <v>0.6</v>
      </c>
      <c r="CS599" s="154"/>
      <c r="CT599" s="155" t="s">
        <v>244</v>
      </c>
      <c r="CU599" s="156"/>
      <c r="CV599" s="153">
        <v>0.6</v>
      </c>
      <c r="CW599" s="154"/>
      <c r="CX599" s="155" t="s">
        <v>244</v>
      </c>
      <c r="CY599" s="156"/>
      <c r="CZ599" s="153">
        <v>0.6</v>
      </c>
      <c r="DA599" s="154"/>
      <c r="DB599" s="155" t="s">
        <v>244</v>
      </c>
      <c r="DC599" s="156"/>
      <c r="DD599" s="153">
        <v>0.6</v>
      </c>
      <c r="DE599" s="154"/>
      <c r="DF599" s="155" t="s">
        <v>244</v>
      </c>
      <c r="DG599" s="156"/>
      <c r="DH599" s="153">
        <v>0.6</v>
      </c>
      <c r="DI599" s="154"/>
      <c r="DJ599" s="155" t="s">
        <v>244</v>
      </c>
      <c r="DK599" s="156"/>
      <c r="DL599" s="153">
        <v>0.6</v>
      </c>
      <c r="DM599" s="154"/>
      <c r="DN599" s="155" t="s">
        <v>244</v>
      </c>
      <c r="DO599" s="156"/>
      <c r="DP599" s="153">
        <v>0.6</v>
      </c>
      <c r="DQ599" s="154"/>
      <c r="DR599" s="155" t="s">
        <v>244</v>
      </c>
      <c r="DS599" s="156"/>
      <c r="DT599" s="153">
        <v>0.6</v>
      </c>
      <c r="DU599" s="154"/>
      <c r="DV599" s="155" t="s">
        <v>244</v>
      </c>
      <c r="DW599" s="156"/>
      <c r="DX599" s="153">
        <v>0.6</v>
      </c>
      <c r="DY599" s="154"/>
      <c r="DZ599" s="155" t="s">
        <v>244</v>
      </c>
      <c r="EA599" s="156"/>
      <c r="EB599" s="153">
        <v>0.6</v>
      </c>
      <c r="EC599" s="154"/>
      <c r="ED599" s="155" t="s">
        <v>244</v>
      </c>
      <c r="EE599" s="156"/>
      <c r="EF599" s="153">
        <v>0.6</v>
      </c>
      <c r="EG599" s="154"/>
      <c r="EH599" s="155" t="s">
        <v>244</v>
      </c>
      <c r="EI599" s="156"/>
      <c r="EJ599" s="153">
        <v>0.6</v>
      </c>
      <c r="EK599" s="154"/>
      <c r="EL599" s="155" t="s">
        <v>244</v>
      </c>
      <c r="EM599" s="156"/>
      <c r="EN599" s="153">
        <v>0.6</v>
      </c>
      <c r="EO599" s="154"/>
      <c r="EP599" s="155" t="s">
        <v>244</v>
      </c>
      <c r="EQ599" s="156"/>
      <c r="ER599" s="153">
        <v>0.6</v>
      </c>
      <c r="ES599" s="154"/>
      <c r="ET599" s="155" t="s">
        <v>244</v>
      </c>
      <c r="EU599" s="156"/>
      <c r="EV599" s="153">
        <v>0.6</v>
      </c>
      <c r="EW599" s="154"/>
      <c r="EX599" s="155" t="s">
        <v>244</v>
      </c>
      <c r="EY599" s="156"/>
      <c r="EZ599" s="153">
        <v>0.6</v>
      </c>
      <c r="FA599" s="154"/>
      <c r="FB599" s="155" t="s">
        <v>244</v>
      </c>
      <c r="FC599" s="156"/>
      <c r="FD599" s="153">
        <v>0.6</v>
      </c>
      <c r="FE599" s="154"/>
      <c r="FF599" s="155" t="s">
        <v>244</v>
      </c>
      <c r="FG599" s="156"/>
      <c r="FH599" s="153">
        <v>0.6</v>
      </c>
      <c r="FI599" s="154"/>
      <c r="FJ599" s="155" t="s">
        <v>244</v>
      </c>
      <c r="FK599" s="156"/>
      <c r="FL599" s="169">
        <v>1.78</v>
      </c>
      <c r="FM599" s="154"/>
      <c r="FN599" s="155" t="s">
        <v>134</v>
      </c>
      <c r="FO599" s="156"/>
      <c r="FP599" s="169">
        <v>1.73</v>
      </c>
      <c r="FQ599" s="154"/>
      <c r="FR599" s="155" t="s">
        <v>134</v>
      </c>
      <c r="FS599" s="156"/>
      <c r="FT599" s="169">
        <v>1.73</v>
      </c>
      <c r="FU599" s="154"/>
      <c r="FV599" s="155" t="s">
        <v>134</v>
      </c>
      <c r="FW599" s="156"/>
      <c r="FX599" s="169">
        <v>1.73</v>
      </c>
      <c r="FY599" s="154"/>
      <c r="FZ599" s="155" t="s">
        <v>134</v>
      </c>
      <c r="GA599" s="156"/>
      <c r="GB599" s="169">
        <v>1.73</v>
      </c>
      <c r="GC599" s="154"/>
      <c r="GD599" s="155" t="s">
        <v>134</v>
      </c>
      <c r="GE599" s="156"/>
      <c r="GF599" s="169">
        <v>1.73</v>
      </c>
      <c r="GG599" s="154"/>
      <c r="GH599" s="155" t="s">
        <v>134</v>
      </c>
      <c r="GI599" s="156"/>
      <c r="GJ599" s="169">
        <v>1.73</v>
      </c>
      <c r="GK599" s="154"/>
      <c r="GL599" s="155" t="s">
        <v>134</v>
      </c>
      <c r="GM599" s="156"/>
      <c r="GN599" s="169">
        <v>1.73</v>
      </c>
      <c r="GO599" s="154"/>
      <c r="GP599" s="155" t="s">
        <v>134</v>
      </c>
      <c r="GQ599" s="156"/>
      <c r="GR599" s="169">
        <v>1.73</v>
      </c>
      <c r="GS599" s="154"/>
      <c r="GT599" s="155" t="s">
        <v>134</v>
      </c>
      <c r="GU599" s="156"/>
      <c r="GV599" s="169">
        <v>1.73</v>
      </c>
      <c r="GW599" s="154"/>
      <c r="GX599" s="155" t="s">
        <v>134</v>
      </c>
      <c r="GY599" s="156"/>
      <c r="GZ599" s="169">
        <v>1.73</v>
      </c>
      <c r="HA599" s="154"/>
      <c r="HB599" s="155" t="s">
        <v>134</v>
      </c>
      <c r="HC599" s="156"/>
      <c r="HD599" s="169">
        <v>1.73</v>
      </c>
      <c r="HE599" s="154"/>
      <c r="HF599" s="155" t="s">
        <v>134</v>
      </c>
      <c r="HG599" s="156"/>
      <c r="HH599" s="169">
        <v>1.73</v>
      </c>
      <c r="HI599" s="154"/>
      <c r="HJ599" s="155" t="s">
        <v>134</v>
      </c>
      <c r="HK599" s="156"/>
      <c r="HL599" s="169">
        <v>1.73</v>
      </c>
      <c r="HM599" s="154"/>
      <c r="HN599" s="155" t="s">
        <v>134</v>
      </c>
      <c r="HO599" s="156"/>
      <c r="HP599" s="169">
        <v>1.73</v>
      </c>
      <c r="HQ599" s="154"/>
      <c r="HR599" s="155" t="s">
        <v>134</v>
      </c>
      <c r="HS599" s="156"/>
      <c r="HT599" s="169">
        <v>1.73</v>
      </c>
      <c r="HU599" s="154"/>
      <c r="HV599" s="155" t="s">
        <v>134</v>
      </c>
      <c r="HW599" s="156"/>
      <c r="HX599" s="169">
        <v>1.73</v>
      </c>
      <c r="HY599" s="154"/>
      <c r="HZ599" s="155" t="s">
        <v>134</v>
      </c>
      <c r="IA599" s="156"/>
      <c r="IB599" s="169">
        <v>1.73</v>
      </c>
      <c r="IC599" s="154"/>
      <c r="ID599" s="155" t="s">
        <v>134</v>
      </c>
      <c r="IE599" s="156"/>
      <c r="IF599" s="169">
        <v>1.73</v>
      </c>
      <c r="IG599" s="154"/>
      <c r="IH599" s="155" t="s">
        <v>134</v>
      </c>
      <c r="II599" s="156"/>
      <c r="IJ599" s="169">
        <v>1.73</v>
      </c>
      <c r="IK599" s="154"/>
      <c r="IL599" s="155" t="s">
        <v>134</v>
      </c>
      <c r="IM599" s="156"/>
      <c r="IN599" s="169">
        <v>1.73</v>
      </c>
      <c r="IO599" s="154"/>
      <c r="IP599" s="155" t="s">
        <v>134</v>
      </c>
      <c r="IQ599" s="156"/>
      <c r="IR599" s="169">
        <v>1.73</v>
      </c>
      <c r="IS599" s="154"/>
      <c r="IT599" s="155" t="s">
        <v>134</v>
      </c>
      <c r="IU599" s="156"/>
      <c r="IV599" s="169">
        <v>1.73</v>
      </c>
      <c r="IW599" s="154"/>
      <c r="IX599" s="155" t="s">
        <v>134</v>
      </c>
      <c r="IY599" s="156"/>
      <c r="IZ599" s="169">
        <v>1.73</v>
      </c>
      <c r="JA599" s="154"/>
      <c r="JB599" s="155" t="s">
        <v>134</v>
      </c>
      <c r="JC599" s="156"/>
      <c r="JD599" s="169">
        <v>1.73</v>
      </c>
      <c r="JE599" s="154"/>
      <c r="JF599" s="155" t="s">
        <v>134</v>
      </c>
      <c r="JG599" s="156"/>
      <c r="JH599" s="169">
        <v>1.73</v>
      </c>
      <c r="JI599" s="154"/>
      <c r="JJ599" s="155" t="s">
        <v>134</v>
      </c>
      <c r="JK599" s="156"/>
      <c r="JL599" s="169">
        <v>1.73</v>
      </c>
      <c r="JM599" s="154"/>
      <c r="JN599" s="155" t="s">
        <v>134</v>
      </c>
      <c r="JO599" s="156"/>
      <c r="JP599" s="169">
        <v>1.73</v>
      </c>
      <c r="JQ599" s="154"/>
      <c r="JR599" s="155" t="s">
        <v>134</v>
      </c>
      <c r="JS599" s="156"/>
      <c r="JT599" s="169">
        <v>1.73</v>
      </c>
      <c r="JU599" s="154"/>
      <c r="JV599" s="155" t="s">
        <v>134</v>
      </c>
      <c r="JW599" s="156"/>
      <c r="JX599" s="169">
        <v>1.73</v>
      </c>
      <c r="JY599" s="154"/>
      <c r="JZ599" s="155" t="s">
        <v>134</v>
      </c>
      <c r="KA599" s="156"/>
      <c r="KB599" s="169">
        <v>1.73</v>
      </c>
      <c r="KC599" s="154"/>
      <c r="KD599" s="155" t="s">
        <v>134</v>
      </c>
      <c r="KE599" s="156"/>
      <c r="KF599" s="169">
        <v>1.73</v>
      </c>
      <c r="KG599" s="154"/>
      <c r="KH599" s="155" t="s">
        <v>134</v>
      </c>
      <c r="KI599" s="156"/>
      <c r="KJ599" s="169">
        <v>1.73</v>
      </c>
      <c r="KK599" s="154"/>
      <c r="KL599" s="155" t="s">
        <v>134</v>
      </c>
      <c r="KM599" s="156"/>
      <c r="KN599" s="169">
        <v>1.73</v>
      </c>
      <c r="KO599" s="154"/>
      <c r="KP599" s="155" t="s">
        <v>134</v>
      </c>
      <c r="KQ599" s="156"/>
      <c r="KR599" s="169">
        <v>1.73</v>
      </c>
      <c r="KS599" s="154"/>
      <c r="KT599" s="155" t="s">
        <v>134</v>
      </c>
      <c r="KU599" s="156"/>
      <c r="KV599" s="169">
        <v>1.73</v>
      </c>
      <c r="KW599" s="154"/>
      <c r="KX599" s="155" t="s">
        <v>134</v>
      </c>
      <c r="KY599" s="156"/>
      <c r="KZ599" s="169">
        <v>1.73</v>
      </c>
      <c r="LA599" s="154"/>
      <c r="LB599" s="155" t="s">
        <v>134</v>
      </c>
      <c r="LC599" s="156"/>
      <c r="LD599" s="169">
        <v>1.73</v>
      </c>
      <c r="LE599" s="154"/>
      <c r="LF599" s="155" t="s">
        <v>134</v>
      </c>
      <c r="LG599" s="156"/>
      <c r="LH599" s="169">
        <v>1.73</v>
      </c>
      <c r="LI599" s="154"/>
      <c r="LJ599" s="155" t="s">
        <v>134</v>
      </c>
      <c r="LK599" s="156"/>
      <c r="LL599" s="169">
        <v>1.73</v>
      </c>
      <c r="LM599" s="154"/>
      <c r="LN599" s="155" t="s">
        <v>134</v>
      </c>
      <c r="LO599" s="156"/>
      <c r="LP599" s="169">
        <v>1.73</v>
      </c>
      <c r="LQ599" s="154"/>
      <c r="LR599" s="155" t="s">
        <v>134</v>
      </c>
      <c r="LS599" s="156"/>
      <c r="LT599" s="169">
        <v>1.73</v>
      </c>
      <c r="LU599" s="154"/>
      <c r="LV599" s="155" t="s">
        <v>134</v>
      </c>
      <c r="LW599" s="156"/>
      <c r="LX599" s="169">
        <v>1.73</v>
      </c>
      <c r="LY599" s="154"/>
      <c r="LZ599" s="155" t="s">
        <v>134</v>
      </c>
      <c r="MA599" s="156"/>
      <c r="MB599" s="169">
        <v>1.73</v>
      </c>
      <c r="MC599" s="154"/>
      <c r="MD599" s="155" t="s">
        <v>134</v>
      </c>
      <c r="ME599" s="156"/>
    </row>
    <row r="600" spans="2:343" ht="23.5" customHeight="1" x14ac:dyDescent="0.4">
      <c r="B600" s="206"/>
      <c r="C600" s="207"/>
      <c r="D600" s="170"/>
      <c r="E600" s="158"/>
      <c r="F600" s="180"/>
      <c r="G600" s="181"/>
      <c r="H600" s="170"/>
      <c r="I600" s="158"/>
      <c r="J600" s="180"/>
      <c r="K600" s="181"/>
      <c r="L600" s="170"/>
      <c r="M600" s="158"/>
      <c r="N600" s="180"/>
      <c r="O600" s="181"/>
      <c r="P600" s="170"/>
      <c r="Q600" s="158"/>
      <c r="R600" s="180"/>
      <c r="S600" s="181"/>
      <c r="T600" s="170"/>
      <c r="U600" s="158"/>
      <c r="V600" s="180"/>
      <c r="W600" s="181"/>
      <c r="X600" s="170"/>
      <c r="Y600" s="158"/>
      <c r="Z600" s="180"/>
      <c r="AA600" s="181"/>
      <c r="AB600" s="170"/>
      <c r="AC600" s="158"/>
      <c r="AD600" s="180"/>
      <c r="AE600" s="181"/>
      <c r="AF600" s="170"/>
      <c r="AG600" s="158"/>
      <c r="AH600" s="180"/>
      <c r="AI600" s="181"/>
      <c r="AJ600" s="170"/>
      <c r="AK600" s="158"/>
      <c r="AL600" s="180"/>
      <c r="AM600" s="181"/>
      <c r="AN600" s="170"/>
      <c r="AO600" s="158"/>
      <c r="AP600" s="180"/>
      <c r="AQ600" s="181"/>
      <c r="AR600" s="170"/>
      <c r="AS600" s="158"/>
      <c r="AT600" s="180"/>
      <c r="AU600" s="181"/>
      <c r="AV600" s="170"/>
      <c r="AW600" s="158"/>
      <c r="AX600" s="180"/>
      <c r="AY600" s="181"/>
      <c r="AZ600" s="170"/>
      <c r="BA600" s="158"/>
      <c r="BB600" s="180"/>
      <c r="BC600" s="181"/>
      <c r="BD600" s="255"/>
      <c r="BE600" s="256"/>
      <c r="BF600" s="257"/>
      <c r="BG600" s="258"/>
      <c r="BH600" s="255"/>
      <c r="BI600" s="256"/>
      <c r="BJ600" s="257"/>
      <c r="BK600" s="258"/>
      <c r="BL600" s="157">
        <f t="shared" si="334"/>
        <v>6.15</v>
      </c>
      <c r="BM600" s="158"/>
      <c r="BN600" s="159" t="s">
        <v>134</v>
      </c>
      <c r="BO600" s="160"/>
      <c r="BP600" s="157">
        <v>6.1000000000000005</v>
      </c>
      <c r="BQ600" s="158"/>
      <c r="BR600" s="159" t="s">
        <v>134</v>
      </c>
      <c r="BS600" s="160"/>
      <c r="BT600" s="157">
        <v>6.1000000000000005</v>
      </c>
      <c r="BU600" s="158"/>
      <c r="BV600" s="159" t="s">
        <v>134</v>
      </c>
      <c r="BW600" s="160"/>
      <c r="BX600" s="157">
        <v>6.1000000000000005</v>
      </c>
      <c r="BY600" s="158"/>
      <c r="BZ600" s="159" t="s">
        <v>134</v>
      </c>
      <c r="CA600" s="160"/>
      <c r="CB600" s="157">
        <v>6.1000000000000005</v>
      </c>
      <c r="CC600" s="158"/>
      <c r="CD600" s="159" t="s">
        <v>134</v>
      </c>
      <c r="CE600" s="160"/>
      <c r="CF600" s="157">
        <v>6.1000000000000005</v>
      </c>
      <c r="CG600" s="158"/>
      <c r="CH600" s="159" t="s">
        <v>134</v>
      </c>
      <c r="CI600" s="160"/>
      <c r="CJ600" s="157">
        <v>6.1000000000000005</v>
      </c>
      <c r="CK600" s="158"/>
      <c r="CL600" s="159" t="s">
        <v>134</v>
      </c>
      <c r="CM600" s="160"/>
      <c r="CN600" s="157">
        <v>6.1000000000000005</v>
      </c>
      <c r="CO600" s="158"/>
      <c r="CP600" s="159" t="s">
        <v>134</v>
      </c>
      <c r="CQ600" s="160"/>
      <c r="CR600" s="157">
        <v>6.1000000000000005</v>
      </c>
      <c r="CS600" s="158"/>
      <c r="CT600" s="159" t="s">
        <v>134</v>
      </c>
      <c r="CU600" s="160"/>
      <c r="CV600" s="157">
        <v>6.1000000000000005</v>
      </c>
      <c r="CW600" s="158"/>
      <c r="CX600" s="159" t="s">
        <v>134</v>
      </c>
      <c r="CY600" s="160"/>
      <c r="CZ600" s="157">
        <v>10.220000000000001</v>
      </c>
      <c r="DA600" s="158"/>
      <c r="DB600" s="159" t="s">
        <v>134</v>
      </c>
      <c r="DC600" s="160"/>
      <c r="DD600" s="157">
        <v>10.220000000000001</v>
      </c>
      <c r="DE600" s="158"/>
      <c r="DF600" s="159" t="s">
        <v>134</v>
      </c>
      <c r="DG600" s="160"/>
      <c r="DH600" s="157">
        <v>10.220000000000001</v>
      </c>
      <c r="DI600" s="158"/>
      <c r="DJ600" s="159" t="s">
        <v>134</v>
      </c>
      <c r="DK600" s="160"/>
      <c r="DL600" s="157">
        <v>10.220000000000001</v>
      </c>
      <c r="DM600" s="158"/>
      <c r="DN600" s="159" t="s">
        <v>134</v>
      </c>
      <c r="DO600" s="160"/>
      <c r="DP600" s="157">
        <v>10.220000000000001</v>
      </c>
      <c r="DQ600" s="158"/>
      <c r="DR600" s="159" t="s">
        <v>134</v>
      </c>
      <c r="DS600" s="160"/>
      <c r="DT600" s="157">
        <v>10.220000000000001</v>
      </c>
      <c r="DU600" s="158"/>
      <c r="DV600" s="159" t="s">
        <v>134</v>
      </c>
      <c r="DW600" s="160"/>
      <c r="DX600" s="157">
        <v>10.220000000000001</v>
      </c>
      <c r="DY600" s="158"/>
      <c r="DZ600" s="159" t="s">
        <v>134</v>
      </c>
      <c r="EA600" s="160"/>
      <c r="EB600" s="157">
        <v>10.220000000000001</v>
      </c>
      <c r="EC600" s="158"/>
      <c r="ED600" s="159" t="s">
        <v>134</v>
      </c>
      <c r="EE600" s="160"/>
      <c r="EF600" s="157">
        <v>10.220000000000001</v>
      </c>
      <c r="EG600" s="158"/>
      <c r="EH600" s="159" t="s">
        <v>134</v>
      </c>
      <c r="EI600" s="160"/>
      <c r="EJ600" s="157">
        <v>10.220000000000001</v>
      </c>
      <c r="EK600" s="158"/>
      <c r="EL600" s="159" t="s">
        <v>134</v>
      </c>
      <c r="EM600" s="160"/>
      <c r="EN600" s="157">
        <v>10.220000000000001</v>
      </c>
      <c r="EO600" s="158"/>
      <c r="EP600" s="159" t="s">
        <v>134</v>
      </c>
      <c r="EQ600" s="160"/>
      <c r="ER600" s="157">
        <v>10.220000000000001</v>
      </c>
      <c r="ES600" s="158"/>
      <c r="ET600" s="159" t="s">
        <v>134</v>
      </c>
      <c r="EU600" s="160"/>
      <c r="EV600" s="157">
        <v>10.220000000000001</v>
      </c>
      <c r="EW600" s="158"/>
      <c r="EX600" s="159" t="s">
        <v>134</v>
      </c>
      <c r="EY600" s="160"/>
      <c r="EZ600" s="157">
        <v>10.220000000000001</v>
      </c>
      <c r="FA600" s="158"/>
      <c r="FB600" s="159" t="s">
        <v>134</v>
      </c>
      <c r="FC600" s="160"/>
      <c r="FD600" s="157">
        <v>14.35</v>
      </c>
      <c r="FE600" s="158"/>
      <c r="FF600" s="159" t="s">
        <v>134</v>
      </c>
      <c r="FG600" s="160"/>
      <c r="FH600" s="157">
        <v>14.35</v>
      </c>
      <c r="FI600" s="158"/>
      <c r="FJ600" s="159" t="s">
        <v>134</v>
      </c>
      <c r="FK600" s="160"/>
      <c r="FL600" s="170">
        <v>-0.05</v>
      </c>
      <c r="FM600" s="158"/>
      <c r="FN600" s="159"/>
      <c r="FO600" s="160"/>
      <c r="FP600" s="170">
        <v>-0.1</v>
      </c>
      <c r="FQ600" s="158"/>
      <c r="FR600" s="159"/>
      <c r="FS600" s="160"/>
      <c r="FT600" s="170">
        <v>-0.1</v>
      </c>
      <c r="FU600" s="158"/>
      <c r="FV600" s="159"/>
      <c r="FW600" s="160"/>
      <c r="FX600" s="170">
        <v>-0.1</v>
      </c>
      <c r="FY600" s="158"/>
      <c r="FZ600" s="159"/>
      <c r="GA600" s="160"/>
      <c r="GB600" s="170">
        <v>-0.1</v>
      </c>
      <c r="GC600" s="158"/>
      <c r="GD600" s="159"/>
      <c r="GE600" s="160"/>
      <c r="GF600" s="170">
        <v>-0.1</v>
      </c>
      <c r="GG600" s="158"/>
      <c r="GH600" s="159"/>
      <c r="GI600" s="160"/>
      <c r="GJ600" s="170">
        <v>-0.1</v>
      </c>
      <c r="GK600" s="158"/>
      <c r="GL600" s="159"/>
      <c r="GM600" s="160"/>
      <c r="GN600" s="170">
        <v>-0.1</v>
      </c>
      <c r="GO600" s="158"/>
      <c r="GP600" s="159"/>
      <c r="GQ600" s="160"/>
      <c r="GR600" s="170">
        <v>-0.1</v>
      </c>
      <c r="GS600" s="158"/>
      <c r="GT600" s="159"/>
      <c r="GU600" s="160"/>
      <c r="GV600" s="170">
        <v>-0.1</v>
      </c>
      <c r="GW600" s="158"/>
      <c r="GX600" s="159"/>
      <c r="GY600" s="160"/>
      <c r="GZ600" s="170">
        <v>-0.1</v>
      </c>
      <c r="HA600" s="158"/>
      <c r="HB600" s="159"/>
      <c r="HC600" s="160"/>
      <c r="HD600" s="170">
        <v>-0.1</v>
      </c>
      <c r="HE600" s="158"/>
      <c r="HF600" s="159"/>
      <c r="HG600" s="160"/>
      <c r="HH600" s="170">
        <v>-0.1</v>
      </c>
      <c r="HI600" s="158"/>
      <c r="HJ600" s="159"/>
      <c r="HK600" s="160"/>
      <c r="HL600" s="170">
        <v>-0.1</v>
      </c>
      <c r="HM600" s="158"/>
      <c r="HN600" s="159"/>
      <c r="HO600" s="160"/>
      <c r="HP600" s="170">
        <v>-0.1</v>
      </c>
      <c r="HQ600" s="158"/>
      <c r="HR600" s="159"/>
      <c r="HS600" s="160"/>
      <c r="HT600" s="170">
        <v>-0.1</v>
      </c>
      <c r="HU600" s="158"/>
      <c r="HV600" s="159"/>
      <c r="HW600" s="160"/>
      <c r="HX600" s="170">
        <v>-0.1</v>
      </c>
      <c r="HY600" s="158"/>
      <c r="HZ600" s="159"/>
      <c r="IA600" s="160"/>
      <c r="IB600" s="170">
        <v>-0.1</v>
      </c>
      <c r="IC600" s="158"/>
      <c r="ID600" s="159"/>
      <c r="IE600" s="160"/>
      <c r="IF600" s="170">
        <v>-0.1</v>
      </c>
      <c r="IG600" s="158"/>
      <c r="IH600" s="159"/>
      <c r="II600" s="160"/>
      <c r="IJ600" s="170">
        <v>-0.1</v>
      </c>
      <c r="IK600" s="158"/>
      <c r="IL600" s="159"/>
      <c r="IM600" s="160"/>
      <c r="IN600" s="170">
        <v>-0.1</v>
      </c>
      <c r="IO600" s="158"/>
      <c r="IP600" s="159"/>
      <c r="IQ600" s="160"/>
      <c r="IR600" s="170">
        <v>-0.1</v>
      </c>
      <c r="IS600" s="158"/>
      <c r="IT600" s="159"/>
      <c r="IU600" s="160"/>
      <c r="IV600" s="170">
        <v>-0.1</v>
      </c>
      <c r="IW600" s="158"/>
      <c r="IX600" s="159"/>
      <c r="IY600" s="160"/>
      <c r="IZ600" s="170">
        <v>-0.1</v>
      </c>
      <c r="JA600" s="158"/>
      <c r="JB600" s="159"/>
      <c r="JC600" s="160"/>
      <c r="JD600" s="170">
        <v>-0.1</v>
      </c>
      <c r="JE600" s="158"/>
      <c r="JF600" s="159"/>
      <c r="JG600" s="160"/>
      <c r="JH600" s="170">
        <v>-0.1</v>
      </c>
      <c r="JI600" s="158"/>
      <c r="JJ600" s="159"/>
      <c r="JK600" s="160"/>
      <c r="JL600" s="170">
        <v>-0.1</v>
      </c>
      <c r="JM600" s="158"/>
      <c r="JN600" s="159"/>
      <c r="JO600" s="160"/>
      <c r="JP600" s="170">
        <v>-0.1</v>
      </c>
      <c r="JQ600" s="158"/>
      <c r="JR600" s="159"/>
      <c r="JS600" s="160"/>
      <c r="JT600" s="170">
        <v>-0.1</v>
      </c>
      <c r="JU600" s="158"/>
      <c r="JV600" s="159"/>
      <c r="JW600" s="160"/>
      <c r="JX600" s="170">
        <v>-0.1</v>
      </c>
      <c r="JY600" s="158"/>
      <c r="JZ600" s="159"/>
      <c r="KA600" s="160"/>
      <c r="KB600" s="170">
        <v>-0.1</v>
      </c>
      <c r="KC600" s="158"/>
      <c r="KD600" s="159"/>
      <c r="KE600" s="160"/>
      <c r="KF600" s="170">
        <v>-0.1</v>
      </c>
      <c r="KG600" s="158"/>
      <c r="KH600" s="159"/>
      <c r="KI600" s="160"/>
      <c r="KJ600" s="170">
        <v>-0.1</v>
      </c>
      <c r="KK600" s="158"/>
      <c r="KL600" s="159"/>
      <c r="KM600" s="160"/>
      <c r="KN600" s="170">
        <v>-0.1</v>
      </c>
      <c r="KO600" s="158"/>
      <c r="KP600" s="159"/>
      <c r="KQ600" s="160"/>
      <c r="KR600" s="170">
        <v>-0.1</v>
      </c>
      <c r="KS600" s="158"/>
      <c r="KT600" s="159"/>
      <c r="KU600" s="160"/>
      <c r="KV600" s="170">
        <v>-0.1</v>
      </c>
      <c r="KW600" s="158"/>
      <c r="KX600" s="159"/>
      <c r="KY600" s="160"/>
      <c r="KZ600" s="170">
        <v>-0.1</v>
      </c>
      <c r="LA600" s="158"/>
      <c r="LB600" s="159"/>
      <c r="LC600" s="160"/>
      <c r="LD600" s="170">
        <v>-0.1</v>
      </c>
      <c r="LE600" s="158"/>
      <c r="LF600" s="159"/>
      <c r="LG600" s="160"/>
      <c r="LH600" s="170">
        <v>-0.1</v>
      </c>
      <c r="LI600" s="158"/>
      <c r="LJ600" s="159"/>
      <c r="LK600" s="160"/>
      <c r="LL600" s="170">
        <v>-0.1</v>
      </c>
      <c r="LM600" s="158"/>
      <c r="LN600" s="159"/>
      <c r="LO600" s="160"/>
      <c r="LP600" s="170">
        <v>-0.1</v>
      </c>
      <c r="LQ600" s="158"/>
      <c r="LR600" s="159"/>
      <c r="LS600" s="160"/>
      <c r="LT600" s="170">
        <v>-0.1</v>
      </c>
      <c r="LU600" s="158"/>
      <c r="LV600" s="159"/>
      <c r="LW600" s="160"/>
      <c r="LX600" s="170">
        <v>-0.1</v>
      </c>
      <c r="LY600" s="158"/>
      <c r="LZ600" s="159"/>
      <c r="MA600" s="160"/>
      <c r="MB600" s="170">
        <v>-0.1</v>
      </c>
      <c r="MC600" s="158"/>
      <c r="MD600" s="159"/>
      <c r="ME600" s="160"/>
    </row>
    <row r="601" spans="2:343" ht="23.5" customHeight="1" x14ac:dyDescent="0.4">
      <c r="B601" s="204" t="s">
        <v>126</v>
      </c>
      <c r="C601" s="205"/>
      <c r="D601" s="169" t="s">
        <v>8</v>
      </c>
      <c r="E601" s="154"/>
      <c r="F601" s="178" t="s">
        <v>8</v>
      </c>
      <c r="G601" s="179"/>
      <c r="H601" s="169" t="s">
        <v>8</v>
      </c>
      <c r="I601" s="154"/>
      <c r="J601" s="178" t="s">
        <v>8</v>
      </c>
      <c r="K601" s="179"/>
      <c r="L601" s="169" t="s">
        <v>8</v>
      </c>
      <c r="M601" s="154"/>
      <c r="N601" s="178" t="s">
        <v>8</v>
      </c>
      <c r="O601" s="179"/>
      <c r="P601" s="169" t="s">
        <v>8</v>
      </c>
      <c r="Q601" s="154"/>
      <c r="R601" s="178" t="s">
        <v>8</v>
      </c>
      <c r="S601" s="179"/>
      <c r="T601" s="169" t="s">
        <v>8</v>
      </c>
      <c r="U601" s="154"/>
      <c r="V601" s="178" t="s">
        <v>8</v>
      </c>
      <c r="W601" s="179"/>
      <c r="X601" s="169" t="s">
        <v>8</v>
      </c>
      <c r="Y601" s="154"/>
      <c r="Z601" s="178" t="s">
        <v>8</v>
      </c>
      <c r="AA601" s="179"/>
      <c r="AB601" s="169" t="s">
        <v>8</v>
      </c>
      <c r="AC601" s="154"/>
      <c r="AD601" s="178" t="s">
        <v>8</v>
      </c>
      <c r="AE601" s="179"/>
      <c r="AF601" s="169" t="s">
        <v>8</v>
      </c>
      <c r="AG601" s="154"/>
      <c r="AH601" s="178" t="s">
        <v>8</v>
      </c>
      <c r="AI601" s="179"/>
      <c r="AJ601" s="169" t="s">
        <v>8</v>
      </c>
      <c r="AK601" s="154"/>
      <c r="AL601" s="178" t="s">
        <v>8</v>
      </c>
      <c r="AM601" s="179"/>
      <c r="AN601" s="169" t="s">
        <v>8</v>
      </c>
      <c r="AO601" s="154"/>
      <c r="AP601" s="178" t="s">
        <v>8</v>
      </c>
      <c r="AQ601" s="179"/>
      <c r="AR601" s="169" t="s">
        <v>8</v>
      </c>
      <c r="AS601" s="154"/>
      <c r="AT601" s="178" t="s">
        <v>8</v>
      </c>
      <c r="AU601" s="179"/>
      <c r="AV601" s="169" t="s">
        <v>8</v>
      </c>
      <c r="AW601" s="154"/>
      <c r="AX601" s="178" t="s">
        <v>8</v>
      </c>
      <c r="AY601" s="179"/>
      <c r="AZ601" s="169" t="s">
        <v>8</v>
      </c>
      <c r="BA601" s="154"/>
      <c r="BB601" s="178" t="s">
        <v>8</v>
      </c>
      <c r="BC601" s="179"/>
      <c r="BD601" s="255" t="s">
        <v>8</v>
      </c>
      <c r="BE601" s="256"/>
      <c r="BF601" s="257" t="s">
        <v>8</v>
      </c>
      <c r="BG601" s="258"/>
      <c r="BH601" s="255" t="s">
        <v>8</v>
      </c>
      <c r="BI601" s="256"/>
      <c r="BJ601" s="257" t="s">
        <v>8</v>
      </c>
      <c r="BK601" s="258"/>
      <c r="BL601" s="153">
        <v>0.6</v>
      </c>
      <c r="BM601" s="154"/>
      <c r="BN601" s="155" t="s">
        <v>244</v>
      </c>
      <c r="BO601" s="156"/>
      <c r="BP601" s="153">
        <v>0.6</v>
      </c>
      <c r="BQ601" s="154"/>
      <c r="BR601" s="155" t="s">
        <v>244</v>
      </c>
      <c r="BS601" s="156"/>
      <c r="BT601" s="153">
        <v>0.6</v>
      </c>
      <c r="BU601" s="154"/>
      <c r="BV601" s="155" t="s">
        <v>244</v>
      </c>
      <c r="BW601" s="156"/>
      <c r="BX601" s="153">
        <v>0.6</v>
      </c>
      <c r="BY601" s="154"/>
      <c r="BZ601" s="155" t="s">
        <v>244</v>
      </c>
      <c r="CA601" s="156"/>
      <c r="CB601" s="153">
        <v>0.6</v>
      </c>
      <c r="CC601" s="154"/>
      <c r="CD601" s="155" t="s">
        <v>244</v>
      </c>
      <c r="CE601" s="156"/>
      <c r="CF601" s="153">
        <v>0.6</v>
      </c>
      <c r="CG601" s="154"/>
      <c r="CH601" s="155" t="s">
        <v>244</v>
      </c>
      <c r="CI601" s="156"/>
      <c r="CJ601" s="153">
        <v>0.6</v>
      </c>
      <c r="CK601" s="154"/>
      <c r="CL601" s="155" t="s">
        <v>244</v>
      </c>
      <c r="CM601" s="156"/>
      <c r="CN601" s="153">
        <v>0.6</v>
      </c>
      <c r="CO601" s="154"/>
      <c r="CP601" s="155" t="s">
        <v>244</v>
      </c>
      <c r="CQ601" s="156"/>
      <c r="CR601" s="153">
        <v>0.6</v>
      </c>
      <c r="CS601" s="154"/>
      <c r="CT601" s="155" t="s">
        <v>244</v>
      </c>
      <c r="CU601" s="156"/>
      <c r="CV601" s="153">
        <v>0.6</v>
      </c>
      <c r="CW601" s="154"/>
      <c r="CX601" s="155" t="s">
        <v>244</v>
      </c>
      <c r="CY601" s="156"/>
      <c r="CZ601" s="153">
        <v>0.6</v>
      </c>
      <c r="DA601" s="154"/>
      <c r="DB601" s="155" t="s">
        <v>244</v>
      </c>
      <c r="DC601" s="156"/>
      <c r="DD601" s="153">
        <v>0.6</v>
      </c>
      <c r="DE601" s="154"/>
      <c r="DF601" s="155" t="s">
        <v>244</v>
      </c>
      <c r="DG601" s="156"/>
      <c r="DH601" s="153">
        <v>0.6</v>
      </c>
      <c r="DI601" s="154"/>
      <c r="DJ601" s="155" t="s">
        <v>244</v>
      </c>
      <c r="DK601" s="156"/>
      <c r="DL601" s="153">
        <v>0.6</v>
      </c>
      <c r="DM601" s="154"/>
      <c r="DN601" s="155" t="s">
        <v>244</v>
      </c>
      <c r="DO601" s="156"/>
      <c r="DP601" s="153">
        <v>0.6</v>
      </c>
      <c r="DQ601" s="154"/>
      <c r="DR601" s="155" t="s">
        <v>244</v>
      </c>
      <c r="DS601" s="156"/>
      <c r="DT601" s="153">
        <v>0.6</v>
      </c>
      <c r="DU601" s="154"/>
      <c r="DV601" s="155" t="s">
        <v>244</v>
      </c>
      <c r="DW601" s="156"/>
      <c r="DX601" s="153">
        <v>0.6</v>
      </c>
      <c r="DY601" s="154"/>
      <c r="DZ601" s="155" t="s">
        <v>244</v>
      </c>
      <c r="EA601" s="156"/>
      <c r="EB601" s="153">
        <v>0.6</v>
      </c>
      <c r="EC601" s="154"/>
      <c r="ED601" s="155" t="s">
        <v>244</v>
      </c>
      <c r="EE601" s="156"/>
      <c r="EF601" s="153">
        <v>0.6</v>
      </c>
      <c r="EG601" s="154"/>
      <c r="EH601" s="155" t="s">
        <v>244</v>
      </c>
      <c r="EI601" s="156"/>
      <c r="EJ601" s="153">
        <v>0.6</v>
      </c>
      <c r="EK601" s="154"/>
      <c r="EL601" s="155" t="s">
        <v>244</v>
      </c>
      <c r="EM601" s="156"/>
      <c r="EN601" s="153">
        <v>0.6</v>
      </c>
      <c r="EO601" s="154"/>
      <c r="EP601" s="155" t="s">
        <v>244</v>
      </c>
      <c r="EQ601" s="156"/>
      <c r="ER601" s="153">
        <v>0.6</v>
      </c>
      <c r="ES601" s="154"/>
      <c r="ET601" s="155" t="s">
        <v>244</v>
      </c>
      <c r="EU601" s="156"/>
      <c r="EV601" s="153">
        <v>0.6</v>
      </c>
      <c r="EW601" s="154"/>
      <c r="EX601" s="155" t="s">
        <v>244</v>
      </c>
      <c r="EY601" s="156"/>
      <c r="EZ601" s="153">
        <v>0.6</v>
      </c>
      <c r="FA601" s="154"/>
      <c r="FB601" s="155" t="s">
        <v>244</v>
      </c>
      <c r="FC601" s="156"/>
      <c r="FD601" s="153">
        <v>0.6</v>
      </c>
      <c r="FE601" s="154"/>
      <c r="FF601" s="155" t="s">
        <v>244</v>
      </c>
      <c r="FG601" s="156"/>
      <c r="FH601" s="153">
        <v>0.6</v>
      </c>
      <c r="FI601" s="154"/>
      <c r="FJ601" s="155" t="s">
        <v>244</v>
      </c>
      <c r="FK601" s="156"/>
      <c r="FL601" s="153">
        <v>0.6</v>
      </c>
      <c r="FM601" s="154"/>
      <c r="FN601" s="155" t="s">
        <v>244</v>
      </c>
      <c r="FO601" s="156"/>
      <c r="FP601" s="153">
        <v>0.6</v>
      </c>
      <c r="FQ601" s="154"/>
      <c r="FR601" s="155" t="s">
        <v>244</v>
      </c>
      <c r="FS601" s="156"/>
      <c r="FT601" s="153">
        <v>0.6</v>
      </c>
      <c r="FU601" s="154"/>
      <c r="FV601" s="155" t="s">
        <v>244</v>
      </c>
      <c r="FW601" s="156"/>
      <c r="FX601" s="153">
        <v>0.6</v>
      </c>
      <c r="FY601" s="154"/>
      <c r="FZ601" s="155" t="s">
        <v>244</v>
      </c>
      <c r="GA601" s="156"/>
      <c r="GB601" s="153">
        <v>0.6</v>
      </c>
      <c r="GC601" s="154"/>
      <c r="GD601" s="155" t="s">
        <v>244</v>
      </c>
      <c r="GE601" s="156"/>
      <c r="GF601" s="153">
        <v>0.6</v>
      </c>
      <c r="GG601" s="154"/>
      <c r="GH601" s="155" t="s">
        <v>244</v>
      </c>
      <c r="GI601" s="156"/>
      <c r="GJ601" s="153">
        <v>0.6</v>
      </c>
      <c r="GK601" s="154"/>
      <c r="GL601" s="155" t="s">
        <v>244</v>
      </c>
      <c r="GM601" s="156"/>
      <c r="GN601" s="153">
        <v>0.6</v>
      </c>
      <c r="GO601" s="154"/>
      <c r="GP601" s="155" t="s">
        <v>244</v>
      </c>
      <c r="GQ601" s="156"/>
      <c r="GR601" s="153">
        <v>0.6</v>
      </c>
      <c r="GS601" s="154"/>
      <c r="GT601" s="155" t="s">
        <v>244</v>
      </c>
      <c r="GU601" s="156"/>
      <c r="GV601" s="153">
        <v>0.6</v>
      </c>
      <c r="GW601" s="154"/>
      <c r="GX601" s="155" t="s">
        <v>244</v>
      </c>
      <c r="GY601" s="156"/>
      <c r="GZ601" s="153">
        <v>0.6</v>
      </c>
      <c r="HA601" s="154"/>
      <c r="HB601" s="155" t="s">
        <v>244</v>
      </c>
      <c r="HC601" s="156"/>
      <c r="HD601" s="153">
        <v>0.6</v>
      </c>
      <c r="HE601" s="154"/>
      <c r="HF601" s="155" t="s">
        <v>244</v>
      </c>
      <c r="HG601" s="156"/>
      <c r="HH601" s="153">
        <v>0.6</v>
      </c>
      <c r="HI601" s="154"/>
      <c r="HJ601" s="155" t="s">
        <v>244</v>
      </c>
      <c r="HK601" s="156"/>
      <c r="HL601" s="153">
        <v>0.6</v>
      </c>
      <c r="HM601" s="154"/>
      <c r="HN601" s="155" t="s">
        <v>244</v>
      </c>
      <c r="HO601" s="156"/>
      <c r="HP601" s="153">
        <v>0.6</v>
      </c>
      <c r="HQ601" s="154"/>
      <c r="HR601" s="155" t="s">
        <v>244</v>
      </c>
      <c r="HS601" s="156"/>
      <c r="HT601" s="153">
        <v>0.6</v>
      </c>
      <c r="HU601" s="154"/>
      <c r="HV601" s="155" t="s">
        <v>244</v>
      </c>
      <c r="HW601" s="156"/>
      <c r="HX601" s="153">
        <v>0.6</v>
      </c>
      <c r="HY601" s="154"/>
      <c r="HZ601" s="155" t="s">
        <v>244</v>
      </c>
      <c r="IA601" s="156"/>
      <c r="IB601" s="153">
        <v>0.6</v>
      </c>
      <c r="IC601" s="154"/>
      <c r="ID601" s="155" t="s">
        <v>244</v>
      </c>
      <c r="IE601" s="156"/>
      <c r="IF601" s="153">
        <v>0.6</v>
      </c>
      <c r="IG601" s="154"/>
      <c r="IH601" s="155" t="s">
        <v>244</v>
      </c>
      <c r="II601" s="156"/>
      <c r="IJ601" s="153">
        <v>0.6</v>
      </c>
      <c r="IK601" s="154"/>
      <c r="IL601" s="155" t="s">
        <v>244</v>
      </c>
      <c r="IM601" s="156"/>
      <c r="IN601" s="153">
        <v>0.6</v>
      </c>
      <c r="IO601" s="154"/>
      <c r="IP601" s="155" t="s">
        <v>244</v>
      </c>
      <c r="IQ601" s="156"/>
      <c r="IR601" s="153">
        <v>0.6</v>
      </c>
      <c r="IS601" s="154"/>
      <c r="IT601" s="155" t="s">
        <v>244</v>
      </c>
      <c r="IU601" s="156"/>
      <c r="IV601" s="153">
        <v>0.6</v>
      </c>
      <c r="IW601" s="154"/>
      <c r="IX601" s="155" t="s">
        <v>244</v>
      </c>
      <c r="IY601" s="156"/>
      <c r="IZ601" s="153">
        <v>0.6</v>
      </c>
      <c r="JA601" s="154"/>
      <c r="JB601" s="155" t="s">
        <v>244</v>
      </c>
      <c r="JC601" s="156"/>
      <c r="JD601" s="153">
        <v>0.6</v>
      </c>
      <c r="JE601" s="154"/>
      <c r="JF601" s="155" t="s">
        <v>244</v>
      </c>
      <c r="JG601" s="156"/>
      <c r="JH601" s="153">
        <v>0.6</v>
      </c>
      <c r="JI601" s="154"/>
      <c r="JJ601" s="155" t="s">
        <v>244</v>
      </c>
      <c r="JK601" s="156"/>
      <c r="JL601" s="153">
        <v>0.6</v>
      </c>
      <c r="JM601" s="154"/>
      <c r="JN601" s="155" t="s">
        <v>244</v>
      </c>
      <c r="JO601" s="156"/>
      <c r="JP601" s="153">
        <v>0.6</v>
      </c>
      <c r="JQ601" s="154"/>
      <c r="JR601" s="155" t="s">
        <v>244</v>
      </c>
      <c r="JS601" s="156"/>
      <c r="JT601" s="153">
        <v>0.6</v>
      </c>
      <c r="JU601" s="154"/>
      <c r="JV601" s="155" t="s">
        <v>244</v>
      </c>
      <c r="JW601" s="156"/>
      <c r="JX601" s="153">
        <v>0.6</v>
      </c>
      <c r="JY601" s="154"/>
      <c r="JZ601" s="155" t="s">
        <v>244</v>
      </c>
      <c r="KA601" s="156"/>
      <c r="KB601" s="153">
        <v>0.6</v>
      </c>
      <c r="KC601" s="154"/>
      <c r="KD601" s="155" t="s">
        <v>244</v>
      </c>
      <c r="KE601" s="156"/>
      <c r="KF601" s="153">
        <v>0.6</v>
      </c>
      <c r="KG601" s="154"/>
      <c r="KH601" s="155" t="s">
        <v>244</v>
      </c>
      <c r="KI601" s="156"/>
      <c r="KJ601" s="153">
        <v>0.6</v>
      </c>
      <c r="KK601" s="154"/>
      <c r="KL601" s="155" t="s">
        <v>244</v>
      </c>
      <c r="KM601" s="156"/>
      <c r="KN601" s="153">
        <v>0.6</v>
      </c>
      <c r="KO601" s="154"/>
      <c r="KP601" s="155" t="s">
        <v>244</v>
      </c>
      <c r="KQ601" s="156"/>
      <c r="KR601" s="153">
        <v>0.6</v>
      </c>
      <c r="KS601" s="154"/>
      <c r="KT601" s="155" t="s">
        <v>244</v>
      </c>
      <c r="KU601" s="156"/>
      <c r="KV601" s="153">
        <v>0.6</v>
      </c>
      <c r="KW601" s="154"/>
      <c r="KX601" s="155" t="s">
        <v>244</v>
      </c>
      <c r="KY601" s="156"/>
      <c r="KZ601" s="153">
        <v>0.6</v>
      </c>
      <c r="LA601" s="154"/>
      <c r="LB601" s="155" t="s">
        <v>244</v>
      </c>
      <c r="LC601" s="156"/>
      <c r="LD601" s="153">
        <v>0.6</v>
      </c>
      <c r="LE601" s="154"/>
      <c r="LF601" s="155" t="s">
        <v>244</v>
      </c>
      <c r="LG601" s="156"/>
      <c r="LH601" s="153">
        <v>0.6</v>
      </c>
      <c r="LI601" s="154"/>
      <c r="LJ601" s="155" t="s">
        <v>244</v>
      </c>
      <c r="LK601" s="156"/>
      <c r="LL601" s="153">
        <v>0.63</v>
      </c>
      <c r="LM601" s="154"/>
      <c r="LN601" s="155" t="s">
        <v>244</v>
      </c>
      <c r="LO601" s="156"/>
      <c r="LP601" s="153">
        <v>0.63</v>
      </c>
      <c r="LQ601" s="154"/>
      <c r="LR601" s="155" t="s">
        <v>244</v>
      </c>
      <c r="LS601" s="156"/>
      <c r="LT601" s="153">
        <v>0.63</v>
      </c>
      <c r="LU601" s="154"/>
      <c r="LV601" s="155" t="s">
        <v>244</v>
      </c>
      <c r="LW601" s="156"/>
      <c r="LX601" s="153">
        <v>0.63</v>
      </c>
      <c r="LY601" s="154"/>
      <c r="LZ601" s="155" t="s">
        <v>244</v>
      </c>
      <c r="MA601" s="156"/>
      <c r="MB601" s="153">
        <v>0.63</v>
      </c>
      <c r="MC601" s="154"/>
      <c r="MD601" s="155" t="s">
        <v>244</v>
      </c>
      <c r="ME601" s="156"/>
    </row>
    <row r="602" spans="2:343" ht="23.5" customHeight="1" x14ac:dyDescent="0.4">
      <c r="B602" s="238"/>
      <c r="C602" s="239"/>
      <c r="D602" s="170"/>
      <c r="E602" s="158"/>
      <c r="F602" s="180"/>
      <c r="G602" s="181"/>
      <c r="H602" s="170"/>
      <c r="I602" s="158"/>
      <c r="J602" s="180"/>
      <c r="K602" s="181"/>
      <c r="L602" s="170"/>
      <c r="M602" s="158"/>
      <c r="N602" s="180"/>
      <c r="O602" s="181"/>
      <c r="P602" s="170"/>
      <c r="Q602" s="158"/>
      <c r="R602" s="180"/>
      <c r="S602" s="181"/>
      <c r="T602" s="170"/>
      <c r="U602" s="158"/>
      <c r="V602" s="180"/>
      <c r="W602" s="181"/>
      <c r="X602" s="170"/>
      <c r="Y602" s="158"/>
      <c r="Z602" s="180"/>
      <c r="AA602" s="181"/>
      <c r="AB602" s="170"/>
      <c r="AC602" s="158"/>
      <c r="AD602" s="180"/>
      <c r="AE602" s="181"/>
      <c r="AF602" s="170"/>
      <c r="AG602" s="158"/>
      <c r="AH602" s="180"/>
      <c r="AI602" s="181"/>
      <c r="AJ602" s="170"/>
      <c r="AK602" s="158"/>
      <c r="AL602" s="180"/>
      <c r="AM602" s="181"/>
      <c r="AN602" s="170"/>
      <c r="AO602" s="158"/>
      <c r="AP602" s="180"/>
      <c r="AQ602" s="181"/>
      <c r="AR602" s="170"/>
      <c r="AS602" s="158"/>
      <c r="AT602" s="180"/>
      <c r="AU602" s="181"/>
      <c r="AV602" s="170"/>
      <c r="AW602" s="158"/>
      <c r="AX602" s="180"/>
      <c r="AY602" s="181"/>
      <c r="AZ602" s="170"/>
      <c r="BA602" s="158"/>
      <c r="BB602" s="180"/>
      <c r="BC602" s="181"/>
      <c r="BD602" s="255"/>
      <c r="BE602" s="256"/>
      <c r="BF602" s="257"/>
      <c r="BG602" s="258"/>
      <c r="BH602" s="255"/>
      <c r="BI602" s="256"/>
      <c r="BJ602" s="257"/>
      <c r="BK602" s="258"/>
      <c r="BL602" s="170">
        <f t="shared" ref="BL602" si="335">6.15</f>
        <v>6.15</v>
      </c>
      <c r="BM602" s="158"/>
      <c r="BN602" s="159" t="s">
        <v>134</v>
      </c>
      <c r="BO602" s="160"/>
      <c r="BP602" s="170">
        <v>6.1000000000000005</v>
      </c>
      <c r="BQ602" s="158"/>
      <c r="BR602" s="159" t="s">
        <v>134</v>
      </c>
      <c r="BS602" s="160"/>
      <c r="BT602" s="170">
        <v>6.1000000000000005</v>
      </c>
      <c r="BU602" s="158"/>
      <c r="BV602" s="159" t="s">
        <v>134</v>
      </c>
      <c r="BW602" s="160"/>
      <c r="BX602" s="170">
        <v>6.1000000000000005</v>
      </c>
      <c r="BY602" s="158"/>
      <c r="BZ602" s="159" t="s">
        <v>134</v>
      </c>
      <c r="CA602" s="160"/>
      <c r="CB602" s="170">
        <v>6.1000000000000005</v>
      </c>
      <c r="CC602" s="158"/>
      <c r="CD602" s="159" t="s">
        <v>134</v>
      </c>
      <c r="CE602" s="160"/>
      <c r="CF602" s="170">
        <v>6.1000000000000005</v>
      </c>
      <c r="CG602" s="158"/>
      <c r="CH602" s="159" t="s">
        <v>134</v>
      </c>
      <c r="CI602" s="160"/>
      <c r="CJ602" s="170">
        <v>6.1000000000000005</v>
      </c>
      <c r="CK602" s="158"/>
      <c r="CL602" s="159" t="s">
        <v>134</v>
      </c>
      <c r="CM602" s="160"/>
      <c r="CN602" s="170">
        <v>6.1000000000000005</v>
      </c>
      <c r="CO602" s="158"/>
      <c r="CP602" s="159" t="s">
        <v>134</v>
      </c>
      <c r="CQ602" s="160"/>
      <c r="CR602" s="170">
        <v>6.1000000000000005</v>
      </c>
      <c r="CS602" s="158"/>
      <c r="CT602" s="159" t="s">
        <v>134</v>
      </c>
      <c r="CU602" s="160"/>
      <c r="CV602" s="170">
        <v>6.1000000000000005</v>
      </c>
      <c r="CW602" s="158"/>
      <c r="CX602" s="159" t="s">
        <v>134</v>
      </c>
      <c r="CY602" s="160"/>
      <c r="CZ602" s="170">
        <v>10.220000000000001</v>
      </c>
      <c r="DA602" s="158"/>
      <c r="DB602" s="159" t="s">
        <v>134</v>
      </c>
      <c r="DC602" s="160"/>
      <c r="DD602" s="170">
        <v>10.220000000000001</v>
      </c>
      <c r="DE602" s="158"/>
      <c r="DF602" s="159" t="s">
        <v>134</v>
      </c>
      <c r="DG602" s="160"/>
      <c r="DH602" s="170">
        <v>10.220000000000001</v>
      </c>
      <c r="DI602" s="158"/>
      <c r="DJ602" s="159" t="s">
        <v>134</v>
      </c>
      <c r="DK602" s="160"/>
      <c r="DL602" s="170">
        <v>10.220000000000001</v>
      </c>
      <c r="DM602" s="158"/>
      <c r="DN602" s="159" t="s">
        <v>134</v>
      </c>
      <c r="DO602" s="160"/>
      <c r="DP602" s="170">
        <v>10.220000000000001</v>
      </c>
      <c r="DQ602" s="158"/>
      <c r="DR602" s="159" t="s">
        <v>134</v>
      </c>
      <c r="DS602" s="160"/>
      <c r="DT602" s="170">
        <v>10.220000000000001</v>
      </c>
      <c r="DU602" s="158"/>
      <c r="DV602" s="159" t="s">
        <v>134</v>
      </c>
      <c r="DW602" s="160"/>
      <c r="DX602" s="170">
        <v>10.220000000000001</v>
      </c>
      <c r="DY602" s="158"/>
      <c r="DZ602" s="159" t="s">
        <v>134</v>
      </c>
      <c r="EA602" s="160"/>
      <c r="EB602" s="170">
        <v>10.220000000000001</v>
      </c>
      <c r="EC602" s="158"/>
      <c r="ED602" s="159" t="s">
        <v>134</v>
      </c>
      <c r="EE602" s="160"/>
      <c r="EF602" s="170">
        <v>10.220000000000001</v>
      </c>
      <c r="EG602" s="158"/>
      <c r="EH602" s="159" t="s">
        <v>134</v>
      </c>
      <c r="EI602" s="160"/>
      <c r="EJ602" s="170">
        <v>10.220000000000001</v>
      </c>
      <c r="EK602" s="158"/>
      <c r="EL602" s="159" t="s">
        <v>134</v>
      </c>
      <c r="EM602" s="160"/>
      <c r="EN602" s="170">
        <v>10.220000000000001</v>
      </c>
      <c r="EO602" s="158"/>
      <c r="EP602" s="159" t="s">
        <v>134</v>
      </c>
      <c r="EQ602" s="160"/>
      <c r="ER602" s="170">
        <v>10.220000000000001</v>
      </c>
      <c r="ES602" s="158"/>
      <c r="ET602" s="159" t="s">
        <v>134</v>
      </c>
      <c r="EU602" s="160"/>
      <c r="EV602" s="170">
        <v>10.220000000000001</v>
      </c>
      <c r="EW602" s="158"/>
      <c r="EX602" s="159" t="s">
        <v>134</v>
      </c>
      <c r="EY602" s="160"/>
      <c r="EZ602" s="170">
        <v>10.220000000000001</v>
      </c>
      <c r="FA602" s="158"/>
      <c r="FB602" s="159" t="s">
        <v>134</v>
      </c>
      <c r="FC602" s="160"/>
      <c r="FD602" s="170">
        <v>14.35</v>
      </c>
      <c r="FE602" s="158"/>
      <c r="FF602" s="159" t="s">
        <v>134</v>
      </c>
      <c r="FG602" s="160"/>
      <c r="FH602" s="170">
        <v>14.35</v>
      </c>
      <c r="FI602" s="158"/>
      <c r="FJ602" s="159" t="s">
        <v>134</v>
      </c>
      <c r="FK602" s="160"/>
      <c r="FL602" s="170">
        <v>14.35</v>
      </c>
      <c r="FM602" s="158"/>
      <c r="FN602" s="159" t="s">
        <v>134</v>
      </c>
      <c r="FO602" s="160"/>
      <c r="FP602" s="170">
        <v>14.299999999999999</v>
      </c>
      <c r="FQ602" s="158"/>
      <c r="FR602" s="159" t="s">
        <v>134</v>
      </c>
      <c r="FS602" s="160"/>
      <c r="FT602" s="170">
        <v>14.299999999999999</v>
      </c>
      <c r="FU602" s="158"/>
      <c r="FV602" s="159" t="s">
        <v>134</v>
      </c>
      <c r="FW602" s="160"/>
      <c r="FX602" s="170">
        <v>14.299999999999999</v>
      </c>
      <c r="FY602" s="158"/>
      <c r="FZ602" s="159" t="s">
        <v>134</v>
      </c>
      <c r="GA602" s="160"/>
      <c r="GB602" s="170">
        <v>14.299999999999999</v>
      </c>
      <c r="GC602" s="158"/>
      <c r="GD602" s="159" t="s">
        <v>134</v>
      </c>
      <c r="GE602" s="160"/>
      <c r="GF602" s="170">
        <v>14.299999999999999</v>
      </c>
      <c r="GG602" s="158"/>
      <c r="GH602" s="159" t="s">
        <v>134</v>
      </c>
      <c r="GI602" s="160"/>
      <c r="GJ602" s="170">
        <v>14.299999999999999</v>
      </c>
      <c r="GK602" s="158"/>
      <c r="GL602" s="159" t="s">
        <v>134</v>
      </c>
      <c r="GM602" s="160"/>
      <c r="GN602" s="170">
        <v>14.299999999999999</v>
      </c>
      <c r="GO602" s="158"/>
      <c r="GP602" s="159" t="s">
        <v>134</v>
      </c>
      <c r="GQ602" s="160"/>
      <c r="GR602" s="170">
        <v>14.299999999999999</v>
      </c>
      <c r="GS602" s="158"/>
      <c r="GT602" s="159" t="s">
        <v>134</v>
      </c>
      <c r="GU602" s="160"/>
      <c r="GV602" s="170">
        <v>14.299999999999999</v>
      </c>
      <c r="GW602" s="158"/>
      <c r="GX602" s="159" t="s">
        <v>134</v>
      </c>
      <c r="GY602" s="160"/>
      <c r="GZ602" s="170">
        <v>14.299999999999999</v>
      </c>
      <c r="HA602" s="158"/>
      <c r="HB602" s="159" t="s">
        <v>134</v>
      </c>
      <c r="HC602" s="160"/>
      <c r="HD602" s="170">
        <v>14.299999999999999</v>
      </c>
      <c r="HE602" s="158"/>
      <c r="HF602" s="159" t="s">
        <v>134</v>
      </c>
      <c r="HG602" s="160"/>
      <c r="HH602" s="170">
        <v>14.299999999999999</v>
      </c>
      <c r="HI602" s="158"/>
      <c r="HJ602" s="159" t="s">
        <v>134</v>
      </c>
      <c r="HK602" s="160"/>
      <c r="HL602" s="170">
        <v>14.299999999999999</v>
      </c>
      <c r="HM602" s="158"/>
      <c r="HN602" s="159" t="s">
        <v>134</v>
      </c>
      <c r="HO602" s="160"/>
      <c r="HP602" s="170">
        <v>14.299999999999999</v>
      </c>
      <c r="HQ602" s="158"/>
      <c r="HR602" s="159" t="s">
        <v>134</v>
      </c>
      <c r="HS602" s="160"/>
      <c r="HT602" s="170">
        <v>14.299999999999999</v>
      </c>
      <c r="HU602" s="158"/>
      <c r="HV602" s="159" t="s">
        <v>134</v>
      </c>
      <c r="HW602" s="160"/>
      <c r="HX602" s="170">
        <v>14.299999999999999</v>
      </c>
      <c r="HY602" s="158"/>
      <c r="HZ602" s="159" t="s">
        <v>134</v>
      </c>
      <c r="IA602" s="160"/>
      <c r="IB602" s="170">
        <v>14.299999999999999</v>
      </c>
      <c r="IC602" s="158"/>
      <c r="ID602" s="159" t="s">
        <v>134</v>
      </c>
      <c r="IE602" s="160"/>
      <c r="IF602" s="170">
        <v>14.299999999999999</v>
      </c>
      <c r="IG602" s="158"/>
      <c r="IH602" s="159" t="s">
        <v>134</v>
      </c>
      <c r="II602" s="160"/>
      <c r="IJ602" s="170">
        <v>14.299999999999999</v>
      </c>
      <c r="IK602" s="158"/>
      <c r="IL602" s="159" t="s">
        <v>134</v>
      </c>
      <c r="IM602" s="160"/>
      <c r="IN602" s="170">
        <v>14.299999999999999</v>
      </c>
      <c r="IO602" s="158"/>
      <c r="IP602" s="159" t="s">
        <v>134</v>
      </c>
      <c r="IQ602" s="160"/>
      <c r="IR602" s="170">
        <v>14.299999999999999</v>
      </c>
      <c r="IS602" s="158"/>
      <c r="IT602" s="159" t="s">
        <v>134</v>
      </c>
      <c r="IU602" s="160"/>
      <c r="IV602" s="170">
        <v>14.299999999999999</v>
      </c>
      <c r="IW602" s="158"/>
      <c r="IX602" s="159" t="s">
        <v>134</v>
      </c>
      <c r="IY602" s="160"/>
      <c r="IZ602" s="170">
        <v>14.299999999999999</v>
      </c>
      <c r="JA602" s="158"/>
      <c r="JB602" s="159" t="s">
        <v>134</v>
      </c>
      <c r="JC602" s="160"/>
      <c r="JD602" s="170">
        <v>14.299999999999999</v>
      </c>
      <c r="JE602" s="158"/>
      <c r="JF602" s="159" t="s">
        <v>134</v>
      </c>
      <c r="JG602" s="160"/>
      <c r="JH602" s="170">
        <v>14.299999999999999</v>
      </c>
      <c r="JI602" s="158"/>
      <c r="JJ602" s="159" t="s">
        <v>134</v>
      </c>
      <c r="JK602" s="160"/>
      <c r="JL602" s="170">
        <v>14.299999999999999</v>
      </c>
      <c r="JM602" s="158"/>
      <c r="JN602" s="159" t="s">
        <v>134</v>
      </c>
      <c r="JO602" s="160"/>
      <c r="JP602" s="170">
        <v>14.299999999999999</v>
      </c>
      <c r="JQ602" s="158"/>
      <c r="JR602" s="159" t="s">
        <v>134</v>
      </c>
      <c r="JS602" s="160"/>
      <c r="JT602" s="170">
        <v>14.299999999999999</v>
      </c>
      <c r="JU602" s="158"/>
      <c r="JV602" s="159" t="s">
        <v>134</v>
      </c>
      <c r="JW602" s="160"/>
      <c r="JX602" s="170">
        <v>14.299999999999999</v>
      </c>
      <c r="JY602" s="158"/>
      <c r="JZ602" s="159" t="s">
        <v>134</v>
      </c>
      <c r="KA602" s="160"/>
      <c r="KB602" s="170">
        <v>14.299999999999999</v>
      </c>
      <c r="KC602" s="158"/>
      <c r="KD602" s="159" t="s">
        <v>134</v>
      </c>
      <c r="KE602" s="160"/>
      <c r="KF602" s="170">
        <v>14.299999999999999</v>
      </c>
      <c r="KG602" s="158"/>
      <c r="KH602" s="159" t="s">
        <v>134</v>
      </c>
      <c r="KI602" s="160"/>
      <c r="KJ602" s="170">
        <v>14.299999999999999</v>
      </c>
      <c r="KK602" s="158"/>
      <c r="KL602" s="159" t="s">
        <v>134</v>
      </c>
      <c r="KM602" s="160"/>
      <c r="KN602" s="170">
        <v>14.299999999999999</v>
      </c>
      <c r="KO602" s="158"/>
      <c r="KP602" s="159" t="s">
        <v>134</v>
      </c>
      <c r="KQ602" s="160"/>
      <c r="KR602" s="170">
        <v>14.299999999999999</v>
      </c>
      <c r="KS602" s="158"/>
      <c r="KT602" s="159" t="s">
        <v>134</v>
      </c>
      <c r="KU602" s="160"/>
      <c r="KV602" s="170">
        <v>14.299999999999999</v>
      </c>
      <c r="KW602" s="158"/>
      <c r="KX602" s="159" t="s">
        <v>134</v>
      </c>
      <c r="KY602" s="160"/>
      <c r="KZ602" s="170">
        <v>14.299999999999999</v>
      </c>
      <c r="LA602" s="158"/>
      <c r="LB602" s="159" t="s">
        <v>134</v>
      </c>
      <c r="LC602" s="160"/>
      <c r="LD602" s="170">
        <v>14.299999999999999</v>
      </c>
      <c r="LE602" s="158"/>
      <c r="LF602" s="159" t="s">
        <v>134</v>
      </c>
      <c r="LG602" s="160"/>
      <c r="LH602" s="170">
        <v>14.299999999999999</v>
      </c>
      <c r="LI602" s="158"/>
      <c r="LJ602" s="159" t="s">
        <v>134</v>
      </c>
      <c r="LK602" s="160"/>
      <c r="LL602" s="157">
        <v>15.05</v>
      </c>
      <c r="LM602" s="158"/>
      <c r="LN602" s="159" t="s">
        <v>134</v>
      </c>
      <c r="LO602" s="160"/>
      <c r="LP602" s="157">
        <v>15.05</v>
      </c>
      <c r="LQ602" s="158"/>
      <c r="LR602" s="159" t="s">
        <v>134</v>
      </c>
      <c r="LS602" s="160"/>
      <c r="LT602" s="157">
        <v>15.05</v>
      </c>
      <c r="LU602" s="158"/>
      <c r="LV602" s="159" t="s">
        <v>134</v>
      </c>
      <c r="LW602" s="160"/>
      <c r="LX602" s="157">
        <v>15.05</v>
      </c>
      <c r="LY602" s="158"/>
      <c r="LZ602" s="159" t="s">
        <v>134</v>
      </c>
      <c r="MA602" s="160"/>
      <c r="MB602" s="157">
        <v>15.05</v>
      </c>
      <c r="MC602" s="158"/>
      <c r="MD602" s="159" t="s">
        <v>134</v>
      </c>
      <c r="ME602" s="160"/>
    </row>
    <row r="603" spans="2:343" ht="23.5" customHeight="1" x14ac:dyDescent="0.4">
      <c r="B603" s="240" t="s">
        <v>156</v>
      </c>
      <c r="C603" s="241"/>
      <c r="D603" s="197" t="s">
        <v>8</v>
      </c>
      <c r="E603" s="198"/>
      <c r="F603" s="208" t="s">
        <v>8</v>
      </c>
      <c r="G603" s="209"/>
      <c r="H603" s="197" t="s">
        <v>8</v>
      </c>
      <c r="I603" s="198"/>
      <c r="J603" s="208" t="s">
        <v>8</v>
      </c>
      <c r="K603" s="209"/>
      <c r="L603" s="197" t="s">
        <v>8</v>
      </c>
      <c r="M603" s="198"/>
      <c r="N603" s="208" t="s">
        <v>8</v>
      </c>
      <c r="O603" s="209"/>
      <c r="P603" s="197" t="s">
        <v>8</v>
      </c>
      <c r="Q603" s="198"/>
      <c r="R603" s="208" t="s">
        <v>8</v>
      </c>
      <c r="S603" s="209"/>
      <c r="T603" s="197" t="s">
        <v>8</v>
      </c>
      <c r="U603" s="198"/>
      <c r="V603" s="208" t="s">
        <v>8</v>
      </c>
      <c r="W603" s="209"/>
      <c r="X603" s="197" t="s">
        <v>8</v>
      </c>
      <c r="Y603" s="198"/>
      <c r="Z603" s="208" t="s">
        <v>8</v>
      </c>
      <c r="AA603" s="209"/>
      <c r="AB603" s="197" t="s">
        <v>8</v>
      </c>
      <c r="AC603" s="198"/>
      <c r="AD603" s="208" t="s">
        <v>8</v>
      </c>
      <c r="AE603" s="209"/>
      <c r="AF603" s="197" t="s">
        <v>8</v>
      </c>
      <c r="AG603" s="198"/>
      <c r="AH603" s="208" t="s">
        <v>8</v>
      </c>
      <c r="AI603" s="209"/>
      <c r="AJ603" s="197" t="s">
        <v>8</v>
      </c>
      <c r="AK603" s="198"/>
      <c r="AL603" s="208" t="s">
        <v>8</v>
      </c>
      <c r="AM603" s="209"/>
      <c r="AN603" s="197" t="s">
        <v>8</v>
      </c>
      <c r="AO603" s="198"/>
      <c r="AP603" s="208" t="s">
        <v>8</v>
      </c>
      <c r="AQ603" s="209"/>
      <c r="AR603" s="197" t="s">
        <v>8</v>
      </c>
      <c r="AS603" s="198"/>
      <c r="AT603" s="208" t="s">
        <v>8</v>
      </c>
      <c r="AU603" s="209"/>
      <c r="AV603" s="197" t="s">
        <v>8</v>
      </c>
      <c r="AW603" s="198"/>
      <c r="AX603" s="208" t="s">
        <v>8</v>
      </c>
      <c r="AY603" s="209"/>
      <c r="AZ603" s="197" t="s">
        <v>8</v>
      </c>
      <c r="BA603" s="198"/>
      <c r="BB603" s="208" t="s">
        <v>8</v>
      </c>
      <c r="BC603" s="209"/>
      <c r="BD603" s="197" t="s">
        <v>8</v>
      </c>
      <c r="BE603" s="198"/>
      <c r="BF603" s="208" t="s">
        <v>8</v>
      </c>
      <c r="BG603" s="209"/>
      <c r="BH603" s="197" t="s">
        <v>8</v>
      </c>
      <c r="BI603" s="198"/>
      <c r="BJ603" s="208" t="s">
        <v>8</v>
      </c>
      <c r="BK603" s="209"/>
      <c r="BL603" s="197" t="s">
        <v>8</v>
      </c>
      <c r="BM603" s="198"/>
      <c r="BN603" s="208" t="s">
        <v>8</v>
      </c>
      <c r="BO603" s="209"/>
      <c r="BP603" s="197" t="s">
        <v>8</v>
      </c>
      <c r="BQ603" s="198"/>
      <c r="BR603" s="208" t="s">
        <v>8</v>
      </c>
      <c r="BS603" s="209"/>
      <c r="BT603" s="197" t="s">
        <v>8</v>
      </c>
      <c r="BU603" s="198"/>
      <c r="BV603" s="208" t="s">
        <v>8</v>
      </c>
      <c r="BW603" s="209"/>
      <c r="BX603" s="197" t="s">
        <v>8</v>
      </c>
      <c r="BY603" s="198"/>
      <c r="BZ603" s="208" t="s">
        <v>8</v>
      </c>
      <c r="CA603" s="209"/>
      <c r="CB603" s="197" t="s">
        <v>8</v>
      </c>
      <c r="CC603" s="198"/>
      <c r="CD603" s="208" t="s">
        <v>8</v>
      </c>
      <c r="CE603" s="209"/>
      <c r="CF603" s="197" t="s">
        <v>8</v>
      </c>
      <c r="CG603" s="198"/>
      <c r="CH603" s="208" t="s">
        <v>8</v>
      </c>
      <c r="CI603" s="209"/>
      <c r="CJ603" s="197" t="s">
        <v>8</v>
      </c>
      <c r="CK603" s="198"/>
      <c r="CL603" s="208" t="s">
        <v>8</v>
      </c>
      <c r="CM603" s="209"/>
      <c r="CN603" s="197" t="s">
        <v>8</v>
      </c>
      <c r="CO603" s="198"/>
      <c r="CP603" s="208" t="s">
        <v>8</v>
      </c>
      <c r="CQ603" s="209"/>
      <c r="CR603" s="197" t="s">
        <v>8</v>
      </c>
      <c r="CS603" s="198"/>
      <c r="CT603" s="208" t="s">
        <v>8</v>
      </c>
      <c r="CU603" s="209"/>
      <c r="CV603" s="201">
        <v>0.6</v>
      </c>
      <c r="CW603" s="198"/>
      <c r="CX603" s="199" t="s">
        <v>244</v>
      </c>
      <c r="CY603" s="200"/>
      <c r="CZ603" s="201">
        <v>0.6</v>
      </c>
      <c r="DA603" s="198"/>
      <c r="DB603" s="199" t="s">
        <v>244</v>
      </c>
      <c r="DC603" s="200"/>
      <c r="DD603" s="201">
        <v>0.6</v>
      </c>
      <c r="DE603" s="198"/>
      <c r="DF603" s="199" t="s">
        <v>244</v>
      </c>
      <c r="DG603" s="200"/>
      <c r="DH603" s="201">
        <v>0.6</v>
      </c>
      <c r="DI603" s="198"/>
      <c r="DJ603" s="199" t="s">
        <v>244</v>
      </c>
      <c r="DK603" s="200"/>
      <c r="DL603" s="201">
        <v>0.6</v>
      </c>
      <c r="DM603" s="198"/>
      <c r="DN603" s="199" t="s">
        <v>244</v>
      </c>
      <c r="DO603" s="200"/>
      <c r="DP603" s="201">
        <v>0.6</v>
      </c>
      <c r="DQ603" s="198"/>
      <c r="DR603" s="199" t="s">
        <v>244</v>
      </c>
      <c r="DS603" s="200"/>
      <c r="DT603" s="201">
        <v>0.6</v>
      </c>
      <c r="DU603" s="198"/>
      <c r="DV603" s="199" t="s">
        <v>244</v>
      </c>
      <c r="DW603" s="200"/>
      <c r="DX603" s="201">
        <v>0.6</v>
      </c>
      <c r="DY603" s="198"/>
      <c r="DZ603" s="199" t="s">
        <v>244</v>
      </c>
      <c r="EA603" s="200"/>
      <c r="EB603" s="201">
        <v>0.6</v>
      </c>
      <c r="EC603" s="198"/>
      <c r="ED603" s="199" t="s">
        <v>244</v>
      </c>
      <c r="EE603" s="200"/>
      <c r="EF603" s="201">
        <v>0.6</v>
      </c>
      <c r="EG603" s="198"/>
      <c r="EH603" s="199" t="s">
        <v>244</v>
      </c>
      <c r="EI603" s="200"/>
      <c r="EJ603" s="201">
        <v>0.6</v>
      </c>
      <c r="EK603" s="198"/>
      <c r="EL603" s="199" t="s">
        <v>244</v>
      </c>
      <c r="EM603" s="200"/>
      <c r="EN603" s="201">
        <v>0.6</v>
      </c>
      <c r="EO603" s="198"/>
      <c r="EP603" s="199" t="s">
        <v>244</v>
      </c>
      <c r="EQ603" s="200"/>
      <c r="ER603" s="201">
        <v>0.6</v>
      </c>
      <c r="ES603" s="198"/>
      <c r="ET603" s="199" t="s">
        <v>244</v>
      </c>
      <c r="EU603" s="200"/>
      <c r="EV603" s="201">
        <v>0.6</v>
      </c>
      <c r="EW603" s="198"/>
      <c r="EX603" s="199" t="s">
        <v>244</v>
      </c>
      <c r="EY603" s="200"/>
      <c r="EZ603" s="201">
        <v>0.6</v>
      </c>
      <c r="FA603" s="198"/>
      <c r="FB603" s="199" t="s">
        <v>244</v>
      </c>
      <c r="FC603" s="200"/>
      <c r="FD603" s="201">
        <v>0.6</v>
      </c>
      <c r="FE603" s="198"/>
      <c r="FF603" s="199" t="s">
        <v>244</v>
      </c>
      <c r="FG603" s="200"/>
      <c r="FH603" s="201">
        <v>0.6</v>
      </c>
      <c r="FI603" s="198"/>
      <c r="FJ603" s="199" t="s">
        <v>244</v>
      </c>
      <c r="FK603" s="200"/>
      <c r="FL603" s="201">
        <v>0.6</v>
      </c>
      <c r="FM603" s="198"/>
      <c r="FN603" s="199" t="s">
        <v>244</v>
      </c>
      <c r="FO603" s="200"/>
      <c r="FP603" s="201">
        <v>0.6</v>
      </c>
      <c r="FQ603" s="198"/>
      <c r="FR603" s="199" t="s">
        <v>244</v>
      </c>
      <c r="FS603" s="200"/>
      <c r="FT603" s="201">
        <v>0.6</v>
      </c>
      <c r="FU603" s="198"/>
      <c r="FV603" s="199" t="s">
        <v>244</v>
      </c>
      <c r="FW603" s="200"/>
      <c r="FX603" s="201">
        <v>0.6</v>
      </c>
      <c r="FY603" s="198"/>
      <c r="FZ603" s="199" t="s">
        <v>244</v>
      </c>
      <c r="GA603" s="200"/>
      <c r="GB603" s="201">
        <v>0.6</v>
      </c>
      <c r="GC603" s="198"/>
      <c r="GD603" s="199" t="s">
        <v>244</v>
      </c>
      <c r="GE603" s="200"/>
      <c r="GF603" s="201">
        <v>0.6</v>
      </c>
      <c r="GG603" s="198"/>
      <c r="GH603" s="199" t="s">
        <v>244</v>
      </c>
      <c r="GI603" s="200"/>
      <c r="GJ603" s="201">
        <v>0.6</v>
      </c>
      <c r="GK603" s="198"/>
      <c r="GL603" s="199" t="s">
        <v>244</v>
      </c>
      <c r="GM603" s="200"/>
      <c r="GN603" s="201">
        <v>0.6</v>
      </c>
      <c r="GO603" s="198"/>
      <c r="GP603" s="199" t="s">
        <v>244</v>
      </c>
      <c r="GQ603" s="200"/>
      <c r="GR603" s="201">
        <v>0.6</v>
      </c>
      <c r="GS603" s="198"/>
      <c r="GT603" s="199" t="s">
        <v>244</v>
      </c>
      <c r="GU603" s="200"/>
      <c r="GV603" s="201">
        <v>0.6</v>
      </c>
      <c r="GW603" s="198"/>
      <c r="GX603" s="199" t="s">
        <v>244</v>
      </c>
      <c r="GY603" s="200"/>
      <c r="GZ603" s="201">
        <v>0.6</v>
      </c>
      <c r="HA603" s="198"/>
      <c r="HB603" s="199" t="s">
        <v>244</v>
      </c>
      <c r="HC603" s="200"/>
      <c r="HD603" s="201">
        <v>0.6</v>
      </c>
      <c r="HE603" s="198"/>
      <c r="HF603" s="199" t="s">
        <v>244</v>
      </c>
      <c r="HG603" s="200"/>
      <c r="HH603" s="201">
        <v>0.6</v>
      </c>
      <c r="HI603" s="198"/>
      <c r="HJ603" s="199" t="s">
        <v>244</v>
      </c>
      <c r="HK603" s="200"/>
      <c r="HL603" s="201">
        <v>0.6</v>
      </c>
      <c r="HM603" s="198"/>
      <c r="HN603" s="199" t="s">
        <v>244</v>
      </c>
      <c r="HO603" s="200"/>
      <c r="HP603" s="201">
        <v>0.6</v>
      </c>
      <c r="HQ603" s="198"/>
      <c r="HR603" s="199" t="s">
        <v>244</v>
      </c>
      <c r="HS603" s="200"/>
      <c r="HT603" s="201">
        <v>0.6</v>
      </c>
      <c r="HU603" s="198"/>
      <c r="HV603" s="199" t="s">
        <v>244</v>
      </c>
      <c r="HW603" s="200"/>
      <c r="HX603" s="201">
        <v>0.6</v>
      </c>
      <c r="HY603" s="198"/>
      <c r="HZ603" s="199" t="s">
        <v>244</v>
      </c>
      <c r="IA603" s="200"/>
      <c r="IB603" s="201">
        <v>0.6</v>
      </c>
      <c r="IC603" s="198"/>
      <c r="ID603" s="199" t="s">
        <v>244</v>
      </c>
      <c r="IE603" s="200"/>
      <c r="IF603" s="201">
        <v>0.6</v>
      </c>
      <c r="IG603" s="198"/>
      <c r="IH603" s="199" t="s">
        <v>244</v>
      </c>
      <c r="II603" s="200"/>
      <c r="IJ603" s="201">
        <v>0.6</v>
      </c>
      <c r="IK603" s="198"/>
      <c r="IL603" s="199" t="s">
        <v>244</v>
      </c>
      <c r="IM603" s="200"/>
      <c r="IN603" s="201">
        <v>0.6</v>
      </c>
      <c r="IO603" s="198"/>
      <c r="IP603" s="199" t="s">
        <v>244</v>
      </c>
      <c r="IQ603" s="200"/>
      <c r="IR603" s="201">
        <v>0.6</v>
      </c>
      <c r="IS603" s="198"/>
      <c r="IT603" s="199" t="s">
        <v>244</v>
      </c>
      <c r="IU603" s="200"/>
      <c r="IV603" s="201">
        <v>0.6</v>
      </c>
      <c r="IW603" s="198"/>
      <c r="IX603" s="199" t="s">
        <v>244</v>
      </c>
      <c r="IY603" s="200"/>
      <c r="IZ603" s="201">
        <v>0.6</v>
      </c>
      <c r="JA603" s="198"/>
      <c r="JB603" s="199" t="s">
        <v>244</v>
      </c>
      <c r="JC603" s="200"/>
      <c r="JD603" s="201">
        <v>0.6</v>
      </c>
      <c r="JE603" s="198"/>
      <c r="JF603" s="199" t="s">
        <v>244</v>
      </c>
      <c r="JG603" s="200"/>
      <c r="JH603" s="201">
        <v>0.6</v>
      </c>
      <c r="JI603" s="198"/>
      <c r="JJ603" s="199" t="s">
        <v>244</v>
      </c>
      <c r="JK603" s="200"/>
      <c r="JL603" s="201">
        <v>0.6</v>
      </c>
      <c r="JM603" s="198"/>
      <c r="JN603" s="199" t="s">
        <v>244</v>
      </c>
      <c r="JO603" s="200"/>
      <c r="JP603" s="201">
        <v>0.6</v>
      </c>
      <c r="JQ603" s="198"/>
      <c r="JR603" s="199" t="s">
        <v>244</v>
      </c>
      <c r="JS603" s="200"/>
      <c r="JT603" s="201">
        <v>0.6</v>
      </c>
      <c r="JU603" s="198"/>
      <c r="JV603" s="199" t="s">
        <v>244</v>
      </c>
      <c r="JW603" s="200"/>
      <c r="JX603" s="201">
        <v>0.6</v>
      </c>
      <c r="JY603" s="198"/>
      <c r="JZ603" s="199" t="s">
        <v>244</v>
      </c>
      <c r="KA603" s="200"/>
      <c r="KB603" s="201">
        <v>0.6</v>
      </c>
      <c r="KC603" s="198"/>
      <c r="KD603" s="199" t="s">
        <v>244</v>
      </c>
      <c r="KE603" s="200"/>
      <c r="KF603" s="201">
        <v>0.6</v>
      </c>
      <c r="KG603" s="198"/>
      <c r="KH603" s="199" t="s">
        <v>244</v>
      </c>
      <c r="KI603" s="200"/>
      <c r="KJ603" s="201">
        <v>0.6</v>
      </c>
      <c r="KK603" s="198"/>
      <c r="KL603" s="199" t="s">
        <v>244</v>
      </c>
      <c r="KM603" s="200"/>
      <c r="KN603" s="201">
        <v>0.6</v>
      </c>
      <c r="KO603" s="198"/>
      <c r="KP603" s="199" t="s">
        <v>244</v>
      </c>
      <c r="KQ603" s="200"/>
      <c r="KR603" s="201">
        <v>0.6</v>
      </c>
      <c r="KS603" s="198"/>
      <c r="KT603" s="199" t="s">
        <v>244</v>
      </c>
      <c r="KU603" s="200"/>
      <c r="KV603" s="201">
        <v>0.6</v>
      </c>
      <c r="KW603" s="198"/>
      <c r="KX603" s="199" t="s">
        <v>244</v>
      </c>
      <c r="KY603" s="200"/>
      <c r="KZ603" s="201">
        <v>0.6</v>
      </c>
      <c r="LA603" s="198"/>
      <c r="LB603" s="199" t="s">
        <v>244</v>
      </c>
      <c r="LC603" s="200"/>
      <c r="LD603" s="201">
        <v>0.6</v>
      </c>
      <c r="LE603" s="198"/>
      <c r="LF603" s="199" t="s">
        <v>244</v>
      </c>
      <c r="LG603" s="200"/>
      <c r="LH603" s="201">
        <v>0.6</v>
      </c>
      <c r="LI603" s="198"/>
      <c r="LJ603" s="199" t="s">
        <v>244</v>
      </c>
      <c r="LK603" s="200"/>
      <c r="LL603" s="153">
        <v>0.63</v>
      </c>
      <c r="LM603" s="154"/>
      <c r="LN603" s="155" t="s">
        <v>244</v>
      </c>
      <c r="LO603" s="156"/>
      <c r="LP603" s="153">
        <v>0.63</v>
      </c>
      <c r="LQ603" s="154"/>
      <c r="LR603" s="155" t="s">
        <v>244</v>
      </c>
      <c r="LS603" s="156"/>
      <c r="LT603" s="153">
        <v>0.63</v>
      </c>
      <c r="LU603" s="154"/>
      <c r="LV603" s="155" t="s">
        <v>244</v>
      </c>
      <c r="LW603" s="156"/>
      <c r="LX603" s="153">
        <v>0.63</v>
      </c>
      <c r="LY603" s="154"/>
      <c r="LZ603" s="155" t="s">
        <v>244</v>
      </c>
      <c r="MA603" s="156"/>
      <c r="MB603" s="153">
        <v>0.63</v>
      </c>
      <c r="MC603" s="154"/>
      <c r="MD603" s="155" t="s">
        <v>244</v>
      </c>
      <c r="ME603" s="156"/>
    </row>
    <row r="604" spans="2:343" ht="23.5" customHeight="1" x14ac:dyDescent="0.4">
      <c r="B604" s="206"/>
      <c r="C604" s="207"/>
      <c r="D604" s="170"/>
      <c r="E604" s="158"/>
      <c r="F604" s="180"/>
      <c r="G604" s="181"/>
      <c r="H604" s="170"/>
      <c r="I604" s="158"/>
      <c r="J604" s="180"/>
      <c r="K604" s="181"/>
      <c r="L604" s="170"/>
      <c r="M604" s="158"/>
      <c r="N604" s="180"/>
      <c r="O604" s="181"/>
      <c r="P604" s="170"/>
      <c r="Q604" s="158"/>
      <c r="R604" s="180"/>
      <c r="S604" s="181"/>
      <c r="T604" s="170"/>
      <c r="U604" s="158"/>
      <c r="V604" s="180"/>
      <c r="W604" s="181"/>
      <c r="X604" s="170"/>
      <c r="Y604" s="158"/>
      <c r="Z604" s="180"/>
      <c r="AA604" s="181"/>
      <c r="AB604" s="170"/>
      <c r="AC604" s="158"/>
      <c r="AD604" s="180"/>
      <c r="AE604" s="181"/>
      <c r="AF604" s="170"/>
      <c r="AG604" s="158"/>
      <c r="AH604" s="180"/>
      <c r="AI604" s="181"/>
      <c r="AJ604" s="170"/>
      <c r="AK604" s="158"/>
      <c r="AL604" s="180"/>
      <c r="AM604" s="181"/>
      <c r="AN604" s="170"/>
      <c r="AO604" s="158"/>
      <c r="AP604" s="180"/>
      <c r="AQ604" s="181"/>
      <c r="AR604" s="170"/>
      <c r="AS604" s="158"/>
      <c r="AT604" s="180"/>
      <c r="AU604" s="181"/>
      <c r="AV604" s="170"/>
      <c r="AW604" s="158"/>
      <c r="AX604" s="180"/>
      <c r="AY604" s="181"/>
      <c r="AZ604" s="170"/>
      <c r="BA604" s="158"/>
      <c r="BB604" s="180"/>
      <c r="BC604" s="181"/>
      <c r="BD604" s="170"/>
      <c r="BE604" s="158"/>
      <c r="BF604" s="180"/>
      <c r="BG604" s="181"/>
      <c r="BH604" s="170"/>
      <c r="BI604" s="158"/>
      <c r="BJ604" s="180"/>
      <c r="BK604" s="181"/>
      <c r="BL604" s="170"/>
      <c r="BM604" s="158"/>
      <c r="BN604" s="180"/>
      <c r="BO604" s="181"/>
      <c r="BP604" s="170"/>
      <c r="BQ604" s="158"/>
      <c r="BR604" s="180"/>
      <c r="BS604" s="181"/>
      <c r="BT604" s="170"/>
      <c r="BU604" s="158"/>
      <c r="BV604" s="180"/>
      <c r="BW604" s="181"/>
      <c r="BX604" s="170"/>
      <c r="BY604" s="158"/>
      <c r="BZ604" s="180"/>
      <c r="CA604" s="181"/>
      <c r="CB604" s="170"/>
      <c r="CC604" s="158"/>
      <c r="CD604" s="180"/>
      <c r="CE604" s="181"/>
      <c r="CF604" s="170"/>
      <c r="CG604" s="158"/>
      <c r="CH604" s="180"/>
      <c r="CI604" s="181"/>
      <c r="CJ604" s="170"/>
      <c r="CK604" s="158"/>
      <c r="CL604" s="180"/>
      <c r="CM604" s="181"/>
      <c r="CN604" s="170"/>
      <c r="CO604" s="158"/>
      <c r="CP604" s="180"/>
      <c r="CQ604" s="181"/>
      <c r="CR604" s="170"/>
      <c r="CS604" s="158"/>
      <c r="CT604" s="180"/>
      <c r="CU604" s="181"/>
      <c r="CV604" s="157">
        <v>6.1000000000000005</v>
      </c>
      <c r="CW604" s="158"/>
      <c r="CX604" s="159" t="s">
        <v>134</v>
      </c>
      <c r="CY604" s="160"/>
      <c r="CZ604" s="157">
        <v>10.220000000000001</v>
      </c>
      <c r="DA604" s="158"/>
      <c r="DB604" s="159" t="s">
        <v>134</v>
      </c>
      <c r="DC604" s="160"/>
      <c r="DD604" s="157">
        <v>10.220000000000001</v>
      </c>
      <c r="DE604" s="158"/>
      <c r="DF604" s="159" t="s">
        <v>134</v>
      </c>
      <c r="DG604" s="160"/>
      <c r="DH604" s="157">
        <v>10.220000000000001</v>
      </c>
      <c r="DI604" s="158"/>
      <c r="DJ604" s="159" t="s">
        <v>134</v>
      </c>
      <c r="DK604" s="160"/>
      <c r="DL604" s="157">
        <v>10.220000000000001</v>
      </c>
      <c r="DM604" s="158"/>
      <c r="DN604" s="159" t="s">
        <v>134</v>
      </c>
      <c r="DO604" s="160"/>
      <c r="DP604" s="157">
        <v>10.220000000000001</v>
      </c>
      <c r="DQ604" s="158"/>
      <c r="DR604" s="159" t="s">
        <v>134</v>
      </c>
      <c r="DS604" s="160"/>
      <c r="DT604" s="157">
        <v>10.220000000000001</v>
      </c>
      <c r="DU604" s="158"/>
      <c r="DV604" s="159" t="s">
        <v>134</v>
      </c>
      <c r="DW604" s="160"/>
      <c r="DX604" s="157">
        <v>10.220000000000001</v>
      </c>
      <c r="DY604" s="158"/>
      <c r="DZ604" s="159" t="s">
        <v>134</v>
      </c>
      <c r="EA604" s="160"/>
      <c r="EB604" s="157">
        <v>10.220000000000001</v>
      </c>
      <c r="EC604" s="158"/>
      <c r="ED604" s="159" t="s">
        <v>134</v>
      </c>
      <c r="EE604" s="160"/>
      <c r="EF604" s="157">
        <v>10.220000000000001</v>
      </c>
      <c r="EG604" s="158"/>
      <c r="EH604" s="159" t="s">
        <v>134</v>
      </c>
      <c r="EI604" s="160"/>
      <c r="EJ604" s="157">
        <v>10.220000000000001</v>
      </c>
      <c r="EK604" s="158"/>
      <c r="EL604" s="159" t="s">
        <v>134</v>
      </c>
      <c r="EM604" s="160"/>
      <c r="EN604" s="157">
        <v>10.220000000000001</v>
      </c>
      <c r="EO604" s="158"/>
      <c r="EP604" s="159" t="s">
        <v>134</v>
      </c>
      <c r="EQ604" s="160"/>
      <c r="ER604" s="157">
        <v>10.220000000000001</v>
      </c>
      <c r="ES604" s="158"/>
      <c r="ET604" s="159" t="s">
        <v>134</v>
      </c>
      <c r="EU604" s="160"/>
      <c r="EV604" s="157">
        <v>10.220000000000001</v>
      </c>
      <c r="EW604" s="158"/>
      <c r="EX604" s="159" t="s">
        <v>134</v>
      </c>
      <c r="EY604" s="160"/>
      <c r="EZ604" s="157">
        <v>10.220000000000001</v>
      </c>
      <c r="FA604" s="158"/>
      <c r="FB604" s="159" t="s">
        <v>134</v>
      </c>
      <c r="FC604" s="160"/>
      <c r="FD604" s="157">
        <v>14.35</v>
      </c>
      <c r="FE604" s="158"/>
      <c r="FF604" s="159" t="s">
        <v>134</v>
      </c>
      <c r="FG604" s="160"/>
      <c r="FH604" s="157">
        <v>14.35</v>
      </c>
      <c r="FI604" s="158"/>
      <c r="FJ604" s="159" t="s">
        <v>134</v>
      </c>
      <c r="FK604" s="160"/>
      <c r="FL604" s="157">
        <v>14.35</v>
      </c>
      <c r="FM604" s="158"/>
      <c r="FN604" s="159" t="s">
        <v>134</v>
      </c>
      <c r="FO604" s="160"/>
      <c r="FP604" s="157">
        <v>14.299999999999999</v>
      </c>
      <c r="FQ604" s="158"/>
      <c r="FR604" s="159" t="s">
        <v>134</v>
      </c>
      <c r="FS604" s="160"/>
      <c r="FT604" s="157">
        <v>14.299999999999999</v>
      </c>
      <c r="FU604" s="158"/>
      <c r="FV604" s="159" t="s">
        <v>134</v>
      </c>
      <c r="FW604" s="160"/>
      <c r="FX604" s="157">
        <v>14.299999999999999</v>
      </c>
      <c r="FY604" s="158"/>
      <c r="FZ604" s="159" t="s">
        <v>134</v>
      </c>
      <c r="GA604" s="160"/>
      <c r="GB604" s="157">
        <v>14.299999999999999</v>
      </c>
      <c r="GC604" s="158"/>
      <c r="GD604" s="159" t="s">
        <v>134</v>
      </c>
      <c r="GE604" s="160"/>
      <c r="GF604" s="157">
        <v>14.299999999999999</v>
      </c>
      <c r="GG604" s="158"/>
      <c r="GH604" s="159" t="s">
        <v>134</v>
      </c>
      <c r="GI604" s="160"/>
      <c r="GJ604" s="157">
        <v>14.299999999999999</v>
      </c>
      <c r="GK604" s="158"/>
      <c r="GL604" s="159" t="s">
        <v>134</v>
      </c>
      <c r="GM604" s="160"/>
      <c r="GN604" s="157">
        <v>14.299999999999999</v>
      </c>
      <c r="GO604" s="158"/>
      <c r="GP604" s="159" t="s">
        <v>134</v>
      </c>
      <c r="GQ604" s="160"/>
      <c r="GR604" s="157">
        <v>14.299999999999999</v>
      </c>
      <c r="GS604" s="158"/>
      <c r="GT604" s="159" t="s">
        <v>134</v>
      </c>
      <c r="GU604" s="160"/>
      <c r="GV604" s="157">
        <v>14.299999999999999</v>
      </c>
      <c r="GW604" s="158"/>
      <c r="GX604" s="159" t="s">
        <v>134</v>
      </c>
      <c r="GY604" s="160"/>
      <c r="GZ604" s="157">
        <v>14.299999999999999</v>
      </c>
      <c r="HA604" s="158"/>
      <c r="HB604" s="159" t="s">
        <v>134</v>
      </c>
      <c r="HC604" s="160"/>
      <c r="HD604" s="157">
        <v>14.299999999999999</v>
      </c>
      <c r="HE604" s="158"/>
      <c r="HF604" s="159" t="s">
        <v>134</v>
      </c>
      <c r="HG604" s="160"/>
      <c r="HH604" s="157">
        <v>14.299999999999999</v>
      </c>
      <c r="HI604" s="158"/>
      <c r="HJ604" s="159" t="s">
        <v>134</v>
      </c>
      <c r="HK604" s="160"/>
      <c r="HL604" s="157">
        <v>14.299999999999999</v>
      </c>
      <c r="HM604" s="158"/>
      <c r="HN604" s="159" t="s">
        <v>134</v>
      </c>
      <c r="HO604" s="160"/>
      <c r="HP604" s="157">
        <v>14.299999999999999</v>
      </c>
      <c r="HQ604" s="158"/>
      <c r="HR604" s="159" t="s">
        <v>134</v>
      </c>
      <c r="HS604" s="160"/>
      <c r="HT604" s="157">
        <v>14.299999999999999</v>
      </c>
      <c r="HU604" s="158"/>
      <c r="HV604" s="159" t="s">
        <v>134</v>
      </c>
      <c r="HW604" s="160"/>
      <c r="HX604" s="157">
        <v>14.299999999999999</v>
      </c>
      <c r="HY604" s="158"/>
      <c r="HZ604" s="159" t="s">
        <v>134</v>
      </c>
      <c r="IA604" s="160"/>
      <c r="IB604" s="157">
        <v>14.299999999999999</v>
      </c>
      <c r="IC604" s="158"/>
      <c r="ID604" s="159" t="s">
        <v>134</v>
      </c>
      <c r="IE604" s="160"/>
      <c r="IF604" s="157">
        <v>14.299999999999999</v>
      </c>
      <c r="IG604" s="158"/>
      <c r="IH604" s="159" t="s">
        <v>134</v>
      </c>
      <c r="II604" s="160"/>
      <c r="IJ604" s="157">
        <v>14.299999999999999</v>
      </c>
      <c r="IK604" s="158"/>
      <c r="IL604" s="159" t="s">
        <v>134</v>
      </c>
      <c r="IM604" s="160"/>
      <c r="IN604" s="157">
        <v>14.299999999999999</v>
      </c>
      <c r="IO604" s="158"/>
      <c r="IP604" s="159" t="s">
        <v>134</v>
      </c>
      <c r="IQ604" s="160"/>
      <c r="IR604" s="157">
        <v>14.299999999999999</v>
      </c>
      <c r="IS604" s="158"/>
      <c r="IT604" s="159" t="s">
        <v>134</v>
      </c>
      <c r="IU604" s="160"/>
      <c r="IV604" s="157">
        <v>14.299999999999999</v>
      </c>
      <c r="IW604" s="158"/>
      <c r="IX604" s="159" t="s">
        <v>134</v>
      </c>
      <c r="IY604" s="160"/>
      <c r="IZ604" s="157">
        <v>14.299999999999999</v>
      </c>
      <c r="JA604" s="158"/>
      <c r="JB604" s="159" t="s">
        <v>134</v>
      </c>
      <c r="JC604" s="160"/>
      <c r="JD604" s="157">
        <v>14.299999999999999</v>
      </c>
      <c r="JE604" s="158"/>
      <c r="JF604" s="159" t="s">
        <v>134</v>
      </c>
      <c r="JG604" s="160"/>
      <c r="JH604" s="157">
        <v>14.299999999999999</v>
      </c>
      <c r="JI604" s="158"/>
      <c r="JJ604" s="159" t="s">
        <v>134</v>
      </c>
      <c r="JK604" s="160"/>
      <c r="JL604" s="157">
        <v>14.299999999999999</v>
      </c>
      <c r="JM604" s="158"/>
      <c r="JN604" s="159" t="s">
        <v>134</v>
      </c>
      <c r="JO604" s="160"/>
      <c r="JP604" s="157">
        <v>14.299999999999999</v>
      </c>
      <c r="JQ604" s="158"/>
      <c r="JR604" s="159" t="s">
        <v>134</v>
      </c>
      <c r="JS604" s="160"/>
      <c r="JT604" s="157">
        <v>14.299999999999999</v>
      </c>
      <c r="JU604" s="158"/>
      <c r="JV604" s="159" t="s">
        <v>134</v>
      </c>
      <c r="JW604" s="160"/>
      <c r="JX604" s="157">
        <v>14.299999999999999</v>
      </c>
      <c r="JY604" s="158"/>
      <c r="JZ604" s="159" t="s">
        <v>134</v>
      </c>
      <c r="KA604" s="160"/>
      <c r="KB604" s="157">
        <v>14.299999999999999</v>
      </c>
      <c r="KC604" s="158"/>
      <c r="KD604" s="159" t="s">
        <v>134</v>
      </c>
      <c r="KE604" s="160"/>
      <c r="KF604" s="157">
        <v>14.299999999999999</v>
      </c>
      <c r="KG604" s="158"/>
      <c r="KH604" s="159" t="s">
        <v>134</v>
      </c>
      <c r="KI604" s="160"/>
      <c r="KJ604" s="157">
        <v>14.299999999999999</v>
      </c>
      <c r="KK604" s="158"/>
      <c r="KL604" s="159" t="s">
        <v>134</v>
      </c>
      <c r="KM604" s="160"/>
      <c r="KN604" s="157">
        <v>14.299999999999999</v>
      </c>
      <c r="KO604" s="158"/>
      <c r="KP604" s="159" t="s">
        <v>134</v>
      </c>
      <c r="KQ604" s="160"/>
      <c r="KR604" s="157">
        <v>14.299999999999999</v>
      </c>
      <c r="KS604" s="158"/>
      <c r="KT604" s="159" t="s">
        <v>134</v>
      </c>
      <c r="KU604" s="160"/>
      <c r="KV604" s="157">
        <v>14.299999999999999</v>
      </c>
      <c r="KW604" s="158"/>
      <c r="KX604" s="159" t="s">
        <v>134</v>
      </c>
      <c r="KY604" s="160"/>
      <c r="KZ604" s="157">
        <v>14.299999999999999</v>
      </c>
      <c r="LA604" s="158"/>
      <c r="LB604" s="159" t="s">
        <v>134</v>
      </c>
      <c r="LC604" s="160"/>
      <c r="LD604" s="157">
        <v>14.299999999999999</v>
      </c>
      <c r="LE604" s="158"/>
      <c r="LF604" s="159" t="s">
        <v>134</v>
      </c>
      <c r="LG604" s="160"/>
      <c r="LH604" s="157">
        <v>14.299999999999999</v>
      </c>
      <c r="LI604" s="158"/>
      <c r="LJ604" s="159" t="s">
        <v>134</v>
      </c>
      <c r="LK604" s="160"/>
      <c r="LL604" s="157">
        <v>15.05</v>
      </c>
      <c r="LM604" s="158"/>
      <c r="LN604" s="159" t="s">
        <v>134</v>
      </c>
      <c r="LO604" s="160"/>
      <c r="LP604" s="157">
        <v>15.05</v>
      </c>
      <c r="LQ604" s="158"/>
      <c r="LR604" s="159" t="s">
        <v>134</v>
      </c>
      <c r="LS604" s="160"/>
      <c r="LT604" s="157">
        <v>15.05</v>
      </c>
      <c r="LU604" s="158"/>
      <c r="LV604" s="159" t="s">
        <v>134</v>
      </c>
      <c r="LW604" s="160"/>
      <c r="LX604" s="157">
        <v>15.05</v>
      </c>
      <c r="LY604" s="158"/>
      <c r="LZ604" s="159" t="s">
        <v>134</v>
      </c>
      <c r="MA604" s="160"/>
      <c r="MB604" s="157">
        <v>15.05</v>
      </c>
      <c r="MC604" s="158"/>
      <c r="MD604" s="159" t="s">
        <v>134</v>
      </c>
      <c r="ME604" s="160"/>
    </row>
    <row r="605" spans="2:343" ht="23.5" customHeight="1" x14ac:dyDescent="0.4">
      <c r="B605" s="204" t="s">
        <v>270</v>
      </c>
      <c r="C605" s="205"/>
      <c r="D605" s="169" t="s">
        <v>8</v>
      </c>
      <c r="E605" s="154"/>
      <c r="F605" s="178" t="s">
        <v>8</v>
      </c>
      <c r="G605" s="179"/>
      <c r="H605" s="169" t="s">
        <v>8</v>
      </c>
      <c r="I605" s="154"/>
      <c r="J605" s="178" t="s">
        <v>8</v>
      </c>
      <c r="K605" s="179"/>
      <c r="L605" s="169" t="s">
        <v>8</v>
      </c>
      <c r="M605" s="154"/>
      <c r="N605" s="178" t="s">
        <v>8</v>
      </c>
      <c r="O605" s="179"/>
      <c r="P605" s="169" t="s">
        <v>8</v>
      </c>
      <c r="Q605" s="154"/>
      <c r="R605" s="178" t="s">
        <v>8</v>
      </c>
      <c r="S605" s="179"/>
      <c r="T605" s="169" t="s">
        <v>8</v>
      </c>
      <c r="U605" s="154"/>
      <c r="V605" s="178" t="s">
        <v>8</v>
      </c>
      <c r="W605" s="179"/>
      <c r="X605" s="169" t="s">
        <v>8</v>
      </c>
      <c r="Y605" s="154"/>
      <c r="Z605" s="178" t="s">
        <v>8</v>
      </c>
      <c r="AA605" s="179"/>
      <c r="AB605" s="169" t="s">
        <v>8</v>
      </c>
      <c r="AC605" s="154"/>
      <c r="AD605" s="178" t="s">
        <v>8</v>
      </c>
      <c r="AE605" s="179"/>
      <c r="AF605" s="169" t="s">
        <v>8</v>
      </c>
      <c r="AG605" s="154"/>
      <c r="AH605" s="178" t="s">
        <v>8</v>
      </c>
      <c r="AI605" s="179"/>
      <c r="AJ605" s="169" t="s">
        <v>8</v>
      </c>
      <c r="AK605" s="154"/>
      <c r="AL605" s="178" t="s">
        <v>8</v>
      </c>
      <c r="AM605" s="179"/>
      <c r="AN605" s="169" t="s">
        <v>8</v>
      </c>
      <c r="AO605" s="154"/>
      <c r="AP605" s="178" t="s">
        <v>8</v>
      </c>
      <c r="AQ605" s="179"/>
      <c r="AR605" s="169" t="s">
        <v>8</v>
      </c>
      <c r="AS605" s="154"/>
      <c r="AT605" s="178" t="s">
        <v>8</v>
      </c>
      <c r="AU605" s="179"/>
      <c r="AV605" s="169" t="s">
        <v>8</v>
      </c>
      <c r="AW605" s="154"/>
      <c r="AX605" s="178" t="s">
        <v>8</v>
      </c>
      <c r="AY605" s="179"/>
      <c r="AZ605" s="169" t="s">
        <v>8</v>
      </c>
      <c r="BA605" s="154"/>
      <c r="BB605" s="178" t="s">
        <v>8</v>
      </c>
      <c r="BC605" s="179"/>
      <c r="BD605" s="169" t="s">
        <v>8</v>
      </c>
      <c r="BE605" s="154"/>
      <c r="BF605" s="178" t="s">
        <v>8</v>
      </c>
      <c r="BG605" s="179"/>
      <c r="BH605" s="169" t="s">
        <v>8</v>
      </c>
      <c r="BI605" s="154"/>
      <c r="BJ605" s="178" t="s">
        <v>8</v>
      </c>
      <c r="BK605" s="179"/>
      <c r="BL605" s="169" t="s">
        <v>8</v>
      </c>
      <c r="BM605" s="154"/>
      <c r="BN605" s="178" t="s">
        <v>8</v>
      </c>
      <c r="BO605" s="179"/>
      <c r="BP605" s="169" t="s">
        <v>8</v>
      </c>
      <c r="BQ605" s="154"/>
      <c r="BR605" s="178" t="s">
        <v>8</v>
      </c>
      <c r="BS605" s="179"/>
      <c r="BT605" s="169" t="s">
        <v>8</v>
      </c>
      <c r="BU605" s="154"/>
      <c r="BV605" s="178" t="s">
        <v>8</v>
      </c>
      <c r="BW605" s="179"/>
      <c r="BX605" s="169" t="s">
        <v>8</v>
      </c>
      <c r="BY605" s="154"/>
      <c r="BZ605" s="178" t="s">
        <v>8</v>
      </c>
      <c r="CA605" s="179"/>
      <c r="CB605" s="169" t="s">
        <v>8</v>
      </c>
      <c r="CC605" s="154"/>
      <c r="CD605" s="178" t="s">
        <v>8</v>
      </c>
      <c r="CE605" s="179"/>
      <c r="CF605" s="169" t="s">
        <v>8</v>
      </c>
      <c r="CG605" s="154"/>
      <c r="CH605" s="178" t="s">
        <v>8</v>
      </c>
      <c r="CI605" s="179"/>
      <c r="CJ605" s="169" t="s">
        <v>8</v>
      </c>
      <c r="CK605" s="154"/>
      <c r="CL605" s="178" t="s">
        <v>8</v>
      </c>
      <c r="CM605" s="179"/>
      <c r="CN605" s="169" t="s">
        <v>8</v>
      </c>
      <c r="CO605" s="154"/>
      <c r="CP605" s="178" t="s">
        <v>8</v>
      </c>
      <c r="CQ605" s="179"/>
      <c r="CR605" s="169" t="s">
        <v>8</v>
      </c>
      <c r="CS605" s="154"/>
      <c r="CT605" s="178" t="s">
        <v>8</v>
      </c>
      <c r="CU605" s="179"/>
      <c r="CV605" s="153">
        <v>0.6</v>
      </c>
      <c r="CW605" s="154"/>
      <c r="CX605" s="155" t="s">
        <v>244</v>
      </c>
      <c r="CY605" s="156"/>
      <c r="CZ605" s="153">
        <v>0.6</v>
      </c>
      <c r="DA605" s="154"/>
      <c r="DB605" s="155" t="s">
        <v>244</v>
      </c>
      <c r="DC605" s="156"/>
      <c r="DD605" s="153">
        <v>0.6</v>
      </c>
      <c r="DE605" s="154"/>
      <c r="DF605" s="155" t="s">
        <v>244</v>
      </c>
      <c r="DG605" s="156"/>
      <c r="DH605" s="153">
        <v>0.6</v>
      </c>
      <c r="DI605" s="154"/>
      <c r="DJ605" s="155" t="s">
        <v>244</v>
      </c>
      <c r="DK605" s="156"/>
      <c r="DL605" s="153">
        <v>0.6</v>
      </c>
      <c r="DM605" s="154"/>
      <c r="DN605" s="155" t="s">
        <v>244</v>
      </c>
      <c r="DO605" s="156"/>
      <c r="DP605" s="153">
        <v>0.6</v>
      </c>
      <c r="DQ605" s="154"/>
      <c r="DR605" s="155" t="s">
        <v>244</v>
      </c>
      <c r="DS605" s="156"/>
      <c r="DT605" s="153">
        <v>0.6</v>
      </c>
      <c r="DU605" s="154"/>
      <c r="DV605" s="155" t="s">
        <v>244</v>
      </c>
      <c r="DW605" s="156"/>
      <c r="DX605" s="153">
        <v>0.6</v>
      </c>
      <c r="DY605" s="154"/>
      <c r="DZ605" s="155" t="s">
        <v>244</v>
      </c>
      <c r="EA605" s="156"/>
      <c r="EB605" s="153">
        <v>0.6</v>
      </c>
      <c r="EC605" s="154"/>
      <c r="ED605" s="155" t="s">
        <v>244</v>
      </c>
      <c r="EE605" s="156"/>
      <c r="EF605" s="153">
        <v>0.6</v>
      </c>
      <c r="EG605" s="154"/>
      <c r="EH605" s="155" t="s">
        <v>244</v>
      </c>
      <c r="EI605" s="156"/>
      <c r="EJ605" s="153">
        <v>0.6</v>
      </c>
      <c r="EK605" s="154"/>
      <c r="EL605" s="155" t="s">
        <v>244</v>
      </c>
      <c r="EM605" s="156"/>
      <c r="EN605" s="153">
        <v>0.6</v>
      </c>
      <c r="EO605" s="154"/>
      <c r="EP605" s="155" t="s">
        <v>244</v>
      </c>
      <c r="EQ605" s="156"/>
      <c r="ER605" s="153">
        <v>0.6</v>
      </c>
      <c r="ES605" s="154"/>
      <c r="ET605" s="155" t="s">
        <v>244</v>
      </c>
      <c r="EU605" s="156"/>
      <c r="EV605" s="153">
        <v>0.6</v>
      </c>
      <c r="EW605" s="154"/>
      <c r="EX605" s="155" t="s">
        <v>244</v>
      </c>
      <c r="EY605" s="156"/>
      <c r="EZ605" s="153">
        <v>0.6</v>
      </c>
      <c r="FA605" s="154"/>
      <c r="FB605" s="155" t="s">
        <v>244</v>
      </c>
      <c r="FC605" s="156"/>
      <c r="FD605" s="153">
        <v>0.6</v>
      </c>
      <c r="FE605" s="154"/>
      <c r="FF605" s="155" t="s">
        <v>244</v>
      </c>
      <c r="FG605" s="156"/>
      <c r="FH605" s="153">
        <v>0.6</v>
      </c>
      <c r="FI605" s="154"/>
      <c r="FJ605" s="155" t="s">
        <v>244</v>
      </c>
      <c r="FK605" s="156"/>
      <c r="FL605" s="153">
        <v>0.6</v>
      </c>
      <c r="FM605" s="154"/>
      <c r="FN605" s="155" t="s">
        <v>244</v>
      </c>
      <c r="FO605" s="156"/>
      <c r="FP605" s="153">
        <v>0.6</v>
      </c>
      <c r="FQ605" s="154"/>
      <c r="FR605" s="155" t="s">
        <v>244</v>
      </c>
      <c r="FS605" s="156"/>
      <c r="FT605" s="153">
        <v>0.6</v>
      </c>
      <c r="FU605" s="154"/>
      <c r="FV605" s="155" t="s">
        <v>244</v>
      </c>
      <c r="FW605" s="156"/>
      <c r="FX605" s="153">
        <v>0.6</v>
      </c>
      <c r="FY605" s="154"/>
      <c r="FZ605" s="155" t="s">
        <v>244</v>
      </c>
      <c r="GA605" s="156"/>
      <c r="GB605" s="153">
        <v>0.6</v>
      </c>
      <c r="GC605" s="154"/>
      <c r="GD605" s="155" t="s">
        <v>244</v>
      </c>
      <c r="GE605" s="156"/>
      <c r="GF605" s="153">
        <v>0.6</v>
      </c>
      <c r="GG605" s="154"/>
      <c r="GH605" s="155" t="s">
        <v>244</v>
      </c>
      <c r="GI605" s="156"/>
      <c r="GJ605" s="153">
        <v>0.6</v>
      </c>
      <c r="GK605" s="154"/>
      <c r="GL605" s="155" t="s">
        <v>244</v>
      </c>
      <c r="GM605" s="156"/>
      <c r="GN605" s="153">
        <v>0.6</v>
      </c>
      <c r="GO605" s="154"/>
      <c r="GP605" s="155" t="s">
        <v>244</v>
      </c>
      <c r="GQ605" s="156"/>
      <c r="GR605" s="153">
        <v>0.6</v>
      </c>
      <c r="GS605" s="154"/>
      <c r="GT605" s="155" t="s">
        <v>244</v>
      </c>
      <c r="GU605" s="156"/>
      <c r="GV605" s="153">
        <v>0.6</v>
      </c>
      <c r="GW605" s="154"/>
      <c r="GX605" s="155" t="s">
        <v>244</v>
      </c>
      <c r="GY605" s="156"/>
      <c r="GZ605" s="153">
        <v>0.6</v>
      </c>
      <c r="HA605" s="154"/>
      <c r="HB605" s="155" t="s">
        <v>244</v>
      </c>
      <c r="HC605" s="156"/>
      <c r="HD605" s="153">
        <v>0.6</v>
      </c>
      <c r="HE605" s="154"/>
      <c r="HF605" s="155" t="s">
        <v>244</v>
      </c>
      <c r="HG605" s="156"/>
      <c r="HH605" s="153">
        <v>0.6</v>
      </c>
      <c r="HI605" s="154"/>
      <c r="HJ605" s="155" t="s">
        <v>244</v>
      </c>
      <c r="HK605" s="156"/>
      <c r="HL605" s="153">
        <v>0.6</v>
      </c>
      <c r="HM605" s="154"/>
      <c r="HN605" s="155" t="s">
        <v>244</v>
      </c>
      <c r="HO605" s="156"/>
      <c r="HP605" s="153">
        <v>0.6</v>
      </c>
      <c r="HQ605" s="154"/>
      <c r="HR605" s="155" t="s">
        <v>244</v>
      </c>
      <c r="HS605" s="156"/>
      <c r="HT605" s="153">
        <v>0.6</v>
      </c>
      <c r="HU605" s="154"/>
      <c r="HV605" s="155" t="s">
        <v>244</v>
      </c>
      <c r="HW605" s="156"/>
      <c r="HX605" s="153">
        <v>0.6</v>
      </c>
      <c r="HY605" s="154"/>
      <c r="HZ605" s="155" t="s">
        <v>244</v>
      </c>
      <c r="IA605" s="156"/>
      <c r="IB605" s="153">
        <v>0.6</v>
      </c>
      <c r="IC605" s="154"/>
      <c r="ID605" s="155" t="s">
        <v>244</v>
      </c>
      <c r="IE605" s="156"/>
      <c r="IF605" s="153">
        <v>0.6</v>
      </c>
      <c r="IG605" s="154"/>
      <c r="IH605" s="155" t="s">
        <v>244</v>
      </c>
      <c r="II605" s="156"/>
      <c r="IJ605" s="153">
        <v>0.6</v>
      </c>
      <c r="IK605" s="154"/>
      <c r="IL605" s="155" t="s">
        <v>244</v>
      </c>
      <c r="IM605" s="156"/>
      <c r="IN605" s="153">
        <v>0.6</v>
      </c>
      <c r="IO605" s="154"/>
      <c r="IP605" s="155" t="s">
        <v>244</v>
      </c>
      <c r="IQ605" s="156"/>
      <c r="IR605" s="153">
        <v>0.6</v>
      </c>
      <c r="IS605" s="154"/>
      <c r="IT605" s="155" t="s">
        <v>244</v>
      </c>
      <c r="IU605" s="156"/>
      <c r="IV605" s="153">
        <v>0.6</v>
      </c>
      <c r="IW605" s="154"/>
      <c r="IX605" s="155" t="s">
        <v>244</v>
      </c>
      <c r="IY605" s="156"/>
      <c r="IZ605" s="153">
        <v>0.6</v>
      </c>
      <c r="JA605" s="154"/>
      <c r="JB605" s="155" t="s">
        <v>244</v>
      </c>
      <c r="JC605" s="156"/>
      <c r="JD605" s="169">
        <v>10.93</v>
      </c>
      <c r="JE605" s="154"/>
      <c r="JF605" s="155" t="s">
        <v>134</v>
      </c>
      <c r="JG605" s="156"/>
      <c r="JH605" s="169">
        <v>10.93</v>
      </c>
      <c r="JI605" s="154"/>
      <c r="JJ605" s="155" t="s">
        <v>134</v>
      </c>
      <c r="JK605" s="156"/>
      <c r="JL605" s="169">
        <v>10.93</v>
      </c>
      <c r="JM605" s="154"/>
      <c r="JN605" s="155" t="s">
        <v>134</v>
      </c>
      <c r="JO605" s="156"/>
      <c r="JP605" s="169">
        <v>10.93</v>
      </c>
      <c r="JQ605" s="154"/>
      <c r="JR605" s="155" t="s">
        <v>134</v>
      </c>
      <c r="JS605" s="156"/>
      <c r="JT605" s="169">
        <v>10.93</v>
      </c>
      <c r="JU605" s="154"/>
      <c r="JV605" s="155" t="s">
        <v>134</v>
      </c>
      <c r="JW605" s="156"/>
      <c r="JX605" s="169">
        <v>10.93</v>
      </c>
      <c r="JY605" s="154"/>
      <c r="JZ605" s="155" t="s">
        <v>134</v>
      </c>
      <c r="KA605" s="156"/>
      <c r="KB605" s="169">
        <v>10.93</v>
      </c>
      <c r="KC605" s="154"/>
      <c r="KD605" s="155" t="s">
        <v>134</v>
      </c>
      <c r="KE605" s="156"/>
      <c r="KF605" s="169">
        <v>10.93</v>
      </c>
      <c r="KG605" s="154"/>
      <c r="KH605" s="155" t="s">
        <v>134</v>
      </c>
      <c r="KI605" s="156"/>
      <c r="KJ605" s="169">
        <v>10.93</v>
      </c>
      <c r="KK605" s="154"/>
      <c r="KL605" s="155" t="s">
        <v>134</v>
      </c>
      <c r="KM605" s="156"/>
      <c r="KN605" s="169">
        <v>10.93</v>
      </c>
      <c r="KO605" s="154"/>
      <c r="KP605" s="155" t="s">
        <v>134</v>
      </c>
      <c r="KQ605" s="156"/>
      <c r="KR605" s="169">
        <v>10.93</v>
      </c>
      <c r="KS605" s="154"/>
      <c r="KT605" s="155" t="s">
        <v>134</v>
      </c>
      <c r="KU605" s="156"/>
      <c r="KV605" s="169">
        <v>10.93</v>
      </c>
      <c r="KW605" s="154"/>
      <c r="KX605" s="155" t="s">
        <v>134</v>
      </c>
      <c r="KY605" s="156"/>
      <c r="KZ605" s="169">
        <v>10.93</v>
      </c>
      <c r="LA605" s="154"/>
      <c r="LB605" s="155" t="s">
        <v>134</v>
      </c>
      <c r="LC605" s="156"/>
      <c r="LD605" s="169">
        <v>10.93</v>
      </c>
      <c r="LE605" s="154"/>
      <c r="LF605" s="155" t="s">
        <v>134</v>
      </c>
      <c r="LG605" s="156"/>
      <c r="LH605" s="169">
        <v>10.93</v>
      </c>
      <c r="LI605" s="154"/>
      <c r="LJ605" s="155" t="s">
        <v>134</v>
      </c>
      <c r="LK605" s="156"/>
      <c r="LL605" s="169">
        <v>10.93</v>
      </c>
      <c r="LM605" s="154"/>
      <c r="LN605" s="155" t="s">
        <v>134</v>
      </c>
      <c r="LO605" s="156"/>
      <c r="LP605" s="169">
        <v>10.93</v>
      </c>
      <c r="LQ605" s="154"/>
      <c r="LR605" s="155" t="s">
        <v>134</v>
      </c>
      <c r="LS605" s="156"/>
      <c r="LT605" s="169">
        <v>10.93</v>
      </c>
      <c r="LU605" s="154"/>
      <c r="LV605" s="155" t="s">
        <v>134</v>
      </c>
      <c r="LW605" s="156"/>
      <c r="LX605" s="169">
        <v>10.93</v>
      </c>
      <c r="LY605" s="154"/>
      <c r="LZ605" s="155" t="s">
        <v>134</v>
      </c>
      <c r="MA605" s="156"/>
      <c r="MB605" s="169">
        <v>10.93</v>
      </c>
      <c r="MC605" s="154"/>
      <c r="MD605" s="155" t="s">
        <v>134</v>
      </c>
      <c r="ME605" s="156"/>
    </row>
    <row r="606" spans="2:343" ht="23.5" customHeight="1" x14ac:dyDescent="0.4">
      <c r="B606" s="206"/>
      <c r="C606" s="207"/>
      <c r="D606" s="170"/>
      <c r="E606" s="158"/>
      <c r="F606" s="180"/>
      <c r="G606" s="181"/>
      <c r="H606" s="170"/>
      <c r="I606" s="158"/>
      <c r="J606" s="180"/>
      <c r="K606" s="181"/>
      <c r="L606" s="170"/>
      <c r="M606" s="158"/>
      <c r="N606" s="180"/>
      <c r="O606" s="181"/>
      <c r="P606" s="170"/>
      <c r="Q606" s="158"/>
      <c r="R606" s="180"/>
      <c r="S606" s="181"/>
      <c r="T606" s="170"/>
      <c r="U606" s="158"/>
      <c r="V606" s="180"/>
      <c r="W606" s="181"/>
      <c r="X606" s="170"/>
      <c r="Y606" s="158"/>
      <c r="Z606" s="180"/>
      <c r="AA606" s="181"/>
      <c r="AB606" s="170"/>
      <c r="AC606" s="158"/>
      <c r="AD606" s="180"/>
      <c r="AE606" s="181"/>
      <c r="AF606" s="170"/>
      <c r="AG606" s="158"/>
      <c r="AH606" s="180"/>
      <c r="AI606" s="181"/>
      <c r="AJ606" s="170"/>
      <c r="AK606" s="158"/>
      <c r="AL606" s="180"/>
      <c r="AM606" s="181"/>
      <c r="AN606" s="170"/>
      <c r="AO606" s="158"/>
      <c r="AP606" s="180"/>
      <c r="AQ606" s="181"/>
      <c r="AR606" s="170"/>
      <c r="AS606" s="158"/>
      <c r="AT606" s="180"/>
      <c r="AU606" s="181"/>
      <c r="AV606" s="170"/>
      <c r="AW606" s="158"/>
      <c r="AX606" s="180"/>
      <c r="AY606" s="181"/>
      <c r="AZ606" s="170"/>
      <c r="BA606" s="158"/>
      <c r="BB606" s="180"/>
      <c r="BC606" s="181"/>
      <c r="BD606" s="170"/>
      <c r="BE606" s="158"/>
      <c r="BF606" s="180"/>
      <c r="BG606" s="181"/>
      <c r="BH606" s="170"/>
      <c r="BI606" s="158"/>
      <c r="BJ606" s="180"/>
      <c r="BK606" s="181"/>
      <c r="BL606" s="170"/>
      <c r="BM606" s="158"/>
      <c r="BN606" s="180"/>
      <c r="BO606" s="181"/>
      <c r="BP606" s="170"/>
      <c r="BQ606" s="158"/>
      <c r="BR606" s="180"/>
      <c r="BS606" s="181"/>
      <c r="BT606" s="170"/>
      <c r="BU606" s="158"/>
      <c r="BV606" s="180"/>
      <c r="BW606" s="181"/>
      <c r="BX606" s="170"/>
      <c r="BY606" s="158"/>
      <c r="BZ606" s="180"/>
      <c r="CA606" s="181"/>
      <c r="CB606" s="170"/>
      <c r="CC606" s="158"/>
      <c r="CD606" s="180"/>
      <c r="CE606" s="181"/>
      <c r="CF606" s="170"/>
      <c r="CG606" s="158"/>
      <c r="CH606" s="180"/>
      <c r="CI606" s="181"/>
      <c r="CJ606" s="170"/>
      <c r="CK606" s="158"/>
      <c r="CL606" s="180"/>
      <c r="CM606" s="181"/>
      <c r="CN606" s="170"/>
      <c r="CO606" s="158"/>
      <c r="CP606" s="180"/>
      <c r="CQ606" s="181"/>
      <c r="CR606" s="170"/>
      <c r="CS606" s="158"/>
      <c r="CT606" s="180"/>
      <c r="CU606" s="181"/>
      <c r="CV606" s="157">
        <v>6.1000000000000005</v>
      </c>
      <c r="CW606" s="158"/>
      <c r="CX606" s="159" t="s">
        <v>134</v>
      </c>
      <c r="CY606" s="160"/>
      <c r="CZ606" s="157">
        <v>10.220000000000001</v>
      </c>
      <c r="DA606" s="158"/>
      <c r="DB606" s="159" t="s">
        <v>134</v>
      </c>
      <c r="DC606" s="160"/>
      <c r="DD606" s="157">
        <v>10.220000000000001</v>
      </c>
      <c r="DE606" s="158"/>
      <c r="DF606" s="159" t="s">
        <v>134</v>
      </c>
      <c r="DG606" s="160"/>
      <c r="DH606" s="157">
        <v>10.220000000000001</v>
      </c>
      <c r="DI606" s="158"/>
      <c r="DJ606" s="159" t="s">
        <v>134</v>
      </c>
      <c r="DK606" s="160"/>
      <c r="DL606" s="157">
        <v>10.220000000000001</v>
      </c>
      <c r="DM606" s="158"/>
      <c r="DN606" s="159" t="s">
        <v>134</v>
      </c>
      <c r="DO606" s="160"/>
      <c r="DP606" s="157">
        <v>10.220000000000001</v>
      </c>
      <c r="DQ606" s="158"/>
      <c r="DR606" s="159" t="s">
        <v>134</v>
      </c>
      <c r="DS606" s="160"/>
      <c r="DT606" s="157">
        <v>10.220000000000001</v>
      </c>
      <c r="DU606" s="158"/>
      <c r="DV606" s="159" t="s">
        <v>134</v>
      </c>
      <c r="DW606" s="160"/>
      <c r="DX606" s="157">
        <v>10.220000000000001</v>
      </c>
      <c r="DY606" s="158"/>
      <c r="DZ606" s="159" t="s">
        <v>134</v>
      </c>
      <c r="EA606" s="160"/>
      <c r="EB606" s="157">
        <v>10.220000000000001</v>
      </c>
      <c r="EC606" s="158"/>
      <c r="ED606" s="159" t="s">
        <v>134</v>
      </c>
      <c r="EE606" s="160"/>
      <c r="EF606" s="157">
        <v>10.220000000000001</v>
      </c>
      <c r="EG606" s="158"/>
      <c r="EH606" s="159" t="s">
        <v>134</v>
      </c>
      <c r="EI606" s="160"/>
      <c r="EJ606" s="157">
        <v>10.220000000000001</v>
      </c>
      <c r="EK606" s="158"/>
      <c r="EL606" s="159" t="s">
        <v>134</v>
      </c>
      <c r="EM606" s="160"/>
      <c r="EN606" s="157">
        <v>10.220000000000001</v>
      </c>
      <c r="EO606" s="158"/>
      <c r="EP606" s="159" t="s">
        <v>134</v>
      </c>
      <c r="EQ606" s="160"/>
      <c r="ER606" s="157">
        <v>10.220000000000001</v>
      </c>
      <c r="ES606" s="158"/>
      <c r="ET606" s="159" t="s">
        <v>134</v>
      </c>
      <c r="EU606" s="160"/>
      <c r="EV606" s="157">
        <v>10.220000000000001</v>
      </c>
      <c r="EW606" s="158"/>
      <c r="EX606" s="159" t="s">
        <v>134</v>
      </c>
      <c r="EY606" s="160"/>
      <c r="EZ606" s="157">
        <v>10.220000000000001</v>
      </c>
      <c r="FA606" s="158"/>
      <c r="FB606" s="159" t="s">
        <v>134</v>
      </c>
      <c r="FC606" s="160"/>
      <c r="FD606" s="157">
        <v>14.35</v>
      </c>
      <c r="FE606" s="158"/>
      <c r="FF606" s="159" t="s">
        <v>134</v>
      </c>
      <c r="FG606" s="160"/>
      <c r="FH606" s="157">
        <v>14.35</v>
      </c>
      <c r="FI606" s="158"/>
      <c r="FJ606" s="159" t="s">
        <v>134</v>
      </c>
      <c r="FK606" s="160"/>
      <c r="FL606" s="157">
        <v>14.35</v>
      </c>
      <c r="FM606" s="158"/>
      <c r="FN606" s="159" t="s">
        <v>134</v>
      </c>
      <c r="FO606" s="160"/>
      <c r="FP606" s="157">
        <v>14.299999999999999</v>
      </c>
      <c r="FQ606" s="158"/>
      <c r="FR606" s="159" t="s">
        <v>134</v>
      </c>
      <c r="FS606" s="160"/>
      <c r="FT606" s="157">
        <v>14.299999999999999</v>
      </c>
      <c r="FU606" s="158"/>
      <c r="FV606" s="159" t="s">
        <v>134</v>
      </c>
      <c r="FW606" s="160"/>
      <c r="FX606" s="157">
        <v>14.299999999999999</v>
      </c>
      <c r="FY606" s="158"/>
      <c r="FZ606" s="159" t="s">
        <v>134</v>
      </c>
      <c r="GA606" s="160"/>
      <c r="GB606" s="157">
        <v>14.299999999999999</v>
      </c>
      <c r="GC606" s="158"/>
      <c r="GD606" s="159" t="s">
        <v>134</v>
      </c>
      <c r="GE606" s="160"/>
      <c r="GF606" s="157">
        <v>14.299999999999999</v>
      </c>
      <c r="GG606" s="158"/>
      <c r="GH606" s="159" t="s">
        <v>134</v>
      </c>
      <c r="GI606" s="160"/>
      <c r="GJ606" s="157">
        <v>14.299999999999999</v>
      </c>
      <c r="GK606" s="158"/>
      <c r="GL606" s="159" t="s">
        <v>134</v>
      </c>
      <c r="GM606" s="160"/>
      <c r="GN606" s="157">
        <v>14.299999999999999</v>
      </c>
      <c r="GO606" s="158"/>
      <c r="GP606" s="159" t="s">
        <v>134</v>
      </c>
      <c r="GQ606" s="160"/>
      <c r="GR606" s="157">
        <v>14.299999999999999</v>
      </c>
      <c r="GS606" s="158"/>
      <c r="GT606" s="159" t="s">
        <v>134</v>
      </c>
      <c r="GU606" s="160"/>
      <c r="GV606" s="157">
        <v>14.299999999999999</v>
      </c>
      <c r="GW606" s="158"/>
      <c r="GX606" s="159" t="s">
        <v>134</v>
      </c>
      <c r="GY606" s="160"/>
      <c r="GZ606" s="157">
        <v>14.299999999999999</v>
      </c>
      <c r="HA606" s="158"/>
      <c r="HB606" s="159" t="s">
        <v>134</v>
      </c>
      <c r="HC606" s="160"/>
      <c r="HD606" s="157">
        <v>14.299999999999999</v>
      </c>
      <c r="HE606" s="158"/>
      <c r="HF606" s="159" t="s">
        <v>134</v>
      </c>
      <c r="HG606" s="160"/>
      <c r="HH606" s="157">
        <v>14.299999999999999</v>
      </c>
      <c r="HI606" s="158"/>
      <c r="HJ606" s="159" t="s">
        <v>134</v>
      </c>
      <c r="HK606" s="160"/>
      <c r="HL606" s="157">
        <v>14.299999999999999</v>
      </c>
      <c r="HM606" s="158"/>
      <c r="HN606" s="159" t="s">
        <v>134</v>
      </c>
      <c r="HO606" s="160"/>
      <c r="HP606" s="157">
        <v>14.299999999999999</v>
      </c>
      <c r="HQ606" s="158"/>
      <c r="HR606" s="159" t="s">
        <v>134</v>
      </c>
      <c r="HS606" s="160"/>
      <c r="HT606" s="157">
        <v>14.299999999999999</v>
      </c>
      <c r="HU606" s="158"/>
      <c r="HV606" s="159" t="s">
        <v>134</v>
      </c>
      <c r="HW606" s="160"/>
      <c r="HX606" s="157">
        <v>14.299999999999999</v>
      </c>
      <c r="HY606" s="158"/>
      <c r="HZ606" s="159" t="s">
        <v>134</v>
      </c>
      <c r="IA606" s="160"/>
      <c r="IB606" s="157">
        <v>14.299999999999999</v>
      </c>
      <c r="IC606" s="158"/>
      <c r="ID606" s="159" t="s">
        <v>134</v>
      </c>
      <c r="IE606" s="160"/>
      <c r="IF606" s="157">
        <v>14.299999999999999</v>
      </c>
      <c r="IG606" s="158"/>
      <c r="IH606" s="159" t="s">
        <v>134</v>
      </c>
      <c r="II606" s="160"/>
      <c r="IJ606" s="157">
        <v>14.299999999999999</v>
      </c>
      <c r="IK606" s="158"/>
      <c r="IL606" s="159" t="s">
        <v>134</v>
      </c>
      <c r="IM606" s="160"/>
      <c r="IN606" s="157">
        <v>14.299999999999999</v>
      </c>
      <c r="IO606" s="158"/>
      <c r="IP606" s="159" t="s">
        <v>134</v>
      </c>
      <c r="IQ606" s="160"/>
      <c r="IR606" s="157">
        <v>14.299999999999999</v>
      </c>
      <c r="IS606" s="158"/>
      <c r="IT606" s="159" t="s">
        <v>134</v>
      </c>
      <c r="IU606" s="160"/>
      <c r="IV606" s="157">
        <v>14.299999999999999</v>
      </c>
      <c r="IW606" s="158"/>
      <c r="IX606" s="159" t="s">
        <v>134</v>
      </c>
      <c r="IY606" s="160"/>
      <c r="IZ606" s="157">
        <v>14.299999999999999</v>
      </c>
      <c r="JA606" s="158"/>
      <c r="JB606" s="159" t="s">
        <v>134</v>
      </c>
      <c r="JC606" s="160"/>
      <c r="JD606" s="170">
        <v>-0.1</v>
      </c>
      <c r="JE606" s="158"/>
      <c r="JF606" s="159"/>
      <c r="JG606" s="160"/>
      <c r="JH606" s="170">
        <v>-0.1</v>
      </c>
      <c r="JI606" s="158"/>
      <c r="JJ606" s="159"/>
      <c r="JK606" s="160"/>
      <c r="JL606" s="170">
        <v>-0.1</v>
      </c>
      <c r="JM606" s="158"/>
      <c r="JN606" s="159"/>
      <c r="JO606" s="160"/>
      <c r="JP606" s="170">
        <v>-0.1</v>
      </c>
      <c r="JQ606" s="158"/>
      <c r="JR606" s="159"/>
      <c r="JS606" s="160"/>
      <c r="JT606" s="170">
        <v>-0.1</v>
      </c>
      <c r="JU606" s="158"/>
      <c r="JV606" s="159"/>
      <c r="JW606" s="160"/>
      <c r="JX606" s="170">
        <v>-0.1</v>
      </c>
      <c r="JY606" s="158"/>
      <c r="JZ606" s="159"/>
      <c r="KA606" s="160"/>
      <c r="KB606" s="170">
        <v>-0.1</v>
      </c>
      <c r="KC606" s="158"/>
      <c r="KD606" s="159"/>
      <c r="KE606" s="160"/>
      <c r="KF606" s="170">
        <v>-0.1</v>
      </c>
      <c r="KG606" s="158"/>
      <c r="KH606" s="159"/>
      <c r="KI606" s="160"/>
      <c r="KJ606" s="170">
        <v>-0.1</v>
      </c>
      <c r="KK606" s="158"/>
      <c r="KL606" s="159"/>
      <c r="KM606" s="160"/>
      <c r="KN606" s="170">
        <v>-0.1</v>
      </c>
      <c r="KO606" s="158"/>
      <c r="KP606" s="159"/>
      <c r="KQ606" s="160"/>
      <c r="KR606" s="170">
        <v>-0.1</v>
      </c>
      <c r="KS606" s="158"/>
      <c r="KT606" s="159"/>
      <c r="KU606" s="160"/>
      <c r="KV606" s="170">
        <v>-0.1</v>
      </c>
      <c r="KW606" s="158"/>
      <c r="KX606" s="159"/>
      <c r="KY606" s="160"/>
      <c r="KZ606" s="170">
        <v>-0.1</v>
      </c>
      <c r="LA606" s="158"/>
      <c r="LB606" s="159"/>
      <c r="LC606" s="160"/>
      <c r="LD606" s="170">
        <v>-0.1</v>
      </c>
      <c r="LE606" s="158"/>
      <c r="LF606" s="159"/>
      <c r="LG606" s="160"/>
      <c r="LH606" s="170">
        <v>-0.1</v>
      </c>
      <c r="LI606" s="158"/>
      <c r="LJ606" s="159"/>
      <c r="LK606" s="160"/>
      <c r="LL606" s="170">
        <v>-0.1</v>
      </c>
      <c r="LM606" s="158"/>
      <c r="LN606" s="159"/>
      <c r="LO606" s="160"/>
      <c r="LP606" s="170">
        <v>-0.1</v>
      </c>
      <c r="LQ606" s="158"/>
      <c r="LR606" s="159"/>
      <c r="LS606" s="160"/>
      <c r="LT606" s="170">
        <v>-0.1</v>
      </c>
      <c r="LU606" s="158"/>
      <c r="LV606" s="159"/>
      <c r="LW606" s="160"/>
      <c r="LX606" s="170">
        <v>-0.1</v>
      </c>
      <c r="LY606" s="158"/>
      <c r="LZ606" s="159"/>
      <c r="MA606" s="160"/>
      <c r="MB606" s="170">
        <v>-0.1</v>
      </c>
      <c r="MC606" s="158"/>
      <c r="MD606" s="159"/>
      <c r="ME606" s="160"/>
    </row>
    <row r="607" spans="2:343" ht="23.5" customHeight="1" x14ac:dyDescent="0.4">
      <c r="B607" s="204" t="s">
        <v>128</v>
      </c>
      <c r="C607" s="205"/>
      <c r="D607" s="169" t="s">
        <v>8</v>
      </c>
      <c r="E607" s="154"/>
      <c r="F607" s="178" t="s">
        <v>8</v>
      </c>
      <c r="G607" s="179"/>
      <c r="H607" s="169" t="s">
        <v>8</v>
      </c>
      <c r="I607" s="154"/>
      <c r="J607" s="178" t="s">
        <v>8</v>
      </c>
      <c r="K607" s="179"/>
      <c r="L607" s="169" t="s">
        <v>8</v>
      </c>
      <c r="M607" s="154"/>
      <c r="N607" s="178" t="s">
        <v>8</v>
      </c>
      <c r="O607" s="179"/>
      <c r="P607" s="169" t="s">
        <v>8</v>
      </c>
      <c r="Q607" s="154"/>
      <c r="R607" s="178" t="s">
        <v>8</v>
      </c>
      <c r="S607" s="179"/>
      <c r="T607" s="169" t="s">
        <v>8</v>
      </c>
      <c r="U607" s="154"/>
      <c r="V607" s="178" t="s">
        <v>8</v>
      </c>
      <c r="W607" s="179"/>
      <c r="X607" s="169" t="s">
        <v>8</v>
      </c>
      <c r="Y607" s="154"/>
      <c r="Z607" s="178" t="s">
        <v>8</v>
      </c>
      <c r="AA607" s="179"/>
      <c r="AB607" s="169" t="s">
        <v>8</v>
      </c>
      <c r="AC607" s="154"/>
      <c r="AD607" s="178" t="s">
        <v>8</v>
      </c>
      <c r="AE607" s="179"/>
      <c r="AF607" s="169" t="s">
        <v>8</v>
      </c>
      <c r="AG607" s="154"/>
      <c r="AH607" s="178" t="s">
        <v>8</v>
      </c>
      <c r="AI607" s="179"/>
      <c r="AJ607" s="169" t="s">
        <v>8</v>
      </c>
      <c r="AK607" s="154"/>
      <c r="AL607" s="178" t="s">
        <v>8</v>
      </c>
      <c r="AM607" s="179"/>
      <c r="AN607" s="169" t="s">
        <v>8</v>
      </c>
      <c r="AO607" s="154"/>
      <c r="AP607" s="178" t="s">
        <v>8</v>
      </c>
      <c r="AQ607" s="179"/>
      <c r="AR607" s="169" t="s">
        <v>8</v>
      </c>
      <c r="AS607" s="154"/>
      <c r="AT607" s="178" t="s">
        <v>8</v>
      </c>
      <c r="AU607" s="179"/>
      <c r="AV607" s="169" t="s">
        <v>8</v>
      </c>
      <c r="AW607" s="154"/>
      <c r="AX607" s="178" t="s">
        <v>8</v>
      </c>
      <c r="AY607" s="179"/>
      <c r="AZ607" s="169" t="s">
        <v>8</v>
      </c>
      <c r="BA607" s="154"/>
      <c r="BB607" s="178" t="s">
        <v>8</v>
      </c>
      <c r="BC607" s="179"/>
      <c r="BD607" s="169" t="s">
        <v>8</v>
      </c>
      <c r="BE607" s="154"/>
      <c r="BF607" s="178" t="s">
        <v>8</v>
      </c>
      <c r="BG607" s="179"/>
      <c r="BH607" s="169" t="s">
        <v>8</v>
      </c>
      <c r="BI607" s="154"/>
      <c r="BJ607" s="178" t="s">
        <v>8</v>
      </c>
      <c r="BK607" s="179"/>
      <c r="BL607" s="169" t="s">
        <v>8</v>
      </c>
      <c r="BM607" s="154"/>
      <c r="BN607" s="178" t="s">
        <v>8</v>
      </c>
      <c r="BO607" s="179"/>
      <c r="BP607" s="169" t="s">
        <v>8</v>
      </c>
      <c r="BQ607" s="154"/>
      <c r="BR607" s="178" t="s">
        <v>8</v>
      </c>
      <c r="BS607" s="179"/>
      <c r="BT607" s="169" t="s">
        <v>8</v>
      </c>
      <c r="BU607" s="154"/>
      <c r="BV607" s="178" t="s">
        <v>8</v>
      </c>
      <c r="BW607" s="179"/>
      <c r="BX607" s="169" t="s">
        <v>8</v>
      </c>
      <c r="BY607" s="154"/>
      <c r="BZ607" s="178" t="s">
        <v>8</v>
      </c>
      <c r="CA607" s="179"/>
      <c r="CB607" s="169" t="s">
        <v>8</v>
      </c>
      <c r="CC607" s="154"/>
      <c r="CD607" s="178" t="s">
        <v>8</v>
      </c>
      <c r="CE607" s="179"/>
      <c r="CF607" s="169" t="s">
        <v>8</v>
      </c>
      <c r="CG607" s="154"/>
      <c r="CH607" s="178" t="s">
        <v>8</v>
      </c>
      <c r="CI607" s="179"/>
      <c r="CJ607" s="169" t="s">
        <v>8</v>
      </c>
      <c r="CK607" s="154"/>
      <c r="CL607" s="178" t="s">
        <v>8</v>
      </c>
      <c r="CM607" s="179"/>
      <c r="CN607" s="169" t="s">
        <v>8</v>
      </c>
      <c r="CO607" s="154"/>
      <c r="CP607" s="178" t="s">
        <v>8</v>
      </c>
      <c r="CQ607" s="179"/>
      <c r="CR607" s="169" t="s">
        <v>8</v>
      </c>
      <c r="CS607" s="154"/>
      <c r="CT607" s="178" t="s">
        <v>8</v>
      </c>
      <c r="CU607" s="179"/>
      <c r="CV607" s="153">
        <v>0.6</v>
      </c>
      <c r="CW607" s="154"/>
      <c r="CX607" s="155" t="s">
        <v>244</v>
      </c>
      <c r="CY607" s="156"/>
      <c r="CZ607" s="153">
        <v>0.6</v>
      </c>
      <c r="DA607" s="154"/>
      <c r="DB607" s="155" t="s">
        <v>244</v>
      </c>
      <c r="DC607" s="156"/>
      <c r="DD607" s="153">
        <v>0.6</v>
      </c>
      <c r="DE607" s="154"/>
      <c r="DF607" s="155" t="s">
        <v>244</v>
      </c>
      <c r="DG607" s="156"/>
      <c r="DH607" s="153">
        <v>0.6</v>
      </c>
      <c r="DI607" s="154"/>
      <c r="DJ607" s="155" t="s">
        <v>244</v>
      </c>
      <c r="DK607" s="156"/>
      <c r="DL607" s="153">
        <v>0.6</v>
      </c>
      <c r="DM607" s="154"/>
      <c r="DN607" s="155" t="s">
        <v>244</v>
      </c>
      <c r="DO607" s="156"/>
      <c r="DP607" s="153">
        <v>0.6</v>
      </c>
      <c r="DQ607" s="154"/>
      <c r="DR607" s="155" t="s">
        <v>244</v>
      </c>
      <c r="DS607" s="156"/>
      <c r="DT607" s="153">
        <v>0.6</v>
      </c>
      <c r="DU607" s="154"/>
      <c r="DV607" s="155" t="s">
        <v>244</v>
      </c>
      <c r="DW607" s="156"/>
      <c r="DX607" s="153">
        <v>0.6</v>
      </c>
      <c r="DY607" s="154"/>
      <c r="DZ607" s="155" t="s">
        <v>244</v>
      </c>
      <c r="EA607" s="156"/>
      <c r="EB607" s="153">
        <v>0.6</v>
      </c>
      <c r="EC607" s="154"/>
      <c r="ED607" s="155" t="s">
        <v>244</v>
      </c>
      <c r="EE607" s="156"/>
      <c r="EF607" s="153">
        <v>0.6</v>
      </c>
      <c r="EG607" s="154"/>
      <c r="EH607" s="155" t="s">
        <v>244</v>
      </c>
      <c r="EI607" s="156"/>
      <c r="EJ607" s="153">
        <v>0.6</v>
      </c>
      <c r="EK607" s="154"/>
      <c r="EL607" s="155" t="s">
        <v>244</v>
      </c>
      <c r="EM607" s="156"/>
      <c r="EN607" s="153">
        <v>0.6</v>
      </c>
      <c r="EO607" s="154"/>
      <c r="EP607" s="155" t="s">
        <v>244</v>
      </c>
      <c r="EQ607" s="156"/>
      <c r="ER607" s="153">
        <v>0.6</v>
      </c>
      <c r="ES607" s="154"/>
      <c r="ET607" s="155" t="s">
        <v>244</v>
      </c>
      <c r="EU607" s="156"/>
      <c r="EV607" s="153">
        <v>0.6</v>
      </c>
      <c r="EW607" s="154"/>
      <c r="EX607" s="155" t="s">
        <v>244</v>
      </c>
      <c r="EY607" s="156"/>
      <c r="EZ607" s="153">
        <v>0.6</v>
      </c>
      <c r="FA607" s="154"/>
      <c r="FB607" s="155" t="s">
        <v>244</v>
      </c>
      <c r="FC607" s="156"/>
      <c r="FD607" s="153">
        <v>0.6</v>
      </c>
      <c r="FE607" s="154"/>
      <c r="FF607" s="155" t="s">
        <v>244</v>
      </c>
      <c r="FG607" s="156"/>
      <c r="FH607" s="153">
        <v>0.6</v>
      </c>
      <c r="FI607" s="154"/>
      <c r="FJ607" s="155" t="s">
        <v>244</v>
      </c>
      <c r="FK607" s="156"/>
      <c r="FL607" s="153">
        <v>0.6</v>
      </c>
      <c r="FM607" s="154"/>
      <c r="FN607" s="155" t="s">
        <v>244</v>
      </c>
      <c r="FO607" s="156"/>
      <c r="FP607" s="153">
        <v>0.6</v>
      </c>
      <c r="FQ607" s="154"/>
      <c r="FR607" s="155" t="s">
        <v>244</v>
      </c>
      <c r="FS607" s="156"/>
      <c r="FT607" s="153">
        <v>0.6</v>
      </c>
      <c r="FU607" s="154"/>
      <c r="FV607" s="155" t="s">
        <v>244</v>
      </c>
      <c r="FW607" s="156"/>
      <c r="FX607" s="153">
        <v>0.6</v>
      </c>
      <c r="FY607" s="154"/>
      <c r="FZ607" s="155" t="s">
        <v>244</v>
      </c>
      <c r="GA607" s="156"/>
      <c r="GB607" s="169">
        <v>5.27</v>
      </c>
      <c r="GC607" s="154"/>
      <c r="GD607" s="155" t="s">
        <v>134</v>
      </c>
      <c r="GE607" s="156"/>
      <c r="GF607" s="169">
        <v>5.27</v>
      </c>
      <c r="GG607" s="154"/>
      <c r="GH607" s="155" t="s">
        <v>134</v>
      </c>
      <c r="GI607" s="156"/>
      <c r="GJ607" s="169">
        <v>5.27</v>
      </c>
      <c r="GK607" s="154"/>
      <c r="GL607" s="155" t="s">
        <v>134</v>
      </c>
      <c r="GM607" s="156"/>
      <c r="GN607" s="169">
        <v>5.27</v>
      </c>
      <c r="GO607" s="154"/>
      <c r="GP607" s="155" t="s">
        <v>134</v>
      </c>
      <c r="GQ607" s="156"/>
      <c r="GR607" s="169">
        <v>5.27</v>
      </c>
      <c r="GS607" s="154"/>
      <c r="GT607" s="155" t="s">
        <v>134</v>
      </c>
      <c r="GU607" s="156"/>
      <c r="GV607" s="169">
        <v>5.27</v>
      </c>
      <c r="GW607" s="154"/>
      <c r="GX607" s="155" t="s">
        <v>134</v>
      </c>
      <c r="GY607" s="156"/>
      <c r="GZ607" s="169">
        <v>5.27</v>
      </c>
      <c r="HA607" s="154"/>
      <c r="HB607" s="155" t="s">
        <v>134</v>
      </c>
      <c r="HC607" s="156"/>
      <c r="HD607" s="169">
        <v>5.27</v>
      </c>
      <c r="HE607" s="154"/>
      <c r="HF607" s="155" t="s">
        <v>134</v>
      </c>
      <c r="HG607" s="156"/>
      <c r="HH607" s="169">
        <v>5.27</v>
      </c>
      <c r="HI607" s="154"/>
      <c r="HJ607" s="155" t="s">
        <v>134</v>
      </c>
      <c r="HK607" s="156"/>
      <c r="HL607" s="169">
        <v>5.27</v>
      </c>
      <c r="HM607" s="154"/>
      <c r="HN607" s="155" t="s">
        <v>134</v>
      </c>
      <c r="HO607" s="156"/>
      <c r="HP607" s="169">
        <v>5.27</v>
      </c>
      <c r="HQ607" s="154"/>
      <c r="HR607" s="155" t="s">
        <v>134</v>
      </c>
      <c r="HS607" s="156"/>
      <c r="HT607" s="169">
        <v>5.27</v>
      </c>
      <c r="HU607" s="154"/>
      <c r="HV607" s="155" t="s">
        <v>134</v>
      </c>
      <c r="HW607" s="156"/>
      <c r="HX607" s="169">
        <v>5.27</v>
      </c>
      <c r="HY607" s="154"/>
      <c r="HZ607" s="155" t="s">
        <v>134</v>
      </c>
      <c r="IA607" s="156"/>
      <c r="IB607" s="169">
        <v>5.27</v>
      </c>
      <c r="IC607" s="154"/>
      <c r="ID607" s="155" t="s">
        <v>134</v>
      </c>
      <c r="IE607" s="156"/>
      <c r="IF607" s="169">
        <v>5.27</v>
      </c>
      <c r="IG607" s="154"/>
      <c r="IH607" s="155" t="s">
        <v>134</v>
      </c>
      <c r="II607" s="156"/>
      <c r="IJ607" s="169">
        <v>5.27</v>
      </c>
      <c r="IK607" s="154"/>
      <c r="IL607" s="155" t="s">
        <v>134</v>
      </c>
      <c r="IM607" s="156"/>
      <c r="IN607" s="169">
        <v>5.27</v>
      </c>
      <c r="IO607" s="154"/>
      <c r="IP607" s="155" t="s">
        <v>134</v>
      </c>
      <c r="IQ607" s="156"/>
      <c r="IR607" s="169">
        <v>5.27</v>
      </c>
      <c r="IS607" s="154"/>
      <c r="IT607" s="155" t="s">
        <v>134</v>
      </c>
      <c r="IU607" s="156"/>
      <c r="IV607" s="169">
        <v>5.27</v>
      </c>
      <c r="IW607" s="154"/>
      <c r="IX607" s="155" t="s">
        <v>134</v>
      </c>
      <c r="IY607" s="156"/>
      <c r="IZ607" s="169">
        <v>5.27</v>
      </c>
      <c r="JA607" s="154"/>
      <c r="JB607" s="155" t="s">
        <v>134</v>
      </c>
      <c r="JC607" s="156"/>
      <c r="JD607" s="169">
        <v>5.27</v>
      </c>
      <c r="JE607" s="154"/>
      <c r="JF607" s="155" t="s">
        <v>134</v>
      </c>
      <c r="JG607" s="156"/>
      <c r="JH607" s="169">
        <v>5.27</v>
      </c>
      <c r="JI607" s="154"/>
      <c r="JJ607" s="155" t="s">
        <v>134</v>
      </c>
      <c r="JK607" s="156"/>
      <c r="JL607" s="169">
        <v>5.27</v>
      </c>
      <c r="JM607" s="154"/>
      <c r="JN607" s="155" t="s">
        <v>134</v>
      </c>
      <c r="JO607" s="156"/>
      <c r="JP607" s="169">
        <v>5.27</v>
      </c>
      <c r="JQ607" s="154"/>
      <c r="JR607" s="155" t="s">
        <v>134</v>
      </c>
      <c r="JS607" s="156"/>
      <c r="JT607" s="169">
        <v>5.27</v>
      </c>
      <c r="JU607" s="154"/>
      <c r="JV607" s="155" t="s">
        <v>134</v>
      </c>
      <c r="JW607" s="156"/>
      <c r="JX607" s="169">
        <v>5.27</v>
      </c>
      <c r="JY607" s="154"/>
      <c r="JZ607" s="155" t="s">
        <v>134</v>
      </c>
      <c r="KA607" s="156"/>
      <c r="KB607" s="169">
        <v>5.27</v>
      </c>
      <c r="KC607" s="154"/>
      <c r="KD607" s="155" t="s">
        <v>134</v>
      </c>
      <c r="KE607" s="156"/>
      <c r="KF607" s="169">
        <v>5.27</v>
      </c>
      <c r="KG607" s="154"/>
      <c r="KH607" s="155" t="s">
        <v>134</v>
      </c>
      <c r="KI607" s="156"/>
      <c r="KJ607" s="169">
        <v>5.27</v>
      </c>
      <c r="KK607" s="154"/>
      <c r="KL607" s="155" t="s">
        <v>134</v>
      </c>
      <c r="KM607" s="156"/>
      <c r="KN607" s="169">
        <v>5.27</v>
      </c>
      <c r="KO607" s="154"/>
      <c r="KP607" s="155" t="s">
        <v>134</v>
      </c>
      <c r="KQ607" s="156"/>
      <c r="KR607" s="169">
        <v>5.27</v>
      </c>
      <c r="KS607" s="154"/>
      <c r="KT607" s="155" t="s">
        <v>134</v>
      </c>
      <c r="KU607" s="156"/>
      <c r="KV607" s="169">
        <v>5.27</v>
      </c>
      <c r="KW607" s="154"/>
      <c r="KX607" s="155" t="s">
        <v>134</v>
      </c>
      <c r="KY607" s="156"/>
      <c r="KZ607" s="169">
        <v>5.27</v>
      </c>
      <c r="LA607" s="154"/>
      <c r="LB607" s="155" t="s">
        <v>134</v>
      </c>
      <c r="LC607" s="156"/>
      <c r="LD607" s="169">
        <v>5.27</v>
      </c>
      <c r="LE607" s="154"/>
      <c r="LF607" s="155" t="s">
        <v>134</v>
      </c>
      <c r="LG607" s="156"/>
      <c r="LH607" s="169">
        <v>5.27</v>
      </c>
      <c r="LI607" s="154"/>
      <c r="LJ607" s="155" t="s">
        <v>134</v>
      </c>
      <c r="LK607" s="156"/>
      <c r="LL607" s="169">
        <v>5.27</v>
      </c>
      <c r="LM607" s="154"/>
      <c r="LN607" s="155" t="s">
        <v>134</v>
      </c>
      <c r="LO607" s="156"/>
      <c r="LP607" s="169">
        <v>5.27</v>
      </c>
      <c r="LQ607" s="154"/>
      <c r="LR607" s="155" t="s">
        <v>134</v>
      </c>
      <c r="LS607" s="156"/>
      <c r="LT607" s="169">
        <v>5.27</v>
      </c>
      <c r="LU607" s="154"/>
      <c r="LV607" s="155" t="s">
        <v>134</v>
      </c>
      <c r="LW607" s="156"/>
      <c r="LX607" s="169">
        <v>5.27</v>
      </c>
      <c r="LY607" s="154"/>
      <c r="LZ607" s="155" t="s">
        <v>134</v>
      </c>
      <c r="MA607" s="156"/>
      <c r="MB607" s="169">
        <v>5.27</v>
      </c>
      <c r="MC607" s="154"/>
      <c r="MD607" s="155" t="s">
        <v>134</v>
      </c>
      <c r="ME607" s="156"/>
    </row>
    <row r="608" spans="2:343" ht="23.5" customHeight="1" x14ac:dyDescent="0.4">
      <c r="B608" s="206"/>
      <c r="C608" s="207"/>
      <c r="D608" s="170"/>
      <c r="E608" s="158"/>
      <c r="F608" s="180"/>
      <c r="G608" s="181"/>
      <c r="H608" s="170"/>
      <c r="I608" s="158"/>
      <c r="J608" s="180"/>
      <c r="K608" s="181"/>
      <c r="L608" s="170"/>
      <c r="M608" s="158"/>
      <c r="N608" s="180"/>
      <c r="O608" s="181"/>
      <c r="P608" s="170"/>
      <c r="Q608" s="158"/>
      <c r="R608" s="180"/>
      <c r="S608" s="181"/>
      <c r="T608" s="170"/>
      <c r="U608" s="158"/>
      <c r="V608" s="180"/>
      <c r="W608" s="181"/>
      <c r="X608" s="170"/>
      <c r="Y608" s="158"/>
      <c r="Z608" s="180"/>
      <c r="AA608" s="181"/>
      <c r="AB608" s="170"/>
      <c r="AC608" s="158"/>
      <c r="AD608" s="180"/>
      <c r="AE608" s="181"/>
      <c r="AF608" s="170"/>
      <c r="AG608" s="158"/>
      <c r="AH608" s="180"/>
      <c r="AI608" s="181"/>
      <c r="AJ608" s="170"/>
      <c r="AK608" s="158"/>
      <c r="AL608" s="180"/>
      <c r="AM608" s="181"/>
      <c r="AN608" s="170"/>
      <c r="AO608" s="158"/>
      <c r="AP608" s="180"/>
      <c r="AQ608" s="181"/>
      <c r="AR608" s="170"/>
      <c r="AS608" s="158"/>
      <c r="AT608" s="180"/>
      <c r="AU608" s="181"/>
      <c r="AV608" s="170"/>
      <c r="AW608" s="158"/>
      <c r="AX608" s="180"/>
      <c r="AY608" s="181"/>
      <c r="AZ608" s="170"/>
      <c r="BA608" s="158"/>
      <c r="BB608" s="180"/>
      <c r="BC608" s="181"/>
      <c r="BD608" s="170"/>
      <c r="BE608" s="158"/>
      <c r="BF608" s="180"/>
      <c r="BG608" s="181"/>
      <c r="BH608" s="170"/>
      <c r="BI608" s="158"/>
      <c r="BJ608" s="180"/>
      <c r="BK608" s="181"/>
      <c r="BL608" s="170"/>
      <c r="BM608" s="158"/>
      <c r="BN608" s="180"/>
      <c r="BO608" s="181"/>
      <c r="BP608" s="170"/>
      <c r="BQ608" s="158"/>
      <c r="BR608" s="180"/>
      <c r="BS608" s="181"/>
      <c r="BT608" s="170"/>
      <c r="BU608" s="158"/>
      <c r="BV608" s="180"/>
      <c r="BW608" s="181"/>
      <c r="BX608" s="170"/>
      <c r="BY608" s="158"/>
      <c r="BZ608" s="180"/>
      <c r="CA608" s="181"/>
      <c r="CB608" s="170"/>
      <c r="CC608" s="158"/>
      <c r="CD608" s="180"/>
      <c r="CE608" s="181"/>
      <c r="CF608" s="170"/>
      <c r="CG608" s="158"/>
      <c r="CH608" s="180"/>
      <c r="CI608" s="181"/>
      <c r="CJ608" s="170"/>
      <c r="CK608" s="158"/>
      <c r="CL608" s="180"/>
      <c r="CM608" s="181"/>
      <c r="CN608" s="170"/>
      <c r="CO608" s="158"/>
      <c r="CP608" s="180"/>
      <c r="CQ608" s="181"/>
      <c r="CR608" s="170"/>
      <c r="CS608" s="158"/>
      <c r="CT608" s="180"/>
      <c r="CU608" s="181"/>
      <c r="CV608" s="157">
        <v>6.1000000000000005</v>
      </c>
      <c r="CW608" s="158"/>
      <c r="CX608" s="159" t="s">
        <v>134</v>
      </c>
      <c r="CY608" s="160"/>
      <c r="CZ608" s="157">
        <v>10.220000000000001</v>
      </c>
      <c r="DA608" s="158"/>
      <c r="DB608" s="159" t="s">
        <v>134</v>
      </c>
      <c r="DC608" s="160"/>
      <c r="DD608" s="157">
        <v>10.220000000000001</v>
      </c>
      <c r="DE608" s="158"/>
      <c r="DF608" s="159" t="s">
        <v>134</v>
      </c>
      <c r="DG608" s="160"/>
      <c r="DH608" s="157">
        <v>10.220000000000001</v>
      </c>
      <c r="DI608" s="158"/>
      <c r="DJ608" s="159" t="s">
        <v>134</v>
      </c>
      <c r="DK608" s="160"/>
      <c r="DL608" s="157">
        <v>10.220000000000001</v>
      </c>
      <c r="DM608" s="158"/>
      <c r="DN608" s="159" t="s">
        <v>134</v>
      </c>
      <c r="DO608" s="160"/>
      <c r="DP608" s="157">
        <v>10.220000000000001</v>
      </c>
      <c r="DQ608" s="158"/>
      <c r="DR608" s="159" t="s">
        <v>134</v>
      </c>
      <c r="DS608" s="160"/>
      <c r="DT608" s="157">
        <v>10.220000000000001</v>
      </c>
      <c r="DU608" s="158"/>
      <c r="DV608" s="159" t="s">
        <v>134</v>
      </c>
      <c r="DW608" s="160"/>
      <c r="DX608" s="157">
        <v>10.220000000000001</v>
      </c>
      <c r="DY608" s="158"/>
      <c r="DZ608" s="159" t="s">
        <v>134</v>
      </c>
      <c r="EA608" s="160"/>
      <c r="EB608" s="157">
        <v>10.220000000000001</v>
      </c>
      <c r="EC608" s="158"/>
      <c r="ED608" s="159" t="s">
        <v>134</v>
      </c>
      <c r="EE608" s="160"/>
      <c r="EF608" s="157">
        <v>10.220000000000001</v>
      </c>
      <c r="EG608" s="158"/>
      <c r="EH608" s="159" t="s">
        <v>134</v>
      </c>
      <c r="EI608" s="160"/>
      <c r="EJ608" s="157">
        <v>10.220000000000001</v>
      </c>
      <c r="EK608" s="158"/>
      <c r="EL608" s="159" t="s">
        <v>134</v>
      </c>
      <c r="EM608" s="160"/>
      <c r="EN608" s="157">
        <v>10.220000000000001</v>
      </c>
      <c r="EO608" s="158"/>
      <c r="EP608" s="159" t="s">
        <v>134</v>
      </c>
      <c r="EQ608" s="160"/>
      <c r="ER608" s="157">
        <v>10.220000000000001</v>
      </c>
      <c r="ES608" s="158"/>
      <c r="ET608" s="159" t="s">
        <v>134</v>
      </c>
      <c r="EU608" s="160"/>
      <c r="EV608" s="157">
        <v>10.220000000000001</v>
      </c>
      <c r="EW608" s="158"/>
      <c r="EX608" s="159" t="s">
        <v>134</v>
      </c>
      <c r="EY608" s="160"/>
      <c r="EZ608" s="157">
        <v>10.220000000000001</v>
      </c>
      <c r="FA608" s="158"/>
      <c r="FB608" s="159" t="s">
        <v>134</v>
      </c>
      <c r="FC608" s="160"/>
      <c r="FD608" s="157">
        <v>14.35</v>
      </c>
      <c r="FE608" s="158"/>
      <c r="FF608" s="159" t="s">
        <v>134</v>
      </c>
      <c r="FG608" s="160"/>
      <c r="FH608" s="157">
        <v>14.35</v>
      </c>
      <c r="FI608" s="158"/>
      <c r="FJ608" s="159" t="s">
        <v>134</v>
      </c>
      <c r="FK608" s="160"/>
      <c r="FL608" s="157">
        <v>14.35</v>
      </c>
      <c r="FM608" s="158"/>
      <c r="FN608" s="159" t="s">
        <v>134</v>
      </c>
      <c r="FO608" s="160"/>
      <c r="FP608" s="157">
        <v>14.299999999999999</v>
      </c>
      <c r="FQ608" s="158"/>
      <c r="FR608" s="159" t="s">
        <v>134</v>
      </c>
      <c r="FS608" s="160"/>
      <c r="FT608" s="157">
        <v>14.299999999999999</v>
      </c>
      <c r="FU608" s="158"/>
      <c r="FV608" s="159" t="s">
        <v>134</v>
      </c>
      <c r="FW608" s="160"/>
      <c r="FX608" s="157">
        <v>14.299999999999999</v>
      </c>
      <c r="FY608" s="158"/>
      <c r="FZ608" s="159" t="s">
        <v>134</v>
      </c>
      <c r="GA608" s="160"/>
      <c r="GB608" s="170">
        <v>-0.1</v>
      </c>
      <c r="GC608" s="158"/>
      <c r="GD608" s="159"/>
      <c r="GE608" s="160"/>
      <c r="GF608" s="170">
        <v>-0.1</v>
      </c>
      <c r="GG608" s="158"/>
      <c r="GH608" s="159"/>
      <c r="GI608" s="160"/>
      <c r="GJ608" s="170">
        <v>-0.1</v>
      </c>
      <c r="GK608" s="158"/>
      <c r="GL608" s="159"/>
      <c r="GM608" s="160"/>
      <c r="GN608" s="170">
        <v>-0.1</v>
      </c>
      <c r="GO608" s="158"/>
      <c r="GP608" s="159"/>
      <c r="GQ608" s="160"/>
      <c r="GR608" s="170">
        <v>-0.1</v>
      </c>
      <c r="GS608" s="158"/>
      <c r="GT608" s="159"/>
      <c r="GU608" s="160"/>
      <c r="GV608" s="170">
        <v>-0.1</v>
      </c>
      <c r="GW608" s="158"/>
      <c r="GX608" s="159"/>
      <c r="GY608" s="160"/>
      <c r="GZ608" s="170">
        <v>-0.1</v>
      </c>
      <c r="HA608" s="158"/>
      <c r="HB608" s="159"/>
      <c r="HC608" s="160"/>
      <c r="HD608" s="170">
        <v>-0.1</v>
      </c>
      <c r="HE608" s="158"/>
      <c r="HF608" s="159"/>
      <c r="HG608" s="160"/>
      <c r="HH608" s="170">
        <v>-0.1</v>
      </c>
      <c r="HI608" s="158"/>
      <c r="HJ608" s="159"/>
      <c r="HK608" s="160"/>
      <c r="HL608" s="170">
        <v>-0.1</v>
      </c>
      <c r="HM608" s="158"/>
      <c r="HN608" s="159"/>
      <c r="HO608" s="160"/>
      <c r="HP608" s="170">
        <v>-0.1</v>
      </c>
      <c r="HQ608" s="158"/>
      <c r="HR608" s="159"/>
      <c r="HS608" s="160"/>
      <c r="HT608" s="170">
        <v>-0.1</v>
      </c>
      <c r="HU608" s="158"/>
      <c r="HV608" s="159"/>
      <c r="HW608" s="160"/>
      <c r="HX608" s="170">
        <v>-0.1</v>
      </c>
      <c r="HY608" s="158"/>
      <c r="HZ608" s="159"/>
      <c r="IA608" s="160"/>
      <c r="IB608" s="170">
        <v>-0.1</v>
      </c>
      <c r="IC608" s="158"/>
      <c r="ID608" s="159"/>
      <c r="IE608" s="160"/>
      <c r="IF608" s="170">
        <v>-0.1</v>
      </c>
      <c r="IG608" s="158"/>
      <c r="IH608" s="159"/>
      <c r="II608" s="160"/>
      <c r="IJ608" s="170">
        <v>-0.1</v>
      </c>
      <c r="IK608" s="158"/>
      <c r="IL608" s="159"/>
      <c r="IM608" s="160"/>
      <c r="IN608" s="170">
        <v>-0.1</v>
      </c>
      <c r="IO608" s="158"/>
      <c r="IP608" s="159"/>
      <c r="IQ608" s="160"/>
      <c r="IR608" s="170">
        <v>-0.1</v>
      </c>
      <c r="IS608" s="158"/>
      <c r="IT608" s="159"/>
      <c r="IU608" s="160"/>
      <c r="IV608" s="170">
        <v>-0.1</v>
      </c>
      <c r="IW608" s="158"/>
      <c r="IX608" s="159"/>
      <c r="IY608" s="160"/>
      <c r="IZ608" s="170">
        <v>-0.1</v>
      </c>
      <c r="JA608" s="158"/>
      <c r="JB608" s="159"/>
      <c r="JC608" s="160"/>
      <c r="JD608" s="170">
        <v>-0.1</v>
      </c>
      <c r="JE608" s="158"/>
      <c r="JF608" s="159"/>
      <c r="JG608" s="160"/>
      <c r="JH608" s="170">
        <v>-0.1</v>
      </c>
      <c r="JI608" s="158"/>
      <c r="JJ608" s="159"/>
      <c r="JK608" s="160"/>
      <c r="JL608" s="170">
        <v>-0.1</v>
      </c>
      <c r="JM608" s="158"/>
      <c r="JN608" s="159"/>
      <c r="JO608" s="160"/>
      <c r="JP608" s="170">
        <v>-0.1</v>
      </c>
      <c r="JQ608" s="158"/>
      <c r="JR608" s="159"/>
      <c r="JS608" s="160"/>
      <c r="JT608" s="170">
        <v>-0.1</v>
      </c>
      <c r="JU608" s="158"/>
      <c r="JV608" s="159"/>
      <c r="JW608" s="160"/>
      <c r="JX608" s="170">
        <v>-0.1</v>
      </c>
      <c r="JY608" s="158"/>
      <c r="JZ608" s="159"/>
      <c r="KA608" s="160"/>
      <c r="KB608" s="170">
        <v>-0.1</v>
      </c>
      <c r="KC608" s="158"/>
      <c r="KD608" s="159"/>
      <c r="KE608" s="160"/>
      <c r="KF608" s="170">
        <v>-0.1</v>
      </c>
      <c r="KG608" s="158"/>
      <c r="KH608" s="159"/>
      <c r="KI608" s="160"/>
      <c r="KJ608" s="170">
        <v>-0.1</v>
      </c>
      <c r="KK608" s="158"/>
      <c r="KL608" s="159"/>
      <c r="KM608" s="160"/>
      <c r="KN608" s="170">
        <v>-0.1</v>
      </c>
      <c r="KO608" s="158"/>
      <c r="KP608" s="159"/>
      <c r="KQ608" s="160"/>
      <c r="KR608" s="170">
        <v>-0.1</v>
      </c>
      <c r="KS608" s="158"/>
      <c r="KT608" s="159"/>
      <c r="KU608" s="160"/>
      <c r="KV608" s="170">
        <v>-0.1</v>
      </c>
      <c r="KW608" s="158"/>
      <c r="KX608" s="159"/>
      <c r="KY608" s="160"/>
      <c r="KZ608" s="170">
        <v>-0.1</v>
      </c>
      <c r="LA608" s="158"/>
      <c r="LB608" s="159"/>
      <c r="LC608" s="160"/>
      <c r="LD608" s="170">
        <v>-0.1</v>
      </c>
      <c r="LE608" s="158"/>
      <c r="LF608" s="159"/>
      <c r="LG608" s="160"/>
      <c r="LH608" s="170">
        <v>-0.1</v>
      </c>
      <c r="LI608" s="158"/>
      <c r="LJ608" s="159"/>
      <c r="LK608" s="160"/>
      <c r="LL608" s="170">
        <v>-0.1</v>
      </c>
      <c r="LM608" s="158"/>
      <c r="LN608" s="159"/>
      <c r="LO608" s="160"/>
      <c r="LP608" s="170">
        <v>-0.1</v>
      </c>
      <c r="LQ608" s="158"/>
      <c r="LR608" s="159"/>
      <c r="LS608" s="160"/>
      <c r="LT608" s="170">
        <v>-0.1</v>
      </c>
      <c r="LU608" s="158"/>
      <c r="LV608" s="159"/>
      <c r="LW608" s="160"/>
      <c r="LX608" s="170">
        <v>-0.1</v>
      </c>
      <c r="LY608" s="158"/>
      <c r="LZ608" s="159"/>
      <c r="MA608" s="160"/>
      <c r="MB608" s="170">
        <v>-0.1</v>
      </c>
      <c r="MC608" s="158"/>
      <c r="MD608" s="159"/>
      <c r="ME608" s="160"/>
    </row>
    <row r="609" spans="2:343" ht="23.5" customHeight="1" x14ac:dyDescent="0.4">
      <c r="B609" s="204" t="s">
        <v>57</v>
      </c>
      <c r="C609" s="205"/>
      <c r="D609" s="169" t="s">
        <v>8</v>
      </c>
      <c r="E609" s="154"/>
      <c r="F609" s="178" t="s">
        <v>8</v>
      </c>
      <c r="G609" s="179"/>
      <c r="H609" s="169" t="s">
        <v>8</v>
      </c>
      <c r="I609" s="154"/>
      <c r="J609" s="178" t="s">
        <v>8</v>
      </c>
      <c r="K609" s="179"/>
      <c r="L609" s="169" t="s">
        <v>8</v>
      </c>
      <c r="M609" s="154"/>
      <c r="N609" s="178" t="s">
        <v>8</v>
      </c>
      <c r="O609" s="179"/>
      <c r="P609" s="169" t="s">
        <v>8</v>
      </c>
      <c r="Q609" s="154"/>
      <c r="R609" s="178" t="s">
        <v>8</v>
      </c>
      <c r="S609" s="179"/>
      <c r="T609" s="169" t="s">
        <v>8</v>
      </c>
      <c r="U609" s="154"/>
      <c r="V609" s="178" t="s">
        <v>8</v>
      </c>
      <c r="W609" s="179"/>
      <c r="X609" s="169" t="s">
        <v>8</v>
      </c>
      <c r="Y609" s="154"/>
      <c r="Z609" s="178" t="s">
        <v>8</v>
      </c>
      <c r="AA609" s="179"/>
      <c r="AB609" s="169" t="s">
        <v>8</v>
      </c>
      <c r="AC609" s="154"/>
      <c r="AD609" s="178" t="s">
        <v>8</v>
      </c>
      <c r="AE609" s="179"/>
      <c r="AF609" s="169" t="s">
        <v>8</v>
      </c>
      <c r="AG609" s="154"/>
      <c r="AH609" s="178" t="s">
        <v>8</v>
      </c>
      <c r="AI609" s="179"/>
      <c r="AJ609" s="169" t="s">
        <v>8</v>
      </c>
      <c r="AK609" s="154"/>
      <c r="AL609" s="178" t="s">
        <v>8</v>
      </c>
      <c r="AM609" s="179"/>
      <c r="AN609" s="169" t="s">
        <v>8</v>
      </c>
      <c r="AO609" s="154"/>
      <c r="AP609" s="178" t="s">
        <v>8</v>
      </c>
      <c r="AQ609" s="179"/>
      <c r="AR609" s="169" t="s">
        <v>8</v>
      </c>
      <c r="AS609" s="154"/>
      <c r="AT609" s="178" t="s">
        <v>8</v>
      </c>
      <c r="AU609" s="179"/>
      <c r="AV609" s="169" t="s">
        <v>8</v>
      </c>
      <c r="AW609" s="154"/>
      <c r="AX609" s="178" t="s">
        <v>8</v>
      </c>
      <c r="AY609" s="179"/>
      <c r="AZ609" s="169" t="s">
        <v>8</v>
      </c>
      <c r="BA609" s="154"/>
      <c r="BB609" s="178" t="s">
        <v>8</v>
      </c>
      <c r="BC609" s="179"/>
      <c r="BD609" s="169" t="s">
        <v>8</v>
      </c>
      <c r="BE609" s="154"/>
      <c r="BF609" s="178" t="s">
        <v>8</v>
      </c>
      <c r="BG609" s="179"/>
      <c r="BH609" s="169" t="s">
        <v>8</v>
      </c>
      <c r="BI609" s="154"/>
      <c r="BJ609" s="178" t="s">
        <v>8</v>
      </c>
      <c r="BK609" s="179"/>
      <c r="BL609" s="169" t="s">
        <v>8</v>
      </c>
      <c r="BM609" s="154"/>
      <c r="BN609" s="178" t="s">
        <v>8</v>
      </c>
      <c r="BO609" s="179"/>
      <c r="BP609" s="169" t="s">
        <v>8</v>
      </c>
      <c r="BQ609" s="154"/>
      <c r="BR609" s="178" t="s">
        <v>8</v>
      </c>
      <c r="BS609" s="179"/>
      <c r="BT609" s="169" t="s">
        <v>8</v>
      </c>
      <c r="BU609" s="154"/>
      <c r="BV609" s="178" t="s">
        <v>8</v>
      </c>
      <c r="BW609" s="179"/>
      <c r="BX609" s="169" t="s">
        <v>8</v>
      </c>
      <c r="BY609" s="154"/>
      <c r="BZ609" s="178" t="s">
        <v>8</v>
      </c>
      <c r="CA609" s="179"/>
      <c r="CB609" s="169" t="s">
        <v>8</v>
      </c>
      <c r="CC609" s="154"/>
      <c r="CD609" s="178" t="s">
        <v>8</v>
      </c>
      <c r="CE609" s="179"/>
      <c r="CF609" s="169" t="s">
        <v>8</v>
      </c>
      <c r="CG609" s="154"/>
      <c r="CH609" s="178" t="s">
        <v>8</v>
      </c>
      <c r="CI609" s="179"/>
      <c r="CJ609" s="169" t="s">
        <v>8</v>
      </c>
      <c r="CK609" s="154"/>
      <c r="CL609" s="178" t="s">
        <v>8</v>
      </c>
      <c r="CM609" s="179"/>
      <c r="CN609" s="169" t="s">
        <v>8</v>
      </c>
      <c r="CO609" s="154"/>
      <c r="CP609" s="178" t="s">
        <v>8</v>
      </c>
      <c r="CQ609" s="179"/>
      <c r="CR609" s="169" t="s">
        <v>8</v>
      </c>
      <c r="CS609" s="154"/>
      <c r="CT609" s="178" t="s">
        <v>8</v>
      </c>
      <c r="CU609" s="179"/>
      <c r="CV609" s="169" t="s">
        <v>8</v>
      </c>
      <c r="CW609" s="154"/>
      <c r="CX609" s="178" t="s">
        <v>8</v>
      </c>
      <c r="CY609" s="179"/>
      <c r="CZ609" s="169" t="s">
        <v>8</v>
      </c>
      <c r="DA609" s="154"/>
      <c r="DB609" s="178" t="s">
        <v>8</v>
      </c>
      <c r="DC609" s="179"/>
      <c r="DD609" s="153">
        <v>0.6</v>
      </c>
      <c r="DE609" s="154"/>
      <c r="DF609" s="155" t="s">
        <v>244</v>
      </c>
      <c r="DG609" s="156"/>
      <c r="DH609" s="153">
        <v>0.6</v>
      </c>
      <c r="DI609" s="154"/>
      <c r="DJ609" s="155" t="s">
        <v>244</v>
      </c>
      <c r="DK609" s="156"/>
      <c r="DL609" s="153">
        <v>0.6</v>
      </c>
      <c r="DM609" s="154"/>
      <c r="DN609" s="155" t="s">
        <v>244</v>
      </c>
      <c r="DO609" s="156"/>
      <c r="DP609" s="153">
        <v>0.6</v>
      </c>
      <c r="DQ609" s="154"/>
      <c r="DR609" s="155" t="s">
        <v>244</v>
      </c>
      <c r="DS609" s="156"/>
      <c r="DT609" s="153">
        <v>0.6</v>
      </c>
      <c r="DU609" s="154"/>
      <c r="DV609" s="155" t="s">
        <v>244</v>
      </c>
      <c r="DW609" s="156"/>
      <c r="DX609" s="153">
        <v>0.6</v>
      </c>
      <c r="DY609" s="154"/>
      <c r="DZ609" s="155" t="s">
        <v>244</v>
      </c>
      <c r="EA609" s="156"/>
      <c r="EB609" s="153">
        <v>0.6</v>
      </c>
      <c r="EC609" s="154"/>
      <c r="ED609" s="155" t="s">
        <v>244</v>
      </c>
      <c r="EE609" s="156"/>
      <c r="EF609" s="153">
        <v>0.6</v>
      </c>
      <c r="EG609" s="154"/>
      <c r="EH609" s="155" t="s">
        <v>244</v>
      </c>
      <c r="EI609" s="156"/>
      <c r="EJ609" s="153">
        <v>0.6</v>
      </c>
      <c r="EK609" s="154"/>
      <c r="EL609" s="155" t="s">
        <v>244</v>
      </c>
      <c r="EM609" s="156"/>
      <c r="EN609" s="153">
        <v>0.6</v>
      </c>
      <c r="EO609" s="154"/>
      <c r="EP609" s="155" t="s">
        <v>244</v>
      </c>
      <c r="EQ609" s="156"/>
      <c r="ER609" s="153">
        <v>0.6</v>
      </c>
      <c r="ES609" s="154"/>
      <c r="ET609" s="155" t="s">
        <v>244</v>
      </c>
      <c r="EU609" s="156"/>
      <c r="EV609" s="153">
        <v>0.6</v>
      </c>
      <c r="EW609" s="154"/>
      <c r="EX609" s="155" t="s">
        <v>244</v>
      </c>
      <c r="EY609" s="156"/>
      <c r="EZ609" s="153">
        <v>0.6</v>
      </c>
      <c r="FA609" s="154"/>
      <c r="FB609" s="155" t="s">
        <v>244</v>
      </c>
      <c r="FC609" s="156"/>
      <c r="FD609" s="153">
        <v>0.6</v>
      </c>
      <c r="FE609" s="154"/>
      <c r="FF609" s="155" t="s">
        <v>244</v>
      </c>
      <c r="FG609" s="156"/>
      <c r="FH609" s="153">
        <v>0.6</v>
      </c>
      <c r="FI609" s="154"/>
      <c r="FJ609" s="155" t="s">
        <v>244</v>
      </c>
      <c r="FK609" s="156"/>
      <c r="FL609" s="169">
        <v>0.36</v>
      </c>
      <c r="FM609" s="154"/>
      <c r="FN609" s="155" t="s">
        <v>134</v>
      </c>
      <c r="FO609" s="156"/>
      <c r="FP609" s="169">
        <v>0.31</v>
      </c>
      <c r="FQ609" s="154"/>
      <c r="FR609" s="155" t="s">
        <v>134</v>
      </c>
      <c r="FS609" s="156"/>
      <c r="FT609" s="169">
        <v>0.31</v>
      </c>
      <c r="FU609" s="154"/>
      <c r="FV609" s="155" t="s">
        <v>134</v>
      </c>
      <c r="FW609" s="156"/>
      <c r="FX609" s="169">
        <v>0.31</v>
      </c>
      <c r="FY609" s="154"/>
      <c r="FZ609" s="155" t="s">
        <v>134</v>
      </c>
      <c r="GA609" s="156"/>
      <c r="GB609" s="169">
        <v>0.31</v>
      </c>
      <c r="GC609" s="154"/>
      <c r="GD609" s="155" t="s">
        <v>134</v>
      </c>
      <c r="GE609" s="156"/>
      <c r="GF609" s="169">
        <v>0.31</v>
      </c>
      <c r="GG609" s="154"/>
      <c r="GH609" s="155" t="s">
        <v>134</v>
      </c>
      <c r="GI609" s="156"/>
      <c r="GJ609" s="169">
        <v>0.31</v>
      </c>
      <c r="GK609" s="154"/>
      <c r="GL609" s="155" t="s">
        <v>134</v>
      </c>
      <c r="GM609" s="156"/>
      <c r="GN609" s="169">
        <v>0.31</v>
      </c>
      <c r="GO609" s="154"/>
      <c r="GP609" s="155" t="s">
        <v>134</v>
      </c>
      <c r="GQ609" s="156"/>
      <c r="GR609" s="169">
        <v>0.31</v>
      </c>
      <c r="GS609" s="154"/>
      <c r="GT609" s="155" t="s">
        <v>134</v>
      </c>
      <c r="GU609" s="156"/>
      <c r="GV609" s="169">
        <v>0.31</v>
      </c>
      <c r="GW609" s="154"/>
      <c r="GX609" s="155" t="s">
        <v>134</v>
      </c>
      <c r="GY609" s="156"/>
      <c r="GZ609" s="169">
        <v>0.31</v>
      </c>
      <c r="HA609" s="154"/>
      <c r="HB609" s="155" t="s">
        <v>134</v>
      </c>
      <c r="HC609" s="156"/>
      <c r="HD609" s="169">
        <v>0.31</v>
      </c>
      <c r="HE609" s="154"/>
      <c r="HF609" s="155" t="s">
        <v>134</v>
      </c>
      <c r="HG609" s="156"/>
      <c r="HH609" s="169">
        <v>0.31</v>
      </c>
      <c r="HI609" s="154"/>
      <c r="HJ609" s="155" t="s">
        <v>134</v>
      </c>
      <c r="HK609" s="156"/>
      <c r="HL609" s="169">
        <v>0.31</v>
      </c>
      <c r="HM609" s="154"/>
      <c r="HN609" s="155" t="s">
        <v>134</v>
      </c>
      <c r="HO609" s="156"/>
      <c r="HP609" s="169">
        <v>0.31</v>
      </c>
      <c r="HQ609" s="154"/>
      <c r="HR609" s="155" t="s">
        <v>134</v>
      </c>
      <c r="HS609" s="156"/>
      <c r="HT609" s="169">
        <v>0.31</v>
      </c>
      <c r="HU609" s="154"/>
      <c r="HV609" s="155" t="s">
        <v>134</v>
      </c>
      <c r="HW609" s="156"/>
      <c r="HX609" s="169">
        <v>0.31</v>
      </c>
      <c r="HY609" s="154"/>
      <c r="HZ609" s="155" t="s">
        <v>134</v>
      </c>
      <c r="IA609" s="156"/>
      <c r="IB609" s="169">
        <v>0.31</v>
      </c>
      <c r="IC609" s="154"/>
      <c r="ID609" s="155" t="s">
        <v>134</v>
      </c>
      <c r="IE609" s="156"/>
      <c r="IF609" s="169">
        <v>0.31</v>
      </c>
      <c r="IG609" s="154"/>
      <c r="IH609" s="155" t="s">
        <v>134</v>
      </c>
      <c r="II609" s="156"/>
      <c r="IJ609" s="169">
        <v>0.31</v>
      </c>
      <c r="IK609" s="154"/>
      <c r="IL609" s="155" t="s">
        <v>134</v>
      </c>
      <c r="IM609" s="156"/>
      <c r="IN609" s="169">
        <v>0.31</v>
      </c>
      <c r="IO609" s="154"/>
      <c r="IP609" s="155" t="s">
        <v>134</v>
      </c>
      <c r="IQ609" s="156"/>
      <c r="IR609" s="169">
        <v>0.31</v>
      </c>
      <c r="IS609" s="154"/>
      <c r="IT609" s="155" t="s">
        <v>134</v>
      </c>
      <c r="IU609" s="156"/>
      <c r="IV609" s="169">
        <v>0.31</v>
      </c>
      <c r="IW609" s="154"/>
      <c r="IX609" s="155" t="s">
        <v>134</v>
      </c>
      <c r="IY609" s="156"/>
      <c r="IZ609" s="169">
        <v>0.31</v>
      </c>
      <c r="JA609" s="154"/>
      <c r="JB609" s="155" t="s">
        <v>134</v>
      </c>
      <c r="JC609" s="156"/>
      <c r="JD609" s="169">
        <v>0.31</v>
      </c>
      <c r="JE609" s="154"/>
      <c r="JF609" s="155" t="s">
        <v>134</v>
      </c>
      <c r="JG609" s="156"/>
      <c r="JH609" s="169">
        <v>0.31</v>
      </c>
      <c r="JI609" s="154"/>
      <c r="JJ609" s="155" t="s">
        <v>134</v>
      </c>
      <c r="JK609" s="156"/>
      <c r="JL609" s="169">
        <v>0.31</v>
      </c>
      <c r="JM609" s="154"/>
      <c r="JN609" s="155" t="s">
        <v>134</v>
      </c>
      <c r="JO609" s="156"/>
      <c r="JP609" s="169">
        <v>0.31</v>
      </c>
      <c r="JQ609" s="154"/>
      <c r="JR609" s="155" t="s">
        <v>134</v>
      </c>
      <c r="JS609" s="156"/>
      <c r="JT609" s="169">
        <v>0.31</v>
      </c>
      <c r="JU609" s="154"/>
      <c r="JV609" s="155" t="s">
        <v>134</v>
      </c>
      <c r="JW609" s="156"/>
      <c r="JX609" s="169">
        <v>0.31</v>
      </c>
      <c r="JY609" s="154"/>
      <c r="JZ609" s="155" t="s">
        <v>134</v>
      </c>
      <c r="KA609" s="156"/>
      <c r="KB609" s="169">
        <v>0.31</v>
      </c>
      <c r="KC609" s="154"/>
      <c r="KD609" s="155" t="s">
        <v>134</v>
      </c>
      <c r="KE609" s="156"/>
      <c r="KF609" s="169">
        <v>0.31</v>
      </c>
      <c r="KG609" s="154"/>
      <c r="KH609" s="155" t="s">
        <v>134</v>
      </c>
      <c r="KI609" s="156"/>
      <c r="KJ609" s="169">
        <v>0.31</v>
      </c>
      <c r="KK609" s="154"/>
      <c r="KL609" s="155" t="s">
        <v>134</v>
      </c>
      <c r="KM609" s="156"/>
      <c r="KN609" s="169">
        <v>0.31</v>
      </c>
      <c r="KO609" s="154"/>
      <c r="KP609" s="155" t="s">
        <v>134</v>
      </c>
      <c r="KQ609" s="156"/>
      <c r="KR609" s="169">
        <v>0.31</v>
      </c>
      <c r="KS609" s="154"/>
      <c r="KT609" s="155" t="s">
        <v>134</v>
      </c>
      <c r="KU609" s="156"/>
      <c r="KV609" s="169">
        <v>0.31</v>
      </c>
      <c r="KW609" s="154"/>
      <c r="KX609" s="155" t="s">
        <v>134</v>
      </c>
      <c r="KY609" s="156"/>
      <c r="KZ609" s="169">
        <v>0.31</v>
      </c>
      <c r="LA609" s="154"/>
      <c r="LB609" s="155" t="s">
        <v>134</v>
      </c>
      <c r="LC609" s="156"/>
      <c r="LD609" s="169">
        <v>0.31</v>
      </c>
      <c r="LE609" s="154"/>
      <c r="LF609" s="155" t="s">
        <v>134</v>
      </c>
      <c r="LG609" s="156"/>
      <c r="LH609" s="169">
        <v>0.31</v>
      </c>
      <c r="LI609" s="154"/>
      <c r="LJ609" s="155" t="s">
        <v>134</v>
      </c>
      <c r="LK609" s="156"/>
      <c r="LL609" s="169">
        <v>0.31</v>
      </c>
      <c r="LM609" s="154"/>
      <c r="LN609" s="155" t="s">
        <v>134</v>
      </c>
      <c r="LO609" s="156"/>
      <c r="LP609" s="169">
        <v>0.31</v>
      </c>
      <c r="LQ609" s="154"/>
      <c r="LR609" s="155" t="s">
        <v>134</v>
      </c>
      <c r="LS609" s="156"/>
      <c r="LT609" s="169">
        <v>0.31</v>
      </c>
      <c r="LU609" s="154"/>
      <c r="LV609" s="155" t="s">
        <v>134</v>
      </c>
      <c r="LW609" s="156"/>
      <c r="LX609" s="169">
        <v>0.31</v>
      </c>
      <c r="LY609" s="154"/>
      <c r="LZ609" s="155" t="s">
        <v>134</v>
      </c>
      <c r="MA609" s="156"/>
      <c r="MB609" s="169">
        <v>0.31</v>
      </c>
      <c r="MC609" s="154"/>
      <c r="MD609" s="155" t="s">
        <v>134</v>
      </c>
      <c r="ME609" s="156"/>
    </row>
    <row r="610" spans="2:343" ht="23.5" customHeight="1" x14ac:dyDescent="0.4">
      <c r="B610" s="206"/>
      <c r="C610" s="207"/>
      <c r="D610" s="170"/>
      <c r="E610" s="158"/>
      <c r="F610" s="180"/>
      <c r="G610" s="181"/>
      <c r="H610" s="170"/>
      <c r="I610" s="158"/>
      <c r="J610" s="180"/>
      <c r="K610" s="181"/>
      <c r="L610" s="170"/>
      <c r="M610" s="158"/>
      <c r="N610" s="180"/>
      <c r="O610" s="181"/>
      <c r="P610" s="170"/>
      <c r="Q610" s="158"/>
      <c r="R610" s="180"/>
      <c r="S610" s="181"/>
      <c r="T610" s="170"/>
      <c r="U610" s="158"/>
      <c r="V610" s="180"/>
      <c r="W610" s="181"/>
      <c r="X610" s="170"/>
      <c r="Y610" s="158"/>
      <c r="Z610" s="180"/>
      <c r="AA610" s="181"/>
      <c r="AB610" s="170"/>
      <c r="AC610" s="158"/>
      <c r="AD610" s="180"/>
      <c r="AE610" s="181"/>
      <c r="AF610" s="170"/>
      <c r="AG610" s="158"/>
      <c r="AH610" s="180"/>
      <c r="AI610" s="181"/>
      <c r="AJ610" s="170"/>
      <c r="AK610" s="158"/>
      <c r="AL610" s="180"/>
      <c r="AM610" s="181"/>
      <c r="AN610" s="170"/>
      <c r="AO610" s="158"/>
      <c r="AP610" s="180"/>
      <c r="AQ610" s="181"/>
      <c r="AR610" s="170"/>
      <c r="AS610" s="158"/>
      <c r="AT610" s="180"/>
      <c r="AU610" s="181"/>
      <c r="AV610" s="170"/>
      <c r="AW610" s="158"/>
      <c r="AX610" s="180"/>
      <c r="AY610" s="181"/>
      <c r="AZ610" s="170"/>
      <c r="BA610" s="158"/>
      <c r="BB610" s="180"/>
      <c r="BC610" s="181"/>
      <c r="BD610" s="170"/>
      <c r="BE610" s="158"/>
      <c r="BF610" s="180"/>
      <c r="BG610" s="181"/>
      <c r="BH610" s="170"/>
      <c r="BI610" s="158"/>
      <c r="BJ610" s="180"/>
      <c r="BK610" s="181"/>
      <c r="BL610" s="170"/>
      <c r="BM610" s="158"/>
      <c r="BN610" s="180"/>
      <c r="BO610" s="181"/>
      <c r="BP610" s="170"/>
      <c r="BQ610" s="158"/>
      <c r="BR610" s="180"/>
      <c r="BS610" s="181"/>
      <c r="BT610" s="170"/>
      <c r="BU610" s="158"/>
      <c r="BV610" s="180"/>
      <c r="BW610" s="181"/>
      <c r="BX610" s="170"/>
      <c r="BY610" s="158"/>
      <c r="BZ610" s="180"/>
      <c r="CA610" s="181"/>
      <c r="CB610" s="170"/>
      <c r="CC610" s="158"/>
      <c r="CD610" s="180"/>
      <c r="CE610" s="181"/>
      <c r="CF610" s="170"/>
      <c r="CG610" s="158"/>
      <c r="CH610" s="180"/>
      <c r="CI610" s="181"/>
      <c r="CJ610" s="170"/>
      <c r="CK610" s="158"/>
      <c r="CL610" s="180"/>
      <c r="CM610" s="181"/>
      <c r="CN610" s="170"/>
      <c r="CO610" s="158"/>
      <c r="CP610" s="180"/>
      <c r="CQ610" s="181"/>
      <c r="CR610" s="170"/>
      <c r="CS610" s="158"/>
      <c r="CT610" s="180"/>
      <c r="CU610" s="181"/>
      <c r="CV610" s="170"/>
      <c r="CW610" s="158"/>
      <c r="CX610" s="180"/>
      <c r="CY610" s="181"/>
      <c r="CZ610" s="170"/>
      <c r="DA610" s="158"/>
      <c r="DB610" s="180"/>
      <c r="DC610" s="181"/>
      <c r="DD610" s="157">
        <v>10.220000000000001</v>
      </c>
      <c r="DE610" s="158"/>
      <c r="DF610" s="159" t="s">
        <v>134</v>
      </c>
      <c r="DG610" s="160"/>
      <c r="DH610" s="157">
        <v>10.220000000000001</v>
      </c>
      <c r="DI610" s="158"/>
      <c r="DJ610" s="159" t="s">
        <v>134</v>
      </c>
      <c r="DK610" s="160"/>
      <c r="DL610" s="157">
        <v>10.220000000000001</v>
      </c>
      <c r="DM610" s="158"/>
      <c r="DN610" s="159" t="s">
        <v>134</v>
      </c>
      <c r="DO610" s="160"/>
      <c r="DP610" s="157">
        <v>10.220000000000001</v>
      </c>
      <c r="DQ610" s="158"/>
      <c r="DR610" s="159" t="s">
        <v>134</v>
      </c>
      <c r="DS610" s="160"/>
      <c r="DT610" s="157">
        <v>10.220000000000001</v>
      </c>
      <c r="DU610" s="158"/>
      <c r="DV610" s="159" t="s">
        <v>134</v>
      </c>
      <c r="DW610" s="160"/>
      <c r="DX610" s="157">
        <v>10.220000000000001</v>
      </c>
      <c r="DY610" s="158"/>
      <c r="DZ610" s="159" t="s">
        <v>134</v>
      </c>
      <c r="EA610" s="160"/>
      <c r="EB610" s="157">
        <v>10.220000000000001</v>
      </c>
      <c r="EC610" s="158"/>
      <c r="ED610" s="159" t="s">
        <v>134</v>
      </c>
      <c r="EE610" s="160"/>
      <c r="EF610" s="157">
        <v>10.220000000000001</v>
      </c>
      <c r="EG610" s="158"/>
      <c r="EH610" s="159" t="s">
        <v>134</v>
      </c>
      <c r="EI610" s="160"/>
      <c r="EJ610" s="157">
        <v>10.220000000000001</v>
      </c>
      <c r="EK610" s="158"/>
      <c r="EL610" s="159" t="s">
        <v>134</v>
      </c>
      <c r="EM610" s="160"/>
      <c r="EN610" s="157">
        <v>10.220000000000001</v>
      </c>
      <c r="EO610" s="158"/>
      <c r="EP610" s="159" t="s">
        <v>134</v>
      </c>
      <c r="EQ610" s="160"/>
      <c r="ER610" s="157">
        <v>10.220000000000001</v>
      </c>
      <c r="ES610" s="158"/>
      <c r="ET610" s="159" t="s">
        <v>134</v>
      </c>
      <c r="EU610" s="160"/>
      <c r="EV610" s="157">
        <v>10.220000000000001</v>
      </c>
      <c r="EW610" s="158"/>
      <c r="EX610" s="159" t="s">
        <v>134</v>
      </c>
      <c r="EY610" s="160"/>
      <c r="EZ610" s="157">
        <v>10.220000000000001</v>
      </c>
      <c r="FA610" s="158"/>
      <c r="FB610" s="159" t="s">
        <v>134</v>
      </c>
      <c r="FC610" s="160"/>
      <c r="FD610" s="157">
        <v>14.35</v>
      </c>
      <c r="FE610" s="158"/>
      <c r="FF610" s="159" t="s">
        <v>134</v>
      </c>
      <c r="FG610" s="160"/>
      <c r="FH610" s="157">
        <v>14.35</v>
      </c>
      <c r="FI610" s="158"/>
      <c r="FJ610" s="159" t="s">
        <v>134</v>
      </c>
      <c r="FK610" s="160"/>
      <c r="FL610" s="170">
        <v>-0.05</v>
      </c>
      <c r="FM610" s="158"/>
      <c r="FN610" s="159"/>
      <c r="FO610" s="160"/>
      <c r="FP610" s="170">
        <v>-0.1</v>
      </c>
      <c r="FQ610" s="158"/>
      <c r="FR610" s="159"/>
      <c r="FS610" s="160"/>
      <c r="FT610" s="170">
        <v>-0.1</v>
      </c>
      <c r="FU610" s="158"/>
      <c r="FV610" s="159"/>
      <c r="FW610" s="160"/>
      <c r="FX610" s="170">
        <v>-0.1</v>
      </c>
      <c r="FY610" s="158"/>
      <c r="FZ610" s="159"/>
      <c r="GA610" s="160"/>
      <c r="GB610" s="170">
        <v>-0.1</v>
      </c>
      <c r="GC610" s="158"/>
      <c r="GD610" s="159"/>
      <c r="GE610" s="160"/>
      <c r="GF610" s="170">
        <v>-0.1</v>
      </c>
      <c r="GG610" s="158"/>
      <c r="GH610" s="159"/>
      <c r="GI610" s="160"/>
      <c r="GJ610" s="170">
        <v>-0.1</v>
      </c>
      <c r="GK610" s="158"/>
      <c r="GL610" s="159"/>
      <c r="GM610" s="160"/>
      <c r="GN610" s="170">
        <v>-0.1</v>
      </c>
      <c r="GO610" s="158"/>
      <c r="GP610" s="159"/>
      <c r="GQ610" s="160"/>
      <c r="GR610" s="170">
        <v>-0.1</v>
      </c>
      <c r="GS610" s="158"/>
      <c r="GT610" s="159"/>
      <c r="GU610" s="160"/>
      <c r="GV610" s="170">
        <v>-0.1</v>
      </c>
      <c r="GW610" s="158"/>
      <c r="GX610" s="159"/>
      <c r="GY610" s="160"/>
      <c r="GZ610" s="170">
        <v>-0.1</v>
      </c>
      <c r="HA610" s="158"/>
      <c r="HB610" s="159"/>
      <c r="HC610" s="160"/>
      <c r="HD610" s="170">
        <v>-0.1</v>
      </c>
      <c r="HE610" s="158"/>
      <c r="HF610" s="159"/>
      <c r="HG610" s="160"/>
      <c r="HH610" s="170">
        <v>-0.1</v>
      </c>
      <c r="HI610" s="158"/>
      <c r="HJ610" s="159"/>
      <c r="HK610" s="160"/>
      <c r="HL610" s="170">
        <v>-0.1</v>
      </c>
      <c r="HM610" s="158"/>
      <c r="HN610" s="159"/>
      <c r="HO610" s="160"/>
      <c r="HP610" s="170">
        <v>-0.1</v>
      </c>
      <c r="HQ610" s="158"/>
      <c r="HR610" s="159"/>
      <c r="HS610" s="160"/>
      <c r="HT610" s="170">
        <v>-0.1</v>
      </c>
      <c r="HU610" s="158"/>
      <c r="HV610" s="159"/>
      <c r="HW610" s="160"/>
      <c r="HX610" s="170">
        <v>-0.1</v>
      </c>
      <c r="HY610" s="158"/>
      <c r="HZ610" s="159"/>
      <c r="IA610" s="160"/>
      <c r="IB610" s="170">
        <v>-0.1</v>
      </c>
      <c r="IC610" s="158"/>
      <c r="ID610" s="159"/>
      <c r="IE610" s="160"/>
      <c r="IF610" s="170">
        <v>-0.1</v>
      </c>
      <c r="IG610" s="158"/>
      <c r="IH610" s="159"/>
      <c r="II610" s="160"/>
      <c r="IJ610" s="170">
        <v>-0.1</v>
      </c>
      <c r="IK610" s="158"/>
      <c r="IL610" s="159"/>
      <c r="IM610" s="160"/>
      <c r="IN610" s="170">
        <v>-0.1</v>
      </c>
      <c r="IO610" s="158"/>
      <c r="IP610" s="159"/>
      <c r="IQ610" s="160"/>
      <c r="IR610" s="170">
        <v>-0.1</v>
      </c>
      <c r="IS610" s="158"/>
      <c r="IT610" s="159"/>
      <c r="IU610" s="160"/>
      <c r="IV610" s="170">
        <v>-0.1</v>
      </c>
      <c r="IW610" s="158"/>
      <c r="IX610" s="159"/>
      <c r="IY610" s="160"/>
      <c r="IZ610" s="170">
        <v>-0.1</v>
      </c>
      <c r="JA610" s="158"/>
      <c r="JB610" s="159"/>
      <c r="JC610" s="160"/>
      <c r="JD610" s="170">
        <v>-0.1</v>
      </c>
      <c r="JE610" s="158"/>
      <c r="JF610" s="159"/>
      <c r="JG610" s="160"/>
      <c r="JH610" s="170">
        <v>-0.1</v>
      </c>
      <c r="JI610" s="158"/>
      <c r="JJ610" s="159"/>
      <c r="JK610" s="160"/>
      <c r="JL610" s="170">
        <v>-0.1</v>
      </c>
      <c r="JM610" s="158"/>
      <c r="JN610" s="159"/>
      <c r="JO610" s="160"/>
      <c r="JP610" s="170">
        <v>-0.1</v>
      </c>
      <c r="JQ610" s="158"/>
      <c r="JR610" s="159"/>
      <c r="JS610" s="160"/>
      <c r="JT610" s="170">
        <v>-0.1</v>
      </c>
      <c r="JU610" s="158"/>
      <c r="JV610" s="159"/>
      <c r="JW610" s="160"/>
      <c r="JX610" s="170">
        <v>-0.1</v>
      </c>
      <c r="JY610" s="158"/>
      <c r="JZ610" s="159"/>
      <c r="KA610" s="160"/>
      <c r="KB610" s="170">
        <v>-0.1</v>
      </c>
      <c r="KC610" s="158"/>
      <c r="KD610" s="159"/>
      <c r="KE610" s="160"/>
      <c r="KF610" s="170">
        <v>-0.1</v>
      </c>
      <c r="KG610" s="158"/>
      <c r="KH610" s="159"/>
      <c r="KI610" s="160"/>
      <c r="KJ610" s="170">
        <v>-0.1</v>
      </c>
      <c r="KK610" s="158"/>
      <c r="KL610" s="159"/>
      <c r="KM610" s="160"/>
      <c r="KN610" s="170">
        <v>-0.1</v>
      </c>
      <c r="KO610" s="158"/>
      <c r="KP610" s="159"/>
      <c r="KQ610" s="160"/>
      <c r="KR610" s="170">
        <v>-0.1</v>
      </c>
      <c r="KS610" s="158"/>
      <c r="KT610" s="159"/>
      <c r="KU610" s="160"/>
      <c r="KV610" s="170">
        <v>-0.1</v>
      </c>
      <c r="KW610" s="158"/>
      <c r="KX610" s="159"/>
      <c r="KY610" s="160"/>
      <c r="KZ610" s="170">
        <v>-0.1</v>
      </c>
      <c r="LA610" s="158"/>
      <c r="LB610" s="159"/>
      <c r="LC610" s="160"/>
      <c r="LD610" s="170">
        <v>-0.1</v>
      </c>
      <c r="LE610" s="158"/>
      <c r="LF610" s="159"/>
      <c r="LG610" s="160"/>
      <c r="LH610" s="170">
        <v>-0.1</v>
      </c>
      <c r="LI610" s="158"/>
      <c r="LJ610" s="159"/>
      <c r="LK610" s="160"/>
      <c r="LL610" s="170">
        <v>-0.1</v>
      </c>
      <c r="LM610" s="158"/>
      <c r="LN610" s="159"/>
      <c r="LO610" s="160"/>
      <c r="LP610" s="170">
        <v>-0.1</v>
      </c>
      <c r="LQ610" s="158"/>
      <c r="LR610" s="159"/>
      <c r="LS610" s="160"/>
      <c r="LT610" s="170">
        <v>-0.1</v>
      </c>
      <c r="LU610" s="158"/>
      <c r="LV610" s="159"/>
      <c r="LW610" s="160"/>
      <c r="LX610" s="170">
        <v>-0.1</v>
      </c>
      <c r="LY610" s="158"/>
      <c r="LZ610" s="159"/>
      <c r="MA610" s="160"/>
      <c r="MB610" s="170">
        <v>-0.1</v>
      </c>
      <c r="MC610" s="158"/>
      <c r="MD610" s="159"/>
      <c r="ME610" s="160"/>
    </row>
    <row r="611" spans="2:343" ht="23.5" customHeight="1" x14ac:dyDescent="0.4">
      <c r="B611" s="204" t="s">
        <v>100</v>
      </c>
      <c r="C611" s="205"/>
      <c r="D611" s="169" t="s">
        <v>8</v>
      </c>
      <c r="E611" s="154"/>
      <c r="F611" s="178" t="s">
        <v>8</v>
      </c>
      <c r="G611" s="179"/>
      <c r="H611" s="169" t="s">
        <v>8</v>
      </c>
      <c r="I611" s="154"/>
      <c r="J611" s="178" t="s">
        <v>8</v>
      </c>
      <c r="K611" s="179"/>
      <c r="L611" s="169" t="s">
        <v>8</v>
      </c>
      <c r="M611" s="154"/>
      <c r="N611" s="178" t="s">
        <v>8</v>
      </c>
      <c r="O611" s="179"/>
      <c r="P611" s="169" t="s">
        <v>8</v>
      </c>
      <c r="Q611" s="154"/>
      <c r="R611" s="178" t="s">
        <v>8</v>
      </c>
      <c r="S611" s="179"/>
      <c r="T611" s="169" t="s">
        <v>8</v>
      </c>
      <c r="U611" s="154"/>
      <c r="V611" s="178" t="s">
        <v>8</v>
      </c>
      <c r="W611" s="179"/>
      <c r="X611" s="169" t="s">
        <v>8</v>
      </c>
      <c r="Y611" s="154"/>
      <c r="Z611" s="178" t="s">
        <v>8</v>
      </c>
      <c r="AA611" s="179"/>
      <c r="AB611" s="169" t="s">
        <v>8</v>
      </c>
      <c r="AC611" s="154"/>
      <c r="AD611" s="178" t="s">
        <v>8</v>
      </c>
      <c r="AE611" s="179"/>
      <c r="AF611" s="169" t="s">
        <v>8</v>
      </c>
      <c r="AG611" s="154"/>
      <c r="AH611" s="178" t="s">
        <v>8</v>
      </c>
      <c r="AI611" s="179"/>
      <c r="AJ611" s="169" t="s">
        <v>8</v>
      </c>
      <c r="AK611" s="154"/>
      <c r="AL611" s="178" t="s">
        <v>8</v>
      </c>
      <c r="AM611" s="179"/>
      <c r="AN611" s="169" t="s">
        <v>8</v>
      </c>
      <c r="AO611" s="154"/>
      <c r="AP611" s="178" t="s">
        <v>8</v>
      </c>
      <c r="AQ611" s="179"/>
      <c r="AR611" s="169" t="s">
        <v>8</v>
      </c>
      <c r="AS611" s="154"/>
      <c r="AT611" s="178" t="s">
        <v>8</v>
      </c>
      <c r="AU611" s="179"/>
      <c r="AV611" s="169" t="s">
        <v>8</v>
      </c>
      <c r="AW611" s="154"/>
      <c r="AX611" s="178" t="s">
        <v>8</v>
      </c>
      <c r="AY611" s="179"/>
      <c r="AZ611" s="169" t="s">
        <v>8</v>
      </c>
      <c r="BA611" s="154"/>
      <c r="BB611" s="178" t="s">
        <v>8</v>
      </c>
      <c r="BC611" s="179"/>
      <c r="BD611" s="169" t="s">
        <v>8</v>
      </c>
      <c r="BE611" s="154"/>
      <c r="BF611" s="178" t="s">
        <v>8</v>
      </c>
      <c r="BG611" s="179"/>
      <c r="BH611" s="169" t="s">
        <v>8</v>
      </c>
      <c r="BI611" s="154"/>
      <c r="BJ611" s="178" t="s">
        <v>8</v>
      </c>
      <c r="BK611" s="179"/>
      <c r="BL611" s="169" t="s">
        <v>8</v>
      </c>
      <c r="BM611" s="154"/>
      <c r="BN611" s="178" t="s">
        <v>8</v>
      </c>
      <c r="BO611" s="179"/>
      <c r="BP611" s="169" t="s">
        <v>8</v>
      </c>
      <c r="BQ611" s="154"/>
      <c r="BR611" s="178" t="s">
        <v>8</v>
      </c>
      <c r="BS611" s="179"/>
      <c r="BT611" s="169" t="s">
        <v>8</v>
      </c>
      <c r="BU611" s="154"/>
      <c r="BV611" s="178" t="s">
        <v>8</v>
      </c>
      <c r="BW611" s="179"/>
      <c r="BX611" s="169" t="s">
        <v>8</v>
      </c>
      <c r="BY611" s="154"/>
      <c r="BZ611" s="178" t="s">
        <v>8</v>
      </c>
      <c r="CA611" s="179"/>
      <c r="CB611" s="169" t="s">
        <v>8</v>
      </c>
      <c r="CC611" s="154"/>
      <c r="CD611" s="178" t="s">
        <v>8</v>
      </c>
      <c r="CE611" s="179"/>
      <c r="CF611" s="169" t="s">
        <v>8</v>
      </c>
      <c r="CG611" s="154"/>
      <c r="CH611" s="178" t="s">
        <v>8</v>
      </c>
      <c r="CI611" s="179"/>
      <c r="CJ611" s="169" t="s">
        <v>8</v>
      </c>
      <c r="CK611" s="154"/>
      <c r="CL611" s="178" t="s">
        <v>8</v>
      </c>
      <c r="CM611" s="179"/>
      <c r="CN611" s="169" t="s">
        <v>8</v>
      </c>
      <c r="CO611" s="154"/>
      <c r="CP611" s="178" t="s">
        <v>8</v>
      </c>
      <c r="CQ611" s="179"/>
      <c r="CR611" s="169" t="s">
        <v>8</v>
      </c>
      <c r="CS611" s="154"/>
      <c r="CT611" s="178" t="s">
        <v>8</v>
      </c>
      <c r="CU611" s="179"/>
      <c r="CV611" s="169" t="s">
        <v>8</v>
      </c>
      <c r="CW611" s="154"/>
      <c r="CX611" s="178" t="s">
        <v>8</v>
      </c>
      <c r="CY611" s="179"/>
      <c r="CZ611" s="169" t="s">
        <v>8</v>
      </c>
      <c r="DA611" s="154"/>
      <c r="DB611" s="178" t="s">
        <v>8</v>
      </c>
      <c r="DC611" s="179"/>
      <c r="DD611" s="153">
        <v>0.6</v>
      </c>
      <c r="DE611" s="154"/>
      <c r="DF611" s="155" t="s">
        <v>244</v>
      </c>
      <c r="DG611" s="156"/>
      <c r="DH611" s="153">
        <v>0.6</v>
      </c>
      <c r="DI611" s="154"/>
      <c r="DJ611" s="155" t="s">
        <v>244</v>
      </c>
      <c r="DK611" s="156"/>
      <c r="DL611" s="153">
        <v>0.6</v>
      </c>
      <c r="DM611" s="154"/>
      <c r="DN611" s="155" t="s">
        <v>244</v>
      </c>
      <c r="DO611" s="156"/>
      <c r="DP611" s="153">
        <v>0.6</v>
      </c>
      <c r="DQ611" s="154"/>
      <c r="DR611" s="155" t="s">
        <v>244</v>
      </c>
      <c r="DS611" s="156"/>
      <c r="DT611" s="153">
        <v>0.6</v>
      </c>
      <c r="DU611" s="154"/>
      <c r="DV611" s="155" t="s">
        <v>244</v>
      </c>
      <c r="DW611" s="156"/>
      <c r="DX611" s="153">
        <v>0.6</v>
      </c>
      <c r="DY611" s="154"/>
      <c r="DZ611" s="155" t="s">
        <v>244</v>
      </c>
      <c r="EA611" s="156"/>
      <c r="EB611" s="153">
        <v>0.6</v>
      </c>
      <c r="EC611" s="154"/>
      <c r="ED611" s="155" t="s">
        <v>244</v>
      </c>
      <c r="EE611" s="156"/>
      <c r="EF611" s="153">
        <v>0.6</v>
      </c>
      <c r="EG611" s="154"/>
      <c r="EH611" s="155" t="s">
        <v>244</v>
      </c>
      <c r="EI611" s="156"/>
      <c r="EJ611" s="153">
        <v>0.6</v>
      </c>
      <c r="EK611" s="154"/>
      <c r="EL611" s="155" t="s">
        <v>244</v>
      </c>
      <c r="EM611" s="156"/>
      <c r="EN611" s="153">
        <v>0.6</v>
      </c>
      <c r="EO611" s="154"/>
      <c r="EP611" s="155" t="s">
        <v>244</v>
      </c>
      <c r="EQ611" s="156"/>
      <c r="ER611" s="153">
        <v>0.6</v>
      </c>
      <c r="ES611" s="154"/>
      <c r="ET611" s="155" t="s">
        <v>244</v>
      </c>
      <c r="EU611" s="156"/>
      <c r="EV611" s="153">
        <v>0.6</v>
      </c>
      <c r="EW611" s="154"/>
      <c r="EX611" s="155" t="s">
        <v>244</v>
      </c>
      <c r="EY611" s="156"/>
      <c r="EZ611" s="153">
        <v>0.6</v>
      </c>
      <c r="FA611" s="154"/>
      <c r="FB611" s="155" t="s">
        <v>244</v>
      </c>
      <c r="FC611" s="156"/>
      <c r="FD611" s="153">
        <v>0.6</v>
      </c>
      <c r="FE611" s="154"/>
      <c r="FF611" s="155" t="s">
        <v>244</v>
      </c>
      <c r="FG611" s="156"/>
      <c r="FH611" s="153">
        <v>0.6</v>
      </c>
      <c r="FI611" s="154"/>
      <c r="FJ611" s="155" t="s">
        <v>244</v>
      </c>
      <c r="FK611" s="156"/>
      <c r="FL611" s="153">
        <v>0.6</v>
      </c>
      <c r="FM611" s="154"/>
      <c r="FN611" s="155" t="s">
        <v>244</v>
      </c>
      <c r="FO611" s="156"/>
      <c r="FP611" s="153">
        <v>0.6</v>
      </c>
      <c r="FQ611" s="154"/>
      <c r="FR611" s="155" t="s">
        <v>244</v>
      </c>
      <c r="FS611" s="156"/>
      <c r="FT611" s="153">
        <v>0.6</v>
      </c>
      <c r="FU611" s="154"/>
      <c r="FV611" s="155" t="s">
        <v>244</v>
      </c>
      <c r="FW611" s="156"/>
      <c r="FX611" s="153">
        <v>0.6</v>
      </c>
      <c r="FY611" s="154"/>
      <c r="FZ611" s="155" t="s">
        <v>244</v>
      </c>
      <c r="GA611" s="156"/>
      <c r="GB611" s="153">
        <v>0.6</v>
      </c>
      <c r="GC611" s="154"/>
      <c r="GD611" s="155" t="s">
        <v>244</v>
      </c>
      <c r="GE611" s="156"/>
      <c r="GF611" s="153">
        <v>0.6</v>
      </c>
      <c r="GG611" s="154"/>
      <c r="GH611" s="155" t="s">
        <v>244</v>
      </c>
      <c r="GI611" s="156"/>
      <c r="GJ611" s="153">
        <v>0.6</v>
      </c>
      <c r="GK611" s="154"/>
      <c r="GL611" s="155" t="s">
        <v>244</v>
      </c>
      <c r="GM611" s="156"/>
      <c r="GN611" s="153">
        <v>0.6</v>
      </c>
      <c r="GO611" s="154"/>
      <c r="GP611" s="155" t="s">
        <v>244</v>
      </c>
      <c r="GQ611" s="156"/>
      <c r="GR611" s="153">
        <v>0.6</v>
      </c>
      <c r="GS611" s="154"/>
      <c r="GT611" s="155" t="s">
        <v>244</v>
      </c>
      <c r="GU611" s="156"/>
      <c r="GV611" s="153">
        <v>0.6</v>
      </c>
      <c r="GW611" s="154"/>
      <c r="GX611" s="155" t="s">
        <v>244</v>
      </c>
      <c r="GY611" s="156"/>
      <c r="GZ611" s="153">
        <v>0.6</v>
      </c>
      <c r="HA611" s="154"/>
      <c r="HB611" s="155" t="s">
        <v>244</v>
      </c>
      <c r="HC611" s="156"/>
      <c r="HD611" s="153">
        <v>0.6</v>
      </c>
      <c r="HE611" s="154"/>
      <c r="HF611" s="155" t="s">
        <v>244</v>
      </c>
      <c r="HG611" s="156"/>
      <c r="HH611" s="153">
        <v>0.6</v>
      </c>
      <c r="HI611" s="154"/>
      <c r="HJ611" s="155" t="s">
        <v>244</v>
      </c>
      <c r="HK611" s="156"/>
      <c r="HL611" s="153">
        <v>0.6</v>
      </c>
      <c r="HM611" s="154"/>
      <c r="HN611" s="155" t="s">
        <v>244</v>
      </c>
      <c r="HO611" s="156"/>
      <c r="HP611" s="153">
        <v>0.6</v>
      </c>
      <c r="HQ611" s="154"/>
      <c r="HR611" s="155" t="s">
        <v>244</v>
      </c>
      <c r="HS611" s="156"/>
      <c r="HT611" s="153">
        <v>0.6</v>
      </c>
      <c r="HU611" s="154"/>
      <c r="HV611" s="155" t="s">
        <v>244</v>
      </c>
      <c r="HW611" s="156"/>
      <c r="HX611" s="153">
        <v>0.6</v>
      </c>
      <c r="HY611" s="154"/>
      <c r="HZ611" s="155" t="s">
        <v>244</v>
      </c>
      <c r="IA611" s="156"/>
      <c r="IB611" s="153">
        <v>0.6</v>
      </c>
      <c r="IC611" s="154"/>
      <c r="ID611" s="155" t="s">
        <v>244</v>
      </c>
      <c r="IE611" s="156"/>
      <c r="IF611" s="153">
        <v>0.6</v>
      </c>
      <c r="IG611" s="154"/>
      <c r="IH611" s="155" t="s">
        <v>244</v>
      </c>
      <c r="II611" s="156"/>
      <c r="IJ611" s="153">
        <v>0.6</v>
      </c>
      <c r="IK611" s="154"/>
      <c r="IL611" s="155" t="s">
        <v>244</v>
      </c>
      <c r="IM611" s="156"/>
      <c r="IN611" s="153">
        <v>0.6</v>
      </c>
      <c r="IO611" s="154"/>
      <c r="IP611" s="155" t="s">
        <v>244</v>
      </c>
      <c r="IQ611" s="156"/>
      <c r="IR611" s="153">
        <v>0.6</v>
      </c>
      <c r="IS611" s="154"/>
      <c r="IT611" s="155" t="s">
        <v>244</v>
      </c>
      <c r="IU611" s="156"/>
      <c r="IV611" s="153">
        <v>0.6</v>
      </c>
      <c r="IW611" s="154"/>
      <c r="IX611" s="155" t="s">
        <v>244</v>
      </c>
      <c r="IY611" s="156"/>
      <c r="IZ611" s="153">
        <v>0.6</v>
      </c>
      <c r="JA611" s="154"/>
      <c r="JB611" s="155" t="s">
        <v>244</v>
      </c>
      <c r="JC611" s="156"/>
      <c r="JD611" s="153">
        <v>0.6</v>
      </c>
      <c r="JE611" s="154"/>
      <c r="JF611" s="155" t="s">
        <v>244</v>
      </c>
      <c r="JG611" s="156"/>
      <c r="JH611" s="153">
        <v>0.6</v>
      </c>
      <c r="JI611" s="154"/>
      <c r="JJ611" s="155" t="s">
        <v>244</v>
      </c>
      <c r="JK611" s="156"/>
      <c r="JL611" s="153">
        <v>0.6</v>
      </c>
      <c r="JM611" s="154"/>
      <c r="JN611" s="155" t="s">
        <v>244</v>
      </c>
      <c r="JO611" s="156"/>
      <c r="JP611" s="153">
        <v>0.6</v>
      </c>
      <c r="JQ611" s="154"/>
      <c r="JR611" s="155" t="s">
        <v>244</v>
      </c>
      <c r="JS611" s="156"/>
      <c r="JT611" s="153">
        <v>0.6</v>
      </c>
      <c r="JU611" s="154"/>
      <c r="JV611" s="155" t="s">
        <v>244</v>
      </c>
      <c r="JW611" s="156"/>
      <c r="JX611" s="153">
        <v>0.6</v>
      </c>
      <c r="JY611" s="154"/>
      <c r="JZ611" s="155" t="s">
        <v>244</v>
      </c>
      <c r="KA611" s="156"/>
      <c r="KB611" s="153">
        <v>0.6</v>
      </c>
      <c r="KC611" s="154"/>
      <c r="KD611" s="155" t="s">
        <v>244</v>
      </c>
      <c r="KE611" s="156"/>
      <c r="KF611" s="153">
        <v>0.6</v>
      </c>
      <c r="KG611" s="154"/>
      <c r="KH611" s="155" t="s">
        <v>244</v>
      </c>
      <c r="KI611" s="156"/>
      <c r="KJ611" s="153">
        <v>0.6</v>
      </c>
      <c r="KK611" s="154"/>
      <c r="KL611" s="155" t="s">
        <v>244</v>
      </c>
      <c r="KM611" s="156"/>
      <c r="KN611" s="153">
        <v>0.6</v>
      </c>
      <c r="KO611" s="154"/>
      <c r="KP611" s="155" t="s">
        <v>244</v>
      </c>
      <c r="KQ611" s="156"/>
      <c r="KR611" s="153">
        <v>0.6</v>
      </c>
      <c r="KS611" s="154"/>
      <c r="KT611" s="155" t="s">
        <v>244</v>
      </c>
      <c r="KU611" s="156"/>
      <c r="KV611" s="153">
        <v>0.6</v>
      </c>
      <c r="KW611" s="154"/>
      <c r="KX611" s="155" t="s">
        <v>244</v>
      </c>
      <c r="KY611" s="156"/>
      <c r="KZ611" s="153">
        <v>0.6</v>
      </c>
      <c r="LA611" s="154"/>
      <c r="LB611" s="155" t="s">
        <v>244</v>
      </c>
      <c r="LC611" s="156"/>
      <c r="LD611" s="153">
        <v>0.6</v>
      </c>
      <c r="LE611" s="154"/>
      <c r="LF611" s="155" t="s">
        <v>244</v>
      </c>
      <c r="LG611" s="156"/>
      <c r="LH611" s="153">
        <v>0.6</v>
      </c>
      <c r="LI611" s="154"/>
      <c r="LJ611" s="155" t="s">
        <v>244</v>
      </c>
      <c r="LK611" s="156"/>
      <c r="LL611" s="153">
        <v>0.63</v>
      </c>
      <c r="LM611" s="154"/>
      <c r="LN611" s="155" t="s">
        <v>244</v>
      </c>
      <c r="LO611" s="156"/>
      <c r="LP611" s="153">
        <v>0.63</v>
      </c>
      <c r="LQ611" s="154"/>
      <c r="LR611" s="155" t="s">
        <v>244</v>
      </c>
      <c r="LS611" s="156"/>
      <c r="LT611" s="153">
        <v>0.63</v>
      </c>
      <c r="LU611" s="154"/>
      <c r="LV611" s="155" t="s">
        <v>244</v>
      </c>
      <c r="LW611" s="156"/>
      <c r="LX611" s="153">
        <v>0.63</v>
      </c>
      <c r="LY611" s="154"/>
      <c r="LZ611" s="155" t="s">
        <v>244</v>
      </c>
      <c r="MA611" s="156"/>
      <c r="MB611" s="153">
        <v>0.63</v>
      </c>
      <c r="MC611" s="154"/>
      <c r="MD611" s="155" t="s">
        <v>244</v>
      </c>
      <c r="ME611" s="156"/>
    </row>
    <row r="612" spans="2:343" ht="23.5" customHeight="1" x14ac:dyDescent="0.4">
      <c r="B612" s="240"/>
      <c r="C612" s="241"/>
      <c r="D612" s="197"/>
      <c r="E612" s="198"/>
      <c r="F612" s="208"/>
      <c r="G612" s="209"/>
      <c r="H612" s="197"/>
      <c r="I612" s="198"/>
      <c r="J612" s="208"/>
      <c r="K612" s="209"/>
      <c r="L612" s="197"/>
      <c r="M612" s="198"/>
      <c r="N612" s="208"/>
      <c r="O612" s="209"/>
      <c r="P612" s="197"/>
      <c r="Q612" s="198"/>
      <c r="R612" s="208"/>
      <c r="S612" s="209"/>
      <c r="T612" s="197"/>
      <c r="U612" s="198"/>
      <c r="V612" s="208"/>
      <c r="W612" s="209"/>
      <c r="X612" s="197"/>
      <c r="Y612" s="198"/>
      <c r="Z612" s="208"/>
      <c r="AA612" s="209"/>
      <c r="AB612" s="197"/>
      <c r="AC612" s="198"/>
      <c r="AD612" s="208"/>
      <c r="AE612" s="209"/>
      <c r="AF612" s="197"/>
      <c r="AG612" s="198"/>
      <c r="AH612" s="208"/>
      <c r="AI612" s="209"/>
      <c r="AJ612" s="197"/>
      <c r="AK612" s="198"/>
      <c r="AL612" s="208"/>
      <c r="AM612" s="209"/>
      <c r="AN612" s="197"/>
      <c r="AO612" s="198"/>
      <c r="AP612" s="208"/>
      <c r="AQ612" s="209"/>
      <c r="AR612" s="197"/>
      <c r="AS612" s="198"/>
      <c r="AT612" s="208"/>
      <c r="AU612" s="209"/>
      <c r="AV612" s="197"/>
      <c r="AW612" s="198"/>
      <c r="AX612" s="208"/>
      <c r="AY612" s="209"/>
      <c r="AZ612" s="197"/>
      <c r="BA612" s="198"/>
      <c r="BB612" s="208"/>
      <c r="BC612" s="209"/>
      <c r="BD612" s="197"/>
      <c r="BE612" s="198"/>
      <c r="BF612" s="208"/>
      <c r="BG612" s="209"/>
      <c r="BH612" s="197"/>
      <c r="BI612" s="198"/>
      <c r="BJ612" s="208"/>
      <c r="BK612" s="209"/>
      <c r="BL612" s="197"/>
      <c r="BM612" s="198"/>
      <c r="BN612" s="208"/>
      <c r="BO612" s="209"/>
      <c r="BP612" s="197"/>
      <c r="BQ612" s="198"/>
      <c r="BR612" s="208"/>
      <c r="BS612" s="209"/>
      <c r="BT612" s="197"/>
      <c r="BU612" s="198"/>
      <c r="BV612" s="208"/>
      <c r="BW612" s="209"/>
      <c r="BX612" s="197"/>
      <c r="BY612" s="198"/>
      <c r="BZ612" s="208"/>
      <c r="CA612" s="209"/>
      <c r="CB612" s="197"/>
      <c r="CC612" s="198"/>
      <c r="CD612" s="208"/>
      <c r="CE612" s="209"/>
      <c r="CF612" s="197"/>
      <c r="CG612" s="198"/>
      <c r="CH612" s="208"/>
      <c r="CI612" s="209"/>
      <c r="CJ612" s="197"/>
      <c r="CK612" s="198"/>
      <c r="CL612" s="208"/>
      <c r="CM612" s="209"/>
      <c r="CN612" s="197"/>
      <c r="CO612" s="198"/>
      <c r="CP612" s="208"/>
      <c r="CQ612" s="209"/>
      <c r="CR612" s="197"/>
      <c r="CS612" s="198"/>
      <c r="CT612" s="208"/>
      <c r="CU612" s="209"/>
      <c r="CV612" s="197"/>
      <c r="CW612" s="198"/>
      <c r="CX612" s="208"/>
      <c r="CY612" s="209"/>
      <c r="CZ612" s="197"/>
      <c r="DA612" s="198"/>
      <c r="DB612" s="208"/>
      <c r="DC612" s="209"/>
      <c r="DD612" s="201">
        <v>10.220000000000001</v>
      </c>
      <c r="DE612" s="198"/>
      <c r="DF612" s="199" t="s">
        <v>134</v>
      </c>
      <c r="DG612" s="200"/>
      <c r="DH612" s="201">
        <v>10.220000000000001</v>
      </c>
      <c r="DI612" s="198"/>
      <c r="DJ612" s="199" t="s">
        <v>134</v>
      </c>
      <c r="DK612" s="200"/>
      <c r="DL612" s="201">
        <v>10.220000000000001</v>
      </c>
      <c r="DM612" s="198"/>
      <c r="DN612" s="199" t="s">
        <v>134</v>
      </c>
      <c r="DO612" s="200"/>
      <c r="DP612" s="201">
        <v>10.220000000000001</v>
      </c>
      <c r="DQ612" s="198"/>
      <c r="DR612" s="199" t="s">
        <v>134</v>
      </c>
      <c r="DS612" s="200"/>
      <c r="DT612" s="201">
        <v>10.220000000000001</v>
      </c>
      <c r="DU612" s="198"/>
      <c r="DV612" s="199" t="s">
        <v>134</v>
      </c>
      <c r="DW612" s="200"/>
      <c r="DX612" s="201">
        <v>10.220000000000001</v>
      </c>
      <c r="DY612" s="198"/>
      <c r="DZ612" s="199" t="s">
        <v>134</v>
      </c>
      <c r="EA612" s="200"/>
      <c r="EB612" s="201">
        <v>10.220000000000001</v>
      </c>
      <c r="EC612" s="198"/>
      <c r="ED612" s="199" t="s">
        <v>134</v>
      </c>
      <c r="EE612" s="200"/>
      <c r="EF612" s="201">
        <v>10.220000000000001</v>
      </c>
      <c r="EG612" s="198"/>
      <c r="EH612" s="199" t="s">
        <v>134</v>
      </c>
      <c r="EI612" s="200"/>
      <c r="EJ612" s="201">
        <v>10.220000000000001</v>
      </c>
      <c r="EK612" s="198"/>
      <c r="EL612" s="199" t="s">
        <v>134</v>
      </c>
      <c r="EM612" s="200"/>
      <c r="EN612" s="201">
        <v>10.220000000000001</v>
      </c>
      <c r="EO612" s="198"/>
      <c r="EP612" s="199" t="s">
        <v>134</v>
      </c>
      <c r="EQ612" s="200"/>
      <c r="ER612" s="201">
        <v>10.220000000000001</v>
      </c>
      <c r="ES612" s="198"/>
      <c r="ET612" s="199" t="s">
        <v>134</v>
      </c>
      <c r="EU612" s="200"/>
      <c r="EV612" s="201">
        <v>10.220000000000001</v>
      </c>
      <c r="EW612" s="198"/>
      <c r="EX612" s="199" t="s">
        <v>134</v>
      </c>
      <c r="EY612" s="200"/>
      <c r="EZ612" s="201">
        <v>10.220000000000001</v>
      </c>
      <c r="FA612" s="198"/>
      <c r="FB612" s="199" t="s">
        <v>134</v>
      </c>
      <c r="FC612" s="200"/>
      <c r="FD612" s="201">
        <v>14.35</v>
      </c>
      <c r="FE612" s="198"/>
      <c r="FF612" s="199" t="s">
        <v>134</v>
      </c>
      <c r="FG612" s="200"/>
      <c r="FH612" s="201">
        <v>14.35</v>
      </c>
      <c r="FI612" s="198"/>
      <c r="FJ612" s="199" t="s">
        <v>134</v>
      </c>
      <c r="FK612" s="200"/>
      <c r="FL612" s="201">
        <v>14.35</v>
      </c>
      <c r="FM612" s="198"/>
      <c r="FN612" s="199" t="s">
        <v>134</v>
      </c>
      <c r="FO612" s="200"/>
      <c r="FP612" s="201">
        <v>14.299999999999999</v>
      </c>
      <c r="FQ612" s="198"/>
      <c r="FR612" s="199" t="s">
        <v>134</v>
      </c>
      <c r="FS612" s="200"/>
      <c r="FT612" s="201">
        <v>14.299999999999999</v>
      </c>
      <c r="FU612" s="198"/>
      <c r="FV612" s="199" t="s">
        <v>134</v>
      </c>
      <c r="FW612" s="200"/>
      <c r="FX612" s="201">
        <v>14.299999999999999</v>
      </c>
      <c r="FY612" s="198"/>
      <c r="FZ612" s="199" t="s">
        <v>134</v>
      </c>
      <c r="GA612" s="200"/>
      <c r="GB612" s="201">
        <v>14.299999999999999</v>
      </c>
      <c r="GC612" s="198"/>
      <c r="GD612" s="199" t="s">
        <v>134</v>
      </c>
      <c r="GE612" s="200"/>
      <c r="GF612" s="201">
        <v>14.299999999999999</v>
      </c>
      <c r="GG612" s="198"/>
      <c r="GH612" s="199" t="s">
        <v>134</v>
      </c>
      <c r="GI612" s="200"/>
      <c r="GJ612" s="201">
        <v>14.299999999999999</v>
      </c>
      <c r="GK612" s="198"/>
      <c r="GL612" s="199" t="s">
        <v>134</v>
      </c>
      <c r="GM612" s="200"/>
      <c r="GN612" s="201">
        <v>14.299999999999999</v>
      </c>
      <c r="GO612" s="198"/>
      <c r="GP612" s="199" t="s">
        <v>134</v>
      </c>
      <c r="GQ612" s="200"/>
      <c r="GR612" s="201">
        <v>14.299999999999999</v>
      </c>
      <c r="GS612" s="198"/>
      <c r="GT612" s="199" t="s">
        <v>134</v>
      </c>
      <c r="GU612" s="200"/>
      <c r="GV612" s="201">
        <v>14.299999999999999</v>
      </c>
      <c r="GW612" s="198"/>
      <c r="GX612" s="199" t="s">
        <v>134</v>
      </c>
      <c r="GY612" s="200"/>
      <c r="GZ612" s="201">
        <v>14.299999999999999</v>
      </c>
      <c r="HA612" s="198"/>
      <c r="HB612" s="199" t="s">
        <v>134</v>
      </c>
      <c r="HC612" s="200"/>
      <c r="HD612" s="201">
        <v>14.299999999999999</v>
      </c>
      <c r="HE612" s="198"/>
      <c r="HF612" s="199" t="s">
        <v>134</v>
      </c>
      <c r="HG612" s="200"/>
      <c r="HH612" s="201">
        <v>14.299999999999999</v>
      </c>
      <c r="HI612" s="198"/>
      <c r="HJ612" s="199" t="s">
        <v>134</v>
      </c>
      <c r="HK612" s="200"/>
      <c r="HL612" s="201">
        <v>14.299999999999999</v>
      </c>
      <c r="HM612" s="198"/>
      <c r="HN612" s="199" t="s">
        <v>134</v>
      </c>
      <c r="HO612" s="200"/>
      <c r="HP612" s="201">
        <v>14.299999999999999</v>
      </c>
      <c r="HQ612" s="198"/>
      <c r="HR612" s="199" t="s">
        <v>134</v>
      </c>
      <c r="HS612" s="200"/>
      <c r="HT612" s="201">
        <v>14.299999999999999</v>
      </c>
      <c r="HU612" s="198"/>
      <c r="HV612" s="199" t="s">
        <v>134</v>
      </c>
      <c r="HW612" s="200"/>
      <c r="HX612" s="201">
        <v>14.299999999999999</v>
      </c>
      <c r="HY612" s="198"/>
      <c r="HZ612" s="199" t="s">
        <v>134</v>
      </c>
      <c r="IA612" s="200"/>
      <c r="IB612" s="201">
        <v>14.299999999999999</v>
      </c>
      <c r="IC612" s="198"/>
      <c r="ID612" s="199" t="s">
        <v>134</v>
      </c>
      <c r="IE612" s="200"/>
      <c r="IF612" s="201">
        <v>14.299999999999999</v>
      </c>
      <c r="IG612" s="198"/>
      <c r="IH612" s="199" t="s">
        <v>134</v>
      </c>
      <c r="II612" s="200"/>
      <c r="IJ612" s="201">
        <v>14.299999999999999</v>
      </c>
      <c r="IK612" s="198"/>
      <c r="IL612" s="199" t="s">
        <v>134</v>
      </c>
      <c r="IM612" s="200"/>
      <c r="IN612" s="201">
        <v>14.299999999999999</v>
      </c>
      <c r="IO612" s="198"/>
      <c r="IP612" s="199" t="s">
        <v>134</v>
      </c>
      <c r="IQ612" s="200"/>
      <c r="IR612" s="201">
        <v>14.299999999999999</v>
      </c>
      <c r="IS612" s="198"/>
      <c r="IT612" s="199" t="s">
        <v>134</v>
      </c>
      <c r="IU612" s="200"/>
      <c r="IV612" s="201">
        <v>14.299999999999999</v>
      </c>
      <c r="IW612" s="198"/>
      <c r="IX612" s="199" t="s">
        <v>134</v>
      </c>
      <c r="IY612" s="200"/>
      <c r="IZ612" s="201">
        <v>14.299999999999999</v>
      </c>
      <c r="JA612" s="198"/>
      <c r="JB612" s="199" t="s">
        <v>134</v>
      </c>
      <c r="JC612" s="200"/>
      <c r="JD612" s="201">
        <v>14.299999999999999</v>
      </c>
      <c r="JE612" s="198"/>
      <c r="JF612" s="199" t="s">
        <v>134</v>
      </c>
      <c r="JG612" s="200"/>
      <c r="JH612" s="201">
        <v>14.299999999999999</v>
      </c>
      <c r="JI612" s="198"/>
      <c r="JJ612" s="199" t="s">
        <v>134</v>
      </c>
      <c r="JK612" s="200"/>
      <c r="JL612" s="201">
        <v>14.299999999999999</v>
      </c>
      <c r="JM612" s="198"/>
      <c r="JN612" s="199" t="s">
        <v>134</v>
      </c>
      <c r="JO612" s="200"/>
      <c r="JP612" s="201">
        <v>14.299999999999999</v>
      </c>
      <c r="JQ612" s="198"/>
      <c r="JR612" s="199" t="s">
        <v>134</v>
      </c>
      <c r="JS612" s="200"/>
      <c r="JT612" s="201">
        <v>14.299999999999999</v>
      </c>
      <c r="JU612" s="198"/>
      <c r="JV612" s="199" t="s">
        <v>134</v>
      </c>
      <c r="JW612" s="200"/>
      <c r="JX612" s="201">
        <v>14.299999999999999</v>
      </c>
      <c r="JY612" s="198"/>
      <c r="JZ612" s="199" t="s">
        <v>134</v>
      </c>
      <c r="KA612" s="200"/>
      <c r="KB612" s="201">
        <v>14.299999999999999</v>
      </c>
      <c r="KC612" s="198"/>
      <c r="KD612" s="199" t="s">
        <v>134</v>
      </c>
      <c r="KE612" s="200"/>
      <c r="KF612" s="201">
        <v>14.299999999999999</v>
      </c>
      <c r="KG612" s="198"/>
      <c r="KH612" s="199" t="s">
        <v>134</v>
      </c>
      <c r="KI612" s="200"/>
      <c r="KJ612" s="201">
        <v>14.299999999999999</v>
      </c>
      <c r="KK612" s="198"/>
      <c r="KL612" s="199" t="s">
        <v>134</v>
      </c>
      <c r="KM612" s="200"/>
      <c r="KN612" s="201">
        <v>14.299999999999999</v>
      </c>
      <c r="KO612" s="198"/>
      <c r="KP612" s="199" t="s">
        <v>134</v>
      </c>
      <c r="KQ612" s="200"/>
      <c r="KR612" s="201">
        <v>14.299999999999999</v>
      </c>
      <c r="KS612" s="198"/>
      <c r="KT612" s="199" t="s">
        <v>134</v>
      </c>
      <c r="KU612" s="200"/>
      <c r="KV612" s="201">
        <v>14.299999999999999</v>
      </c>
      <c r="KW612" s="198"/>
      <c r="KX612" s="199" t="s">
        <v>134</v>
      </c>
      <c r="KY612" s="200"/>
      <c r="KZ612" s="201">
        <v>14.299999999999999</v>
      </c>
      <c r="LA612" s="198"/>
      <c r="LB612" s="199" t="s">
        <v>134</v>
      </c>
      <c r="LC612" s="200"/>
      <c r="LD612" s="201">
        <v>14.299999999999999</v>
      </c>
      <c r="LE612" s="198"/>
      <c r="LF612" s="199" t="s">
        <v>134</v>
      </c>
      <c r="LG612" s="200"/>
      <c r="LH612" s="201">
        <v>14.299999999999999</v>
      </c>
      <c r="LI612" s="198"/>
      <c r="LJ612" s="199" t="s">
        <v>134</v>
      </c>
      <c r="LK612" s="200"/>
      <c r="LL612" s="157">
        <v>15.05</v>
      </c>
      <c r="LM612" s="158"/>
      <c r="LN612" s="159" t="s">
        <v>134</v>
      </c>
      <c r="LO612" s="160"/>
      <c r="LP612" s="157">
        <v>15.05</v>
      </c>
      <c r="LQ612" s="158"/>
      <c r="LR612" s="159" t="s">
        <v>134</v>
      </c>
      <c r="LS612" s="160"/>
      <c r="LT612" s="157">
        <v>15.05</v>
      </c>
      <c r="LU612" s="158"/>
      <c r="LV612" s="159" t="s">
        <v>134</v>
      </c>
      <c r="LW612" s="160"/>
      <c r="LX612" s="157">
        <v>15.05</v>
      </c>
      <c r="LY612" s="158"/>
      <c r="LZ612" s="159" t="s">
        <v>134</v>
      </c>
      <c r="MA612" s="160"/>
      <c r="MB612" s="157">
        <v>15.05</v>
      </c>
      <c r="MC612" s="158"/>
      <c r="MD612" s="159" t="s">
        <v>134</v>
      </c>
      <c r="ME612" s="160"/>
    </row>
    <row r="613" spans="2:343" ht="23.5" customHeight="1" x14ac:dyDescent="0.4">
      <c r="B613" s="242" t="s">
        <v>274</v>
      </c>
      <c r="C613" s="243"/>
      <c r="D613" s="161" t="s">
        <v>8</v>
      </c>
      <c r="E613" s="162"/>
      <c r="F613" s="163" t="s">
        <v>8</v>
      </c>
      <c r="G613" s="164"/>
      <c r="H613" s="161" t="s">
        <v>8</v>
      </c>
      <c r="I613" s="162"/>
      <c r="J613" s="163" t="s">
        <v>8</v>
      </c>
      <c r="K613" s="164"/>
      <c r="L613" s="161" t="s">
        <v>8</v>
      </c>
      <c r="M613" s="162"/>
      <c r="N613" s="163" t="s">
        <v>8</v>
      </c>
      <c r="O613" s="164"/>
      <c r="P613" s="161" t="s">
        <v>8</v>
      </c>
      <c r="Q613" s="162"/>
      <c r="R613" s="163" t="s">
        <v>8</v>
      </c>
      <c r="S613" s="164"/>
      <c r="T613" s="161" t="s">
        <v>8</v>
      </c>
      <c r="U613" s="162"/>
      <c r="V613" s="163" t="s">
        <v>8</v>
      </c>
      <c r="W613" s="164"/>
      <c r="X613" s="161" t="s">
        <v>8</v>
      </c>
      <c r="Y613" s="162"/>
      <c r="Z613" s="163" t="s">
        <v>8</v>
      </c>
      <c r="AA613" s="164"/>
      <c r="AB613" s="161" t="s">
        <v>8</v>
      </c>
      <c r="AC613" s="162"/>
      <c r="AD613" s="163" t="s">
        <v>8</v>
      </c>
      <c r="AE613" s="164"/>
      <c r="AF613" s="161" t="s">
        <v>8</v>
      </c>
      <c r="AG613" s="162"/>
      <c r="AH613" s="163" t="s">
        <v>8</v>
      </c>
      <c r="AI613" s="164"/>
      <c r="AJ613" s="161" t="s">
        <v>8</v>
      </c>
      <c r="AK613" s="162"/>
      <c r="AL613" s="163" t="s">
        <v>8</v>
      </c>
      <c r="AM613" s="164"/>
      <c r="AN613" s="161" t="s">
        <v>8</v>
      </c>
      <c r="AO613" s="162"/>
      <c r="AP613" s="163" t="s">
        <v>8</v>
      </c>
      <c r="AQ613" s="164"/>
      <c r="AR613" s="161" t="s">
        <v>8</v>
      </c>
      <c r="AS613" s="162"/>
      <c r="AT613" s="163" t="s">
        <v>8</v>
      </c>
      <c r="AU613" s="164"/>
      <c r="AV613" s="161" t="s">
        <v>8</v>
      </c>
      <c r="AW613" s="162"/>
      <c r="AX613" s="163" t="s">
        <v>8</v>
      </c>
      <c r="AY613" s="164"/>
      <c r="AZ613" s="161" t="s">
        <v>8</v>
      </c>
      <c r="BA613" s="162"/>
      <c r="BB613" s="163" t="s">
        <v>8</v>
      </c>
      <c r="BC613" s="164"/>
      <c r="BD613" s="161" t="s">
        <v>8</v>
      </c>
      <c r="BE613" s="162"/>
      <c r="BF613" s="163" t="s">
        <v>8</v>
      </c>
      <c r="BG613" s="164"/>
      <c r="BH613" s="161" t="s">
        <v>8</v>
      </c>
      <c r="BI613" s="162"/>
      <c r="BJ613" s="163" t="s">
        <v>8</v>
      </c>
      <c r="BK613" s="164"/>
      <c r="BL613" s="161" t="s">
        <v>8</v>
      </c>
      <c r="BM613" s="162"/>
      <c r="BN613" s="163" t="s">
        <v>8</v>
      </c>
      <c r="BO613" s="164"/>
      <c r="BP613" s="161" t="s">
        <v>8</v>
      </c>
      <c r="BQ613" s="162"/>
      <c r="BR613" s="163" t="s">
        <v>8</v>
      </c>
      <c r="BS613" s="164"/>
      <c r="BT613" s="161" t="s">
        <v>8</v>
      </c>
      <c r="BU613" s="162"/>
      <c r="BV613" s="163" t="s">
        <v>8</v>
      </c>
      <c r="BW613" s="164"/>
      <c r="BX613" s="161" t="s">
        <v>8</v>
      </c>
      <c r="BY613" s="162"/>
      <c r="BZ613" s="163" t="s">
        <v>8</v>
      </c>
      <c r="CA613" s="164"/>
      <c r="CB613" s="161" t="s">
        <v>8</v>
      </c>
      <c r="CC613" s="162"/>
      <c r="CD613" s="163" t="s">
        <v>8</v>
      </c>
      <c r="CE613" s="164"/>
      <c r="CF613" s="161" t="s">
        <v>8</v>
      </c>
      <c r="CG613" s="162"/>
      <c r="CH613" s="163" t="s">
        <v>8</v>
      </c>
      <c r="CI613" s="164"/>
      <c r="CJ613" s="161" t="s">
        <v>8</v>
      </c>
      <c r="CK613" s="162"/>
      <c r="CL613" s="163" t="s">
        <v>8</v>
      </c>
      <c r="CM613" s="164"/>
      <c r="CN613" s="161" t="s">
        <v>8</v>
      </c>
      <c r="CO613" s="162"/>
      <c r="CP613" s="163" t="s">
        <v>8</v>
      </c>
      <c r="CQ613" s="164"/>
      <c r="CR613" s="161" t="s">
        <v>8</v>
      </c>
      <c r="CS613" s="162"/>
      <c r="CT613" s="163" t="s">
        <v>8</v>
      </c>
      <c r="CU613" s="164"/>
      <c r="CV613" s="161" t="s">
        <v>8</v>
      </c>
      <c r="CW613" s="162"/>
      <c r="CX613" s="163" t="s">
        <v>8</v>
      </c>
      <c r="CY613" s="164"/>
      <c r="CZ613" s="161" t="s">
        <v>8</v>
      </c>
      <c r="DA613" s="162"/>
      <c r="DB613" s="163" t="s">
        <v>8</v>
      </c>
      <c r="DC613" s="164"/>
      <c r="DD613" s="169">
        <v>0.6</v>
      </c>
      <c r="DE613" s="154"/>
      <c r="DF613" s="155" t="s">
        <v>244</v>
      </c>
      <c r="DG613" s="156"/>
      <c r="DH613" s="153">
        <v>0.6</v>
      </c>
      <c r="DI613" s="154"/>
      <c r="DJ613" s="155" t="s">
        <v>244</v>
      </c>
      <c r="DK613" s="156"/>
      <c r="DL613" s="153">
        <v>0.6</v>
      </c>
      <c r="DM613" s="154"/>
      <c r="DN613" s="155" t="s">
        <v>244</v>
      </c>
      <c r="DO613" s="156"/>
      <c r="DP613" s="153">
        <v>0.6</v>
      </c>
      <c r="DQ613" s="154"/>
      <c r="DR613" s="155" t="s">
        <v>244</v>
      </c>
      <c r="DS613" s="156"/>
      <c r="DT613" s="153">
        <v>0.6</v>
      </c>
      <c r="DU613" s="154"/>
      <c r="DV613" s="155" t="s">
        <v>244</v>
      </c>
      <c r="DW613" s="156"/>
      <c r="DX613" s="153">
        <v>0.6</v>
      </c>
      <c r="DY613" s="154"/>
      <c r="DZ613" s="155" t="s">
        <v>244</v>
      </c>
      <c r="EA613" s="156"/>
      <c r="EB613" s="153">
        <v>0.6</v>
      </c>
      <c r="EC613" s="154"/>
      <c r="ED613" s="155" t="s">
        <v>244</v>
      </c>
      <c r="EE613" s="156"/>
      <c r="EF613" s="153">
        <v>0.6</v>
      </c>
      <c r="EG613" s="154"/>
      <c r="EH613" s="155" t="s">
        <v>244</v>
      </c>
      <c r="EI613" s="156"/>
      <c r="EJ613" s="153">
        <v>0.6</v>
      </c>
      <c r="EK613" s="154"/>
      <c r="EL613" s="155" t="s">
        <v>244</v>
      </c>
      <c r="EM613" s="156"/>
      <c r="EN613" s="153">
        <v>0.6</v>
      </c>
      <c r="EO613" s="154"/>
      <c r="EP613" s="155" t="s">
        <v>244</v>
      </c>
      <c r="EQ613" s="156"/>
      <c r="ER613" s="153">
        <v>0.6</v>
      </c>
      <c r="ES613" s="154"/>
      <c r="ET613" s="155" t="s">
        <v>244</v>
      </c>
      <c r="EU613" s="156"/>
      <c r="EV613" s="153">
        <v>0.6</v>
      </c>
      <c r="EW613" s="154"/>
      <c r="EX613" s="155" t="s">
        <v>244</v>
      </c>
      <c r="EY613" s="156"/>
      <c r="EZ613" s="153">
        <v>0.6</v>
      </c>
      <c r="FA613" s="154"/>
      <c r="FB613" s="155" t="s">
        <v>244</v>
      </c>
      <c r="FC613" s="156"/>
      <c r="FD613" s="153">
        <v>0.6</v>
      </c>
      <c r="FE613" s="154"/>
      <c r="FF613" s="155" t="s">
        <v>244</v>
      </c>
      <c r="FG613" s="156"/>
      <c r="FH613" s="153">
        <v>0.6</v>
      </c>
      <c r="FI613" s="154"/>
      <c r="FJ613" s="155" t="s">
        <v>244</v>
      </c>
      <c r="FK613" s="156"/>
      <c r="FL613" s="153">
        <v>0.6</v>
      </c>
      <c r="FM613" s="154"/>
      <c r="FN613" s="155" t="s">
        <v>244</v>
      </c>
      <c r="FO613" s="156"/>
      <c r="FP613" s="153">
        <v>0.6</v>
      </c>
      <c r="FQ613" s="154"/>
      <c r="FR613" s="155" t="s">
        <v>244</v>
      </c>
      <c r="FS613" s="156"/>
      <c r="FT613" s="153">
        <v>0.6</v>
      </c>
      <c r="FU613" s="154"/>
      <c r="FV613" s="155" t="s">
        <v>244</v>
      </c>
      <c r="FW613" s="156"/>
      <c r="FX613" s="153">
        <v>0.6</v>
      </c>
      <c r="FY613" s="154"/>
      <c r="FZ613" s="155" t="s">
        <v>244</v>
      </c>
      <c r="GA613" s="156"/>
      <c r="GB613" s="153">
        <v>0.6</v>
      </c>
      <c r="GC613" s="154"/>
      <c r="GD613" s="155" t="s">
        <v>244</v>
      </c>
      <c r="GE613" s="156"/>
      <c r="GF613" s="153">
        <v>0.6</v>
      </c>
      <c r="GG613" s="154"/>
      <c r="GH613" s="155" t="s">
        <v>244</v>
      </c>
      <c r="GI613" s="156"/>
      <c r="GJ613" s="153">
        <v>0.6</v>
      </c>
      <c r="GK613" s="154"/>
      <c r="GL613" s="155" t="s">
        <v>244</v>
      </c>
      <c r="GM613" s="156"/>
      <c r="GN613" s="153">
        <v>0.6</v>
      </c>
      <c r="GO613" s="154"/>
      <c r="GP613" s="155" t="s">
        <v>244</v>
      </c>
      <c r="GQ613" s="156"/>
      <c r="GR613" s="153">
        <v>0.6</v>
      </c>
      <c r="GS613" s="154"/>
      <c r="GT613" s="155" t="s">
        <v>244</v>
      </c>
      <c r="GU613" s="156"/>
      <c r="GV613" s="153">
        <v>0.6</v>
      </c>
      <c r="GW613" s="154"/>
      <c r="GX613" s="155" t="s">
        <v>244</v>
      </c>
      <c r="GY613" s="156"/>
      <c r="GZ613" s="153">
        <v>0.6</v>
      </c>
      <c r="HA613" s="154"/>
      <c r="HB613" s="155" t="s">
        <v>244</v>
      </c>
      <c r="HC613" s="156"/>
      <c r="HD613" s="153">
        <v>0.6</v>
      </c>
      <c r="HE613" s="154"/>
      <c r="HF613" s="155" t="s">
        <v>244</v>
      </c>
      <c r="HG613" s="156"/>
      <c r="HH613" s="153">
        <v>0.6</v>
      </c>
      <c r="HI613" s="154"/>
      <c r="HJ613" s="155" t="s">
        <v>244</v>
      </c>
      <c r="HK613" s="156"/>
      <c r="HL613" s="153">
        <v>0.6</v>
      </c>
      <c r="HM613" s="154"/>
      <c r="HN613" s="155" t="s">
        <v>244</v>
      </c>
      <c r="HO613" s="156"/>
      <c r="HP613" s="153">
        <v>0.6</v>
      </c>
      <c r="HQ613" s="154"/>
      <c r="HR613" s="155" t="s">
        <v>244</v>
      </c>
      <c r="HS613" s="156"/>
      <c r="HT613" s="153">
        <v>0.6</v>
      </c>
      <c r="HU613" s="154"/>
      <c r="HV613" s="155" t="s">
        <v>244</v>
      </c>
      <c r="HW613" s="156"/>
      <c r="HX613" s="153">
        <v>0.6</v>
      </c>
      <c r="HY613" s="154"/>
      <c r="HZ613" s="155" t="s">
        <v>244</v>
      </c>
      <c r="IA613" s="156"/>
      <c r="IB613" s="153">
        <v>0.6</v>
      </c>
      <c r="IC613" s="154"/>
      <c r="ID613" s="155" t="s">
        <v>244</v>
      </c>
      <c r="IE613" s="156"/>
      <c r="IF613" s="153">
        <v>0.6</v>
      </c>
      <c r="IG613" s="154"/>
      <c r="IH613" s="155" t="s">
        <v>244</v>
      </c>
      <c r="II613" s="156"/>
      <c r="IJ613" s="153">
        <v>0.6</v>
      </c>
      <c r="IK613" s="154"/>
      <c r="IL613" s="155" t="s">
        <v>244</v>
      </c>
      <c r="IM613" s="156"/>
      <c r="IN613" s="153">
        <v>0.6</v>
      </c>
      <c r="IO613" s="154"/>
      <c r="IP613" s="155" t="s">
        <v>244</v>
      </c>
      <c r="IQ613" s="156"/>
      <c r="IR613" s="153">
        <v>0.6</v>
      </c>
      <c r="IS613" s="154"/>
      <c r="IT613" s="155" t="s">
        <v>244</v>
      </c>
      <c r="IU613" s="156"/>
      <c r="IV613" s="153">
        <v>0.6</v>
      </c>
      <c r="IW613" s="154"/>
      <c r="IX613" s="155" t="s">
        <v>244</v>
      </c>
      <c r="IY613" s="156"/>
      <c r="IZ613" s="153">
        <v>0.6</v>
      </c>
      <c r="JA613" s="154"/>
      <c r="JB613" s="155" t="s">
        <v>244</v>
      </c>
      <c r="JC613" s="156"/>
      <c r="JD613" s="153">
        <v>0.6</v>
      </c>
      <c r="JE613" s="154"/>
      <c r="JF613" s="155" t="s">
        <v>244</v>
      </c>
      <c r="JG613" s="156"/>
      <c r="JH613" s="153">
        <v>0.6</v>
      </c>
      <c r="JI613" s="154"/>
      <c r="JJ613" s="155" t="s">
        <v>244</v>
      </c>
      <c r="JK613" s="156"/>
      <c r="JL613" s="153">
        <v>0.6</v>
      </c>
      <c r="JM613" s="154"/>
      <c r="JN613" s="155" t="s">
        <v>244</v>
      </c>
      <c r="JO613" s="156"/>
      <c r="JP613" s="153">
        <v>0.6</v>
      </c>
      <c r="JQ613" s="154"/>
      <c r="JR613" s="155" t="s">
        <v>244</v>
      </c>
      <c r="JS613" s="156"/>
      <c r="JT613" s="153">
        <v>0.6</v>
      </c>
      <c r="JU613" s="154"/>
      <c r="JV613" s="155" t="s">
        <v>244</v>
      </c>
      <c r="JW613" s="156"/>
      <c r="JX613" s="153">
        <v>0.6</v>
      </c>
      <c r="JY613" s="154"/>
      <c r="JZ613" s="155" t="s">
        <v>244</v>
      </c>
      <c r="KA613" s="156"/>
      <c r="KB613" s="153">
        <v>0.6</v>
      </c>
      <c r="KC613" s="154"/>
      <c r="KD613" s="155" t="s">
        <v>244</v>
      </c>
      <c r="KE613" s="156"/>
      <c r="KF613" s="153">
        <v>0.6</v>
      </c>
      <c r="KG613" s="154"/>
      <c r="KH613" s="155" t="s">
        <v>244</v>
      </c>
      <c r="KI613" s="156"/>
      <c r="KJ613" s="153">
        <v>0.6</v>
      </c>
      <c r="KK613" s="154"/>
      <c r="KL613" s="155" t="s">
        <v>244</v>
      </c>
      <c r="KM613" s="156"/>
      <c r="KN613" s="153">
        <v>0.6</v>
      </c>
      <c r="KO613" s="154"/>
      <c r="KP613" s="155" t="s">
        <v>244</v>
      </c>
      <c r="KQ613" s="156"/>
      <c r="KR613" s="153">
        <v>0.6</v>
      </c>
      <c r="KS613" s="154"/>
      <c r="KT613" s="155" t="s">
        <v>244</v>
      </c>
      <c r="KU613" s="156"/>
      <c r="KV613" s="153">
        <v>0.6</v>
      </c>
      <c r="KW613" s="154"/>
      <c r="KX613" s="155" t="s">
        <v>244</v>
      </c>
      <c r="KY613" s="156"/>
      <c r="KZ613" s="153">
        <v>0.6</v>
      </c>
      <c r="LA613" s="154"/>
      <c r="LB613" s="155" t="s">
        <v>244</v>
      </c>
      <c r="LC613" s="156"/>
      <c r="LD613" s="153">
        <v>0.6</v>
      </c>
      <c r="LE613" s="154"/>
      <c r="LF613" s="155" t="s">
        <v>244</v>
      </c>
      <c r="LG613" s="156"/>
      <c r="LH613" s="153">
        <v>0.6</v>
      </c>
      <c r="LI613" s="154"/>
      <c r="LJ613" s="155" t="s">
        <v>244</v>
      </c>
      <c r="LK613" s="156"/>
      <c r="LL613" s="153">
        <v>0.63</v>
      </c>
      <c r="LM613" s="154"/>
      <c r="LN613" s="155" t="s">
        <v>244</v>
      </c>
      <c r="LO613" s="156"/>
      <c r="LP613" s="153">
        <v>0.63</v>
      </c>
      <c r="LQ613" s="154"/>
      <c r="LR613" s="155" t="s">
        <v>244</v>
      </c>
      <c r="LS613" s="156"/>
      <c r="LT613" s="153">
        <v>0.63</v>
      </c>
      <c r="LU613" s="154"/>
      <c r="LV613" s="155" t="s">
        <v>244</v>
      </c>
      <c r="LW613" s="156"/>
      <c r="LX613" s="153">
        <v>0.63</v>
      </c>
      <c r="LY613" s="154"/>
      <c r="LZ613" s="155" t="s">
        <v>244</v>
      </c>
      <c r="MA613" s="156"/>
      <c r="MB613" s="153">
        <v>0.63</v>
      </c>
      <c r="MC613" s="154"/>
      <c r="MD613" s="155" t="s">
        <v>244</v>
      </c>
      <c r="ME613" s="156"/>
    </row>
    <row r="614" spans="2:343" ht="23.5" customHeight="1" x14ac:dyDescent="0.4">
      <c r="B614" s="242"/>
      <c r="C614" s="243"/>
      <c r="D614" s="161"/>
      <c r="E614" s="162"/>
      <c r="F614" s="163"/>
      <c r="G614" s="164"/>
      <c r="H614" s="161"/>
      <c r="I614" s="162"/>
      <c r="J614" s="163"/>
      <c r="K614" s="164"/>
      <c r="L614" s="161"/>
      <c r="M614" s="162"/>
      <c r="N614" s="163"/>
      <c r="O614" s="164"/>
      <c r="P614" s="161"/>
      <c r="Q614" s="162"/>
      <c r="R614" s="163"/>
      <c r="S614" s="164"/>
      <c r="T614" s="161"/>
      <c r="U614" s="162"/>
      <c r="V614" s="163"/>
      <c r="W614" s="164"/>
      <c r="X614" s="161"/>
      <c r="Y614" s="162"/>
      <c r="Z614" s="163"/>
      <c r="AA614" s="164"/>
      <c r="AB614" s="161"/>
      <c r="AC614" s="162"/>
      <c r="AD614" s="163"/>
      <c r="AE614" s="164"/>
      <c r="AF614" s="161"/>
      <c r="AG614" s="162"/>
      <c r="AH614" s="163"/>
      <c r="AI614" s="164"/>
      <c r="AJ614" s="161"/>
      <c r="AK614" s="162"/>
      <c r="AL614" s="163"/>
      <c r="AM614" s="164"/>
      <c r="AN614" s="161"/>
      <c r="AO614" s="162"/>
      <c r="AP614" s="163"/>
      <c r="AQ614" s="164"/>
      <c r="AR614" s="161"/>
      <c r="AS614" s="162"/>
      <c r="AT614" s="163"/>
      <c r="AU614" s="164"/>
      <c r="AV614" s="161"/>
      <c r="AW614" s="162"/>
      <c r="AX614" s="163"/>
      <c r="AY614" s="164"/>
      <c r="AZ614" s="161"/>
      <c r="BA614" s="162"/>
      <c r="BB614" s="163"/>
      <c r="BC614" s="164"/>
      <c r="BD614" s="161"/>
      <c r="BE614" s="162"/>
      <c r="BF614" s="163"/>
      <c r="BG614" s="164"/>
      <c r="BH614" s="161"/>
      <c r="BI614" s="162"/>
      <c r="BJ614" s="163"/>
      <c r="BK614" s="164"/>
      <c r="BL614" s="161"/>
      <c r="BM614" s="162"/>
      <c r="BN614" s="163"/>
      <c r="BO614" s="164"/>
      <c r="BP614" s="161"/>
      <c r="BQ614" s="162"/>
      <c r="BR614" s="163"/>
      <c r="BS614" s="164"/>
      <c r="BT614" s="161"/>
      <c r="BU614" s="162"/>
      <c r="BV614" s="163"/>
      <c r="BW614" s="164"/>
      <c r="BX614" s="161"/>
      <c r="BY614" s="162"/>
      <c r="BZ614" s="163"/>
      <c r="CA614" s="164"/>
      <c r="CB614" s="161"/>
      <c r="CC614" s="162"/>
      <c r="CD614" s="163"/>
      <c r="CE614" s="164"/>
      <c r="CF614" s="161"/>
      <c r="CG614" s="162"/>
      <c r="CH614" s="163"/>
      <c r="CI614" s="164"/>
      <c r="CJ614" s="161"/>
      <c r="CK614" s="162"/>
      <c r="CL614" s="163"/>
      <c r="CM614" s="164"/>
      <c r="CN614" s="161"/>
      <c r="CO614" s="162"/>
      <c r="CP614" s="163"/>
      <c r="CQ614" s="164"/>
      <c r="CR614" s="161"/>
      <c r="CS614" s="162"/>
      <c r="CT614" s="163"/>
      <c r="CU614" s="164"/>
      <c r="CV614" s="161"/>
      <c r="CW614" s="162"/>
      <c r="CX614" s="163"/>
      <c r="CY614" s="164"/>
      <c r="CZ614" s="161"/>
      <c r="DA614" s="162"/>
      <c r="DB614" s="163"/>
      <c r="DC614" s="164"/>
      <c r="DD614" s="170">
        <v>10.220000000000001</v>
      </c>
      <c r="DE614" s="158"/>
      <c r="DF614" s="159" t="s">
        <v>134</v>
      </c>
      <c r="DG614" s="160"/>
      <c r="DH614" s="157">
        <v>10.220000000000001</v>
      </c>
      <c r="DI614" s="158"/>
      <c r="DJ614" s="159" t="s">
        <v>134</v>
      </c>
      <c r="DK614" s="160"/>
      <c r="DL614" s="157">
        <v>10.220000000000001</v>
      </c>
      <c r="DM614" s="158"/>
      <c r="DN614" s="159" t="s">
        <v>134</v>
      </c>
      <c r="DO614" s="160"/>
      <c r="DP614" s="157">
        <v>10.220000000000001</v>
      </c>
      <c r="DQ614" s="158"/>
      <c r="DR614" s="159" t="s">
        <v>134</v>
      </c>
      <c r="DS614" s="160"/>
      <c r="DT614" s="157">
        <v>10.220000000000001</v>
      </c>
      <c r="DU614" s="158"/>
      <c r="DV614" s="159" t="s">
        <v>134</v>
      </c>
      <c r="DW614" s="160"/>
      <c r="DX614" s="157">
        <v>10.220000000000001</v>
      </c>
      <c r="DY614" s="158"/>
      <c r="DZ614" s="159" t="s">
        <v>134</v>
      </c>
      <c r="EA614" s="160"/>
      <c r="EB614" s="157">
        <v>10.220000000000001</v>
      </c>
      <c r="EC614" s="158"/>
      <c r="ED614" s="159" t="s">
        <v>134</v>
      </c>
      <c r="EE614" s="160"/>
      <c r="EF614" s="157">
        <v>10.220000000000001</v>
      </c>
      <c r="EG614" s="158"/>
      <c r="EH614" s="159" t="s">
        <v>134</v>
      </c>
      <c r="EI614" s="160"/>
      <c r="EJ614" s="157">
        <v>10.220000000000001</v>
      </c>
      <c r="EK614" s="158"/>
      <c r="EL614" s="159" t="s">
        <v>134</v>
      </c>
      <c r="EM614" s="160"/>
      <c r="EN614" s="157">
        <v>10.220000000000001</v>
      </c>
      <c r="EO614" s="158"/>
      <c r="EP614" s="159" t="s">
        <v>134</v>
      </c>
      <c r="EQ614" s="160"/>
      <c r="ER614" s="157">
        <v>10.220000000000001</v>
      </c>
      <c r="ES614" s="158"/>
      <c r="ET614" s="159" t="s">
        <v>134</v>
      </c>
      <c r="EU614" s="160"/>
      <c r="EV614" s="157">
        <v>10.220000000000001</v>
      </c>
      <c r="EW614" s="158"/>
      <c r="EX614" s="159" t="s">
        <v>134</v>
      </c>
      <c r="EY614" s="160"/>
      <c r="EZ614" s="157">
        <v>10.220000000000001</v>
      </c>
      <c r="FA614" s="158"/>
      <c r="FB614" s="159" t="s">
        <v>134</v>
      </c>
      <c r="FC614" s="160"/>
      <c r="FD614" s="157">
        <v>14.35</v>
      </c>
      <c r="FE614" s="158"/>
      <c r="FF614" s="159" t="s">
        <v>134</v>
      </c>
      <c r="FG614" s="160"/>
      <c r="FH614" s="157">
        <v>14.35</v>
      </c>
      <c r="FI614" s="158"/>
      <c r="FJ614" s="159" t="s">
        <v>134</v>
      </c>
      <c r="FK614" s="160"/>
      <c r="FL614" s="157">
        <v>14.35</v>
      </c>
      <c r="FM614" s="158"/>
      <c r="FN614" s="159" t="s">
        <v>134</v>
      </c>
      <c r="FO614" s="160"/>
      <c r="FP614" s="157">
        <v>14.299999999999999</v>
      </c>
      <c r="FQ614" s="158"/>
      <c r="FR614" s="159" t="s">
        <v>134</v>
      </c>
      <c r="FS614" s="160"/>
      <c r="FT614" s="157">
        <v>14.299999999999999</v>
      </c>
      <c r="FU614" s="158"/>
      <c r="FV614" s="159" t="s">
        <v>134</v>
      </c>
      <c r="FW614" s="160"/>
      <c r="FX614" s="157">
        <v>14.299999999999999</v>
      </c>
      <c r="FY614" s="158"/>
      <c r="FZ614" s="159" t="s">
        <v>134</v>
      </c>
      <c r="GA614" s="160"/>
      <c r="GB614" s="157">
        <v>14.299999999999999</v>
      </c>
      <c r="GC614" s="158"/>
      <c r="GD614" s="159" t="s">
        <v>134</v>
      </c>
      <c r="GE614" s="160"/>
      <c r="GF614" s="157">
        <v>14.299999999999999</v>
      </c>
      <c r="GG614" s="158"/>
      <c r="GH614" s="159" t="s">
        <v>134</v>
      </c>
      <c r="GI614" s="160"/>
      <c r="GJ614" s="157">
        <v>14.299999999999999</v>
      </c>
      <c r="GK614" s="158"/>
      <c r="GL614" s="159" t="s">
        <v>134</v>
      </c>
      <c r="GM614" s="160"/>
      <c r="GN614" s="157">
        <v>14.299999999999999</v>
      </c>
      <c r="GO614" s="158"/>
      <c r="GP614" s="159" t="s">
        <v>134</v>
      </c>
      <c r="GQ614" s="160"/>
      <c r="GR614" s="157">
        <v>14.299999999999999</v>
      </c>
      <c r="GS614" s="158"/>
      <c r="GT614" s="159" t="s">
        <v>134</v>
      </c>
      <c r="GU614" s="160"/>
      <c r="GV614" s="157">
        <v>14.299999999999999</v>
      </c>
      <c r="GW614" s="158"/>
      <c r="GX614" s="159" t="s">
        <v>134</v>
      </c>
      <c r="GY614" s="160"/>
      <c r="GZ614" s="157">
        <v>14.299999999999999</v>
      </c>
      <c r="HA614" s="158"/>
      <c r="HB614" s="159" t="s">
        <v>134</v>
      </c>
      <c r="HC614" s="160"/>
      <c r="HD614" s="157">
        <v>14.299999999999999</v>
      </c>
      <c r="HE614" s="158"/>
      <c r="HF614" s="159" t="s">
        <v>134</v>
      </c>
      <c r="HG614" s="160"/>
      <c r="HH614" s="157">
        <v>14.299999999999999</v>
      </c>
      <c r="HI614" s="158"/>
      <c r="HJ614" s="159" t="s">
        <v>134</v>
      </c>
      <c r="HK614" s="160"/>
      <c r="HL614" s="157">
        <v>14.299999999999999</v>
      </c>
      <c r="HM614" s="158"/>
      <c r="HN614" s="159" t="s">
        <v>134</v>
      </c>
      <c r="HO614" s="160"/>
      <c r="HP614" s="157">
        <v>14.299999999999999</v>
      </c>
      <c r="HQ614" s="158"/>
      <c r="HR614" s="159" t="s">
        <v>134</v>
      </c>
      <c r="HS614" s="160"/>
      <c r="HT614" s="157">
        <v>14.299999999999999</v>
      </c>
      <c r="HU614" s="158"/>
      <c r="HV614" s="159" t="s">
        <v>134</v>
      </c>
      <c r="HW614" s="160"/>
      <c r="HX614" s="157">
        <v>14.299999999999999</v>
      </c>
      <c r="HY614" s="158"/>
      <c r="HZ614" s="159" t="s">
        <v>134</v>
      </c>
      <c r="IA614" s="160"/>
      <c r="IB614" s="157">
        <v>14.299999999999999</v>
      </c>
      <c r="IC614" s="158"/>
      <c r="ID614" s="159" t="s">
        <v>134</v>
      </c>
      <c r="IE614" s="160"/>
      <c r="IF614" s="157">
        <v>14.299999999999999</v>
      </c>
      <c r="IG614" s="158"/>
      <c r="IH614" s="159" t="s">
        <v>134</v>
      </c>
      <c r="II614" s="160"/>
      <c r="IJ614" s="157">
        <v>14.299999999999999</v>
      </c>
      <c r="IK614" s="158"/>
      <c r="IL614" s="159" t="s">
        <v>134</v>
      </c>
      <c r="IM614" s="160"/>
      <c r="IN614" s="157">
        <v>14.299999999999999</v>
      </c>
      <c r="IO614" s="158"/>
      <c r="IP614" s="159" t="s">
        <v>134</v>
      </c>
      <c r="IQ614" s="160"/>
      <c r="IR614" s="157">
        <v>14.299999999999999</v>
      </c>
      <c r="IS614" s="158"/>
      <c r="IT614" s="159" t="s">
        <v>134</v>
      </c>
      <c r="IU614" s="160"/>
      <c r="IV614" s="157">
        <v>14.299999999999999</v>
      </c>
      <c r="IW614" s="158"/>
      <c r="IX614" s="159" t="s">
        <v>134</v>
      </c>
      <c r="IY614" s="160"/>
      <c r="IZ614" s="157">
        <v>14.299999999999999</v>
      </c>
      <c r="JA614" s="158"/>
      <c r="JB614" s="159" t="s">
        <v>134</v>
      </c>
      <c r="JC614" s="160"/>
      <c r="JD614" s="157">
        <v>14.299999999999999</v>
      </c>
      <c r="JE614" s="158"/>
      <c r="JF614" s="159" t="s">
        <v>134</v>
      </c>
      <c r="JG614" s="160"/>
      <c r="JH614" s="157">
        <v>14.299999999999999</v>
      </c>
      <c r="JI614" s="158"/>
      <c r="JJ614" s="159" t="s">
        <v>134</v>
      </c>
      <c r="JK614" s="160"/>
      <c r="JL614" s="157">
        <v>14.299999999999999</v>
      </c>
      <c r="JM614" s="158"/>
      <c r="JN614" s="159" t="s">
        <v>134</v>
      </c>
      <c r="JO614" s="160"/>
      <c r="JP614" s="157">
        <v>14.299999999999999</v>
      </c>
      <c r="JQ614" s="158"/>
      <c r="JR614" s="159" t="s">
        <v>134</v>
      </c>
      <c r="JS614" s="160"/>
      <c r="JT614" s="157">
        <v>14.299999999999999</v>
      </c>
      <c r="JU614" s="158"/>
      <c r="JV614" s="159" t="s">
        <v>134</v>
      </c>
      <c r="JW614" s="160"/>
      <c r="JX614" s="157">
        <v>14.299999999999999</v>
      </c>
      <c r="JY614" s="158"/>
      <c r="JZ614" s="159" t="s">
        <v>134</v>
      </c>
      <c r="KA614" s="160"/>
      <c r="KB614" s="157">
        <v>14.299999999999999</v>
      </c>
      <c r="KC614" s="158"/>
      <c r="KD614" s="159" t="s">
        <v>134</v>
      </c>
      <c r="KE614" s="160"/>
      <c r="KF614" s="157">
        <v>14.299999999999999</v>
      </c>
      <c r="KG614" s="158"/>
      <c r="KH614" s="159" t="s">
        <v>134</v>
      </c>
      <c r="KI614" s="160"/>
      <c r="KJ614" s="157">
        <v>14.299999999999999</v>
      </c>
      <c r="KK614" s="158"/>
      <c r="KL614" s="159" t="s">
        <v>134</v>
      </c>
      <c r="KM614" s="160"/>
      <c r="KN614" s="157">
        <v>14.299999999999999</v>
      </c>
      <c r="KO614" s="158"/>
      <c r="KP614" s="159" t="s">
        <v>134</v>
      </c>
      <c r="KQ614" s="160"/>
      <c r="KR614" s="157">
        <v>14.299999999999999</v>
      </c>
      <c r="KS614" s="158"/>
      <c r="KT614" s="159" t="s">
        <v>134</v>
      </c>
      <c r="KU614" s="160"/>
      <c r="KV614" s="157">
        <v>14.299999999999999</v>
      </c>
      <c r="KW614" s="158"/>
      <c r="KX614" s="159" t="s">
        <v>134</v>
      </c>
      <c r="KY614" s="160"/>
      <c r="KZ614" s="157">
        <v>14.299999999999999</v>
      </c>
      <c r="LA614" s="158"/>
      <c r="LB614" s="159" t="s">
        <v>134</v>
      </c>
      <c r="LC614" s="160"/>
      <c r="LD614" s="157">
        <v>14.299999999999999</v>
      </c>
      <c r="LE614" s="158"/>
      <c r="LF614" s="159" t="s">
        <v>134</v>
      </c>
      <c r="LG614" s="160"/>
      <c r="LH614" s="157">
        <v>14.299999999999999</v>
      </c>
      <c r="LI614" s="158"/>
      <c r="LJ614" s="159" t="s">
        <v>134</v>
      </c>
      <c r="LK614" s="160"/>
      <c r="LL614" s="157">
        <v>15.05</v>
      </c>
      <c r="LM614" s="158"/>
      <c r="LN614" s="159" t="s">
        <v>134</v>
      </c>
      <c r="LO614" s="160"/>
      <c r="LP614" s="157">
        <v>15.05</v>
      </c>
      <c r="LQ614" s="158"/>
      <c r="LR614" s="159" t="s">
        <v>134</v>
      </c>
      <c r="LS614" s="160"/>
      <c r="LT614" s="157">
        <v>15.05</v>
      </c>
      <c r="LU614" s="158"/>
      <c r="LV614" s="159" t="s">
        <v>134</v>
      </c>
      <c r="LW614" s="160"/>
      <c r="LX614" s="157">
        <v>15.05</v>
      </c>
      <c r="LY614" s="158"/>
      <c r="LZ614" s="159" t="s">
        <v>134</v>
      </c>
      <c r="MA614" s="160"/>
      <c r="MB614" s="157">
        <v>15.05</v>
      </c>
      <c r="MC614" s="158"/>
      <c r="MD614" s="159" t="s">
        <v>134</v>
      </c>
      <c r="ME614" s="160"/>
    </row>
    <row r="615" spans="2:343" ht="23.5" customHeight="1" x14ac:dyDescent="0.4">
      <c r="B615" s="242" t="s">
        <v>278</v>
      </c>
      <c r="C615" s="243"/>
      <c r="D615" s="161" t="s">
        <v>8</v>
      </c>
      <c r="E615" s="162"/>
      <c r="F615" s="163" t="s">
        <v>8</v>
      </c>
      <c r="G615" s="164"/>
      <c r="H615" s="161" t="s">
        <v>8</v>
      </c>
      <c r="I615" s="162"/>
      <c r="J615" s="163" t="s">
        <v>8</v>
      </c>
      <c r="K615" s="164"/>
      <c r="L615" s="161" t="s">
        <v>8</v>
      </c>
      <c r="M615" s="162"/>
      <c r="N615" s="163" t="s">
        <v>8</v>
      </c>
      <c r="O615" s="164"/>
      <c r="P615" s="161" t="s">
        <v>8</v>
      </c>
      <c r="Q615" s="162"/>
      <c r="R615" s="163" t="s">
        <v>8</v>
      </c>
      <c r="S615" s="164"/>
      <c r="T615" s="161" t="s">
        <v>8</v>
      </c>
      <c r="U615" s="162"/>
      <c r="V615" s="163" t="s">
        <v>8</v>
      </c>
      <c r="W615" s="164"/>
      <c r="X615" s="161" t="s">
        <v>8</v>
      </c>
      <c r="Y615" s="162"/>
      <c r="Z615" s="163" t="s">
        <v>8</v>
      </c>
      <c r="AA615" s="164"/>
      <c r="AB615" s="161" t="s">
        <v>8</v>
      </c>
      <c r="AC615" s="162"/>
      <c r="AD615" s="163" t="s">
        <v>8</v>
      </c>
      <c r="AE615" s="164"/>
      <c r="AF615" s="161" t="s">
        <v>8</v>
      </c>
      <c r="AG615" s="162"/>
      <c r="AH615" s="163" t="s">
        <v>8</v>
      </c>
      <c r="AI615" s="164"/>
      <c r="AJ615" s="161" t="s">
        <v>8</v>
      </c>
      <c r="AK615" s="162"/>
      <c r="AL615" s="163" t="s">
        <v>8</v>
      </c>
      <c r="AM615" s="164"/>
      <c r="AN615" s="161" t="s">
        <v>8</v>
      </c>
      <c r="AO615" s="162"/>
      <c r="AP615" s="163" t="s">
        <v>8</v>
      </c>
      <c r="AQ615" s="164"/>
      <c r="AR615" s="161" t="s">
        <v>8</v>
      </c>
      <c r="AS615" s="162"/>
      <c r="AT615" s="163" t="s">
        <v>8</v>
      </c>
      <c r="AU615" s="164"/>
      <c r="AV615" s="161" t="s">
        <v>8</v>
      </c>
      <c r="AW615" s="162"/>
      <c r="AX615" s="163" t="s">
        <v>8</v>
      </c>
      <c r="AY615" s="164"/>
      <c r="AZ615" s="161" t="s">
        <v>8</v>
      </c>
      <c r="BA615" s="162"/>
      <c r="BB615" s="163" t="s">
        <v>8</v>
      </c>
      <c r="BC615" s="164"/>
      <c r="BD615" s="161" t="s">
        <v>8</v>
      </c>
      <c r="BE615" s="162"/>
      <c r="BF615" s="163" t="s">
        <v>8</v>
      </c>
      <c r="BG615" s="164"/>
      <c r="BH615" s="161" t="s">
        <v>8</v>
      </c>
      <c r="BI615" s="162"/>
      <c r="BJ615" s="163" t="s">
        <v>8</v>
      </c>
      <c r="BK615" s="164"/>
      <c r="BL615" s="161" t="s">
        <v>8</v>
      </c>
      <c r="BM615" s="162"/>
      <c r="BN615" s="163" t="s">
        <v>8</v>
      </c>
      <c r="BO615" s="164"/>
      <c r="BP615" s="161" t="s">
        <v>8</v>
      </c>
      <c r="BQ615" s="162"/>
      <c r="BR615" s="163" t="s">
        <v>8</v>
      </c>
      <c r="BS615" s="164"/>
      <c r="BT615" s="161" t="s">
        <v>8</v>
      </c>
      <c r="BU615" s="162"/>
      <c r="BV615" s="163" t="s">
        <v>8</v>
      </c>
      <c r="BW615" s="164"/>
      <c r="BX615" s="161" t="s">
        <v>8</v>
      </c>
      <c r="BY615" s="162"/>
      <c r="BZ615" s="163" t="s">
        <v>8</v>
      </c>
      <c r="CA615" s="164"/>
      <c r="CB615" s="161" t="s">
        <v>8</v>
      </c>
      <c r="CC615" s="162"/>
      <c r="CD615" s="163" t="s">
        <v>8</v>
      </c>
      <c r="CE615" s="164"/>
      <c r="CF615" s="161" t="s">
        <v>8</v>
      </c>
      <c r="CG615" s="162"/>
      <c r="CH615" s="163" t="s">
        <v>8</v>
      </c>
      <c r="CI615" s="164"/>
      <c r="CJ615" s="161" t="s">
        <v>8</v>
      </c>
      <c r="CK615" s="162"/>
      <c r="CL615" s="163" t="s">
        <v>8</v>
      </c>
      <c r="CM615" s="164"/>
      <c r="CN615" s="161" t="s">
        <v>8</v>
      </c>
      <c r="CO615" s="162"/>
      <c r="CP615" s="163" t="s">
        <v>8</v>
      </c>
      <c r="CQ615" s="164"/>
      <c r="CR615" s="161" t="s">
        <v>8</v>
      </c>
      <c r="CS615" s="162"/>
      <c r="CT615" s="163" t="s">
        <v>8</v>
      </c>
      <c r="CU615" s="164"/>
      <c r="CV615" s="161" t="s">
        <v>8</v>
      </c>
      <c r="CW615" s="162"/>
      <c r="CX615" s="163" t="s">
        <v>8</v>
      </c>
      <c r="CY615" s="164"/>
      <c r="CZ615" s="161" t="s">
        <v>8</v>
      </c>
      <c r="DA615" s="162"/>
      <c r="DB615" s="163" t="s">
        <v>8</v>
      </c>
      <c r="DC615" s="164"/>
      <c r="DD615" s="161" t="s">
        <v>8</v>
      </c>
      <c r="DE615" s="162"/>
      <c r="DF615" s="163" t="s">
        <v>8</v>
      </c>
      <c r="DG615" s="164"/>
      <c r="DH615" s="161" t="s">
        <v>8</v>
      </c>
      <c r="DI615" s="162"/>
      <c r="DJ615" s="163" t="s">
        <v>8</v>
      </c>
      <c r="DK615" s="164"/>
      <c r="DL615" s="161">
        <v>1.2</v>
      </c>
      <c r="DM615" s="162"/>
      <c r="DN615" s="163" t="s">
        <v>134</v>
      </c>
      <c r="DO615" s="164"/>
      <c r="DP615" s="161">
        <v>1.2</v>
      </c>
      <c r="DQ615" s="162"/>
      <c r="DR615" s="163" t="s">
        <v>134</v>
      </c>
      <c r="DS615" s="164"/>
      <c r="DT615" s="161">
        <v>1.2</v>
      </c>
      <c r="DU615" s="162"/>
      <c r="DV615" s="163" t="s">
        <v>134</v>
      </c>
      <c r="DW615" s="164"/>
      <c r="DX615" s="161">
        <v>1.2</v>
      </c>
      <c r="DY615" s="162"/>
      <c r="DZ615" s="163" t="s">
        <v>134</v>
      </c>
      <c r="EA615" s="164"/>
      <c r="EB615" s="161">
        <v>1.2</v>
      </c>
      <c r="EC615" s="162"/>
      <c r="ED615" s="163" t="s">
        <v>134</v>
      </c>
      <c r="EE615" s="164"/>
      <c r="EF615" s="161">
        <v>1.2</v>
      </c>
      <c r="EG615" s="162"/>
      <c r="EH615" s="163" t="s">
        <v>134</v>
      </c>
      <c r="EI615" s="164"/>
      <c r="EJ615" s="161">
        <v>1.2</v>
      </c>
      <c r="EK615" s="162"/>
      <c r="EL615" s="163" t="s">
        <v>134</v>
      </c>
      <c r="EM615" s="164"/>
      <c r="EN615" s="161">
        <v>1.2</v>
      </c>
      <c r="EO615" s="162"/>
      <c r="EP615" s="163" t="s">
        <v>134</v>
      </c>
      <c r="EQ615" s="164"/>
      <c r="ER615" s="161">
        <v>1.2</v>
      </c>
      <c r="ES615" s="162"/>
      <c r="ET615" s="163" t="s">
        <v>134</v>
      </c>
      <c r="EU615" s="164"/>
      <c r="EV615" s="161">
        <v>1.2</v>
      </c>
      <c r="EW615" s="162"/>
      <c r="EX615" s="163" t="s">
        <v>134</v>
      </c>
      <c r="EY615" s="164"/>
      <c r="EZ615" s="161">
        <v>1.2</v>
      </c>
      <c r="FA615" s="162"/>
      <c r="FB615" s="163" t="s">
        <v>134</v>
      </c>
      <c r="FC615" s="164"/>
      <c r="FD615" s="161">
        <v>1.2</v>
      </c>
      <c r="FE615" s="162"/>
      <c r="FF615" s="163" t="s">
        <v>134</v>
      </c>
      <c r="FG615" s="164"/>
      <c r="FH615" s="161">
        <v>1.2</v>
      </c>
      <c r="FI615" s="162"/>
      <c r="FJ615" s="163" t="s">
        <v>134</v>
      </c>
      <c r="FK615" s="164"/>
      <c r="FL615" s="161">
        <v>1.2</v>
      </c>
      <c r="FM615" s="162"/>
      <c r="FN615" s="163" t="s">
        <v>134</v>
      </c>
      <c r="FO615" s="164"/>
      <c r="FP615" s="161">
        <v>1.1499999999999999</v>
      </c>
      <c r="FQ615" s="162"/>
      <c r="FR615" s="163" t="s">
        <v>134</v>
      </c>
      <c r="FS615" s="164"/>
      <c r="FT615" s="161">
        <v>1.1499999999999999</v>
      </c>
      <c r="FU615" s="162"/>
      <c r="FV615" s="163" t="s">
        <v>134</v>
      </c>
      <c r="FW615" s="164"/>
      <c r="FX615" s="161">
        <v>1.1499999999999999</v>
      </c>
      <c r="FY615" s="162"/>
      <c r="FZ615" s="163" t="s">
        <v>134</v>
      </c>
      <c r="GA615" s="164"/>
      <c r="GB615" s="161">
        <v>1.1499999999999999</v>
      </c>
      <c r="GC615" s="162"/>
      <c r="GD615" s="163" t="s">
        <v>134</v>
      </c>
      <c r="GE615" s="164"/>
      <c r="GF615" s="161">
        <v>1.1499999999999999</v>
      </c>
      <c r="GG615" s="162"/>
      <c r="GH615" s="163" t="s">
        <v>134</v>
      </c>
      <c r="GI615" s="164"/>
      <c r="GJ615" s="161">
        <v>1.1499999999999999</v>
      </c>
      <c r="GK615" s="162"/>
      <c r="GL615" s="163" t="s">
        <v>134</v>
      </c>
      <c r="GM615" s="164"/>
      <c r="GN615" s="161">
        <v>1.1499999999999999</v>
      </c>
      <c r="GO615" s="162"/>
      <c r="GP615" s="163" t="s">
        <v>134</v>
      </c>
      <c r="GQ615" s="164"/>
      <c r="GR615" s="161">
        <v>1.1499999999999999</v>
      </c>
      <c r="GS615" s="162"/>
      <c r="GT615" s="163" t="s">
        <v>134</v>
      </c>
      <c r="GU615" s="164"/>
      <c r="GV615" s="161">
        <v>1.1499999999999999</v>
      </c>
      <c r="GW615" s="162"/>
      <c r="GX615" s="163" t="s">
        <v>134</v>
      </c>
      <c r="GY615" s="164"/>
      <c r="GZ615" s="161">
        <v>1.1499999999999999</v>
      </c>
      <c r="HA615" s="162"/>
      <c r="HB615" s="163" t="s">
        <v>134</v>
      </c>
      <c r="HC615" s="164"/>
      <c r="HD615" s="161">
        <v>1.1499999999999999</v>
      </c>
      <c r="HE615" s="162"/>
      <c r="HF615" s="163" t="s">
        <v>134</v>
      </c>
      <c r="HG615" s="164"/>
      <c r="HH615" s="161">
        <v>1.1499999999999999</v>
      </c>
      <c r="HI615" s="162"/>
      <c r="HJ615" s="163" t="s">
        <v>134</v>
      </c>
      <c r="HK615" s="164"/>
      <c r="HL615" s="161">
        <v>1.1499999999999999</v>
      </c>
      <c r="HM615" s="162"/>
      <c r="HN615" s="163" t="s">
        <v>134</v>
      </c>
      <c r="HO615" s="164"/>
      <c r="HP615" s="161">
        <v>1.1499999999999999</v>
      </c>
      <c r="HQ615" s="162"/>
      <c r="HR615" s="163" t="s">
        <v>134</v>
      </c>
      <c r="HS615" s="164"/>
      <c r="HT615" s="161">
        <v>1.1499999999999999</v>
      </c>
      <c r="HU615" s="162"/>
      <c r="HV615" s="163" t="s">
        <v>134</v>
      </c>
      <c r="HW615" s="164"/>
      <c r="HX615" s="161">
        <v>1.1499999999999999</v>
      </c>
      <c r="HY615" s="162"/>
      <c r="HZ615" s="163" t="s">
        <v>134</v>
      </c>
      <c r="IA615" s="164"/>
      <c r="IB615" s="161">
        <v>1.1499999999999999</v>
      </c>
      <c r="IC615" s="162"/>
      <c r="ID615" s="163" t="s">
        <v>134</v>
      </c>
      <c r="IE615" s="164"/>
      <c r="IF615" s="161">
        <v>1.1499999999999999</v>
      </c>
      <c r="IG615" s="162"/>
      <c r="IH615" s="163" t="s">
        <v>134</v>
      </c>
      <c r="II615" s="164"/>
      <c r="IJ615" s="161">
        <v>1.1499999999999999</v>
      </c>
      <c r="IK615" s="162"/>
      <c r="IL615" s="163" t="s">
        <v>134</v>
      </c>
      <c r="IM615" s="164"/>
      <c r="IN615" s="161">
        <v>1.1499999999999999</v>
      </c>
      <c r="IO615" s="162"/>
      <c r="IP615" s="163" t="s">
        <v>134</v>
      </c>
      <c r="IQ615" s="164"/>
      <c r="IR615" s="161">
        <v>1.1499999999999999</v>
      </c>
      <c r="IS615" s="162"/>
      <c r="IT615" s="163" t="s">
        <v>134</v>
      </c>
      <c r="IU615" s="164"/>
      <c r="IV615" s="161">
        <v>1.1499999999999999</v>
      </c>
      <c r="IW615" s="162"/>
      <c r="IX615" s="163" t="s">
        <v>134</v>
      </c>
      <c r="IY615" s="164"/>
      <c r="IZ615" s="161">
        <v>1.1499999999999999</v>
      </c>
      <c r="JA615" s="162"/>
      <c r="JB615" s="163" t="s">
        <v>134</v>
      </c>
      <c r="JC615" s="164"/>
      <c r="JD615" s="161">
        <v>1.1499999999999999</v>
      </c>
      <c r="JE615" s="162"/>
      <c r="JF615" s="163" t="s">
        <v>134</v>
      </c>
      <c r="JG615" s="164"/>
      <c r="JH615" s="161">
        <v>1.1499999999999999</v>
      </c>
      <c r="JI615" s="162"/>
      <c r="JJ615" s="163" t="s">
        <v>134</v>
      </c>
      <c r="JK615" s="164"/>
      <c r="JL615" s="161">
        <v>1.1499999999999999</v>
      </c>
      <c r="JM615" s="162"/>
      <c r="JN615" s="163" t="s">
        <v>134</v>
      </c>
      <c r="JO615" s="164"/>
      <c r="JP615" s="161">
        <v>1.1499999999999999</v>
      </c>
      <c r="JQ615" s="162"/>
      <c r="JR615" s="163" t="s">
        <v>134</v>
      </c>
      <c r="JS615" s="164"/>
      <c r="JT615" s="161">
        <v>1.1499999999999999</v>
      </c>
      <c r="JU615" s="162"/>
      <c r="JV615" s="163" t="s">
        <v>134</v>
      </c>
      <c r="JW615" s="164"/>
      <c r="JX615" s="161">
        <v>1.1499999999999999</v>
      </c>
      <c r="JY615" s="162"/>
      <c r="JZ615" s="163" t="s">
        <v>134</v>
      </c>
      <c r="KA615" s="164"/>
      <c r="KB615" s="161">
        <v>1.1499999999999999</v>
      </c>
      <c r="KC615" s="162"/>
      <c r="KD615" s="163" t="s">
        <v>134</v>
      </c>
      <c r="KE615" s="164"/>
      <c r="KF615" s="161">
        <v>1.1499999999999999</v>
      </c>
      <c r="KG615" s="162"/>
      <c r="KH615" s="163" t="s">
        <v>134</v>
      </c>
      <c r="KI615" s="164"/>
      <c r="KJ615" s="161">
        <v>1.1499999999999999</v>
      </c>
      <c r="KK615" s="162"/>
      <c r="KL615" s="163" t="s">
        <v>134</v>
      </c>
      <c r="KM615" s="164"/>
      <c r="KN615" s="161">
        <v>1.1499999999999999</v>
      </c>
      <c r="KO615" s="162"/>
      <c r="KP615" s="163" t="s">
        <v>134</v>
      </c>
      <c r="KQ615" s="164"/>
      <c r="KR615" s="161">
        <v>1.1499999999999999</v>
      </c>
      <c r="KS615" s="162"/>
      <c r="KT615" s="163" t="s">
        <v>134</v>
      </c>
      <c r="KU615" s="164"/>
      <c r="KV615" s="161">
        <v>1.1499999999999999</v>
      </c>
      <c r="KW615" s="162"/>
      <c r="KX615" s="163" t="s">
        <v>134</v>
      </c>
      <c r="KY615" s="164"/>
      <c r="KZ615" s="161">
        <v>1.1499999999999999</v>
      </c>
      <c r="LA615" s="162"/>
      <c r="LB615" s="163" t="s">
        <v>134</v>
      </c>
      <c r="LC615" s="164"/>
      <c r="LD615" s="161">
        <v>1.1499999999999999</v>
      </c>
      <c r="LE615" s="162"/>
      <c r="LF615" s="163" t="s">
        <v>134</v>
      </c>
      <c r="LG615" s="164"/>
      <c r="LH615" s="161">
        <v>1.1499999999999999</v>
      </c>
      <c r="LI615" s="162"/>
      <c r="LJ615" s="163" t="s">
        <v>134</v>
      </c>
      <c r="LK615" s="164"/>
      <c r="LL615" s="161">
        <v>1.1499999999999999</v>
      </c>
      <c r="LM615" s="162"/>
      <c r="LN615" s="163" t="s">
        <v>134</v>
      </c>
      <c r="LO615" s="164"/>
      <c r="LP615" s="161">
        <v>1.1499999999999999</v>
      </c>
      <c r="LQ615" s="162"/>
      <c r="LR615" s="163" t="s">
        <v>134</v>
      </c>
      <c r="LS615" s="164"/>
      <c r="LT615" s="161">
        <v>1.1499999999999999</v>
      </c>
      <c r="LU615" s="162"/>
      <c r="LV615" s="163" t="s">
        <v>134</v>
      </c>
      <c r="LW615" s="164"/>
      <c r="LX615" s="161">
        <v>1.1499999999999999</v>
      </c>
      <c r="LY615" s="162"/>
      <c r="LZ615" s="163" t="s">
        <v>134</v>
      </c>
      <c r="MA615" s="164"/>
      <c r="MB615" s="161">
        <v>1.1499999999999999</v>
      </c>
      <c r="MC615" s="162"/>
      <c r="MD615" s="163" t="s">
        <v>134</v>
      </c>
      <c r="ME615" s="164"/>
    </row>
    <row r="616" spans="2:343" ht="23.5" customHeight="1" x14ac:dyDescent="0.4">
      <c r="B616" s="204" t="s">
        <v>110</v>
      </c>
      <c r="C616" s="205"/>
      <c r="D616" s="169" t="s">
        <v>8</v>
      </c>
      <c r="E616" s="154"/>
      <c r="F616" s="178" t="s">
        <v>8</v>
      </c>
      <c r="G616" s="179"/>
      <c r="H616" s="169" t="s">
        <v>8</v>
      </c>
      <c r="I616" s="154"/>
      <c r="J616" s="178" t="s">
        <v>8</v>
      </c>
      <c r="K616" s="179"/>
      <c r="L616" s="169" t="s">
        <v>8</v>
      </c>
      <c r="M616" s="154"/>
      <c r="N616" s="178" t="s">
        <v>8</v>
      </c>
      <c r="O616" s="179"/>
      <c r="P616" s="169" t="s">
        <v>8</v>
      </c>
      <c r="Q616" s="154"/>
      <c r="R616" s="178" t="s">
        <v>8</v>
      </c>
      <c r="S616" s="179"/>
      <c r="T616" s="169" t="s">
        <v>8</v>
      </c>
      <c r="U616" s="154"/>
      <c r="V616" s="178" t="s">
        <v>8</v>
      </c>
      <c r="W616" s="179"/>
      <c r="X616" s="169" t="s">
        <v>8</v>
      </c>
      <c r="Y616" s="154"/>
      <c r="Z616" s="178" t="s">
        <v>8</v>
      </c>
      <c r="AA616" s="179"/>
      <c r="AB616" s="169" t="s">
        <v>8</v>
      </c>
      <c r="AC616" s="154"/>
      <c r="AD616" s="178" t="s">
        <v>8</v>
      </c>
      <c r="AE616" s="179"/>
      <c r="AF616" s="169" t="s">
        <v>8</v>
      </c>
      <c r="AG616" s="154"/>
      <c r="AH616" s="178" t="s">
        <v>8</v>
      </c>
      <c r="AI616" s="179"/>
      <c r="AJ616" s="169" t="s">
        <v>8</v>
      </c>
      <c r="AK616" s="154"/>
      <c r="AL616" s="178" t="s">
        <v>8</v>
      </c>
      <c r="AM616" s="179"/>
      <c r="AN616" s="169" t="s">
        <v>8</v>
      </c>
      <c r="AO616" s="154"/>
      <c r="AP616" s="178" t="s">
        <v>8</v>
      </c>
      <c r="AQ616" s="179"/>
      <c r="AR616" s="169" t="s">
        <v>8</v>
      </c>
      <c r="AS616" s="154"/>
      <c r="AT616" s="178" t="s">
        <v>8</v>
      </c>
      <c r="AU616" s="179"/>
      <c r="AV616" s="169" t="s">
        <v>8</v>
      </c>
      <c r="AW616" s="154"/>
      <c r="AX616" s="178" t="s">
        <v>8</v>
      </c>
      <c r="AY616" s="179"/>
      <c r="AZ616" s="169" t="s">
        <v>8</v>
      </c>
      <c r="BA616" s="154"/>
      <c r="BB616" s="178" t="s">
        <v>8</v>
      </c>
      <c r="BC616" s="179"/>
      <c r="BD616" s="169" t="s">
        <v>8</v>
      </c>
      <c r="BE616" s="154"/>
      <c r="BF616" s="178" t="s">
        <v>8</v>
      </c>
      <c r="BG616" s="179"/>
      <c r="BH616" s="169" t="s">
        <v>8</v>
      </c>
      <c r="BI616" s="154"/>
      <c r="BJ616" s="178" t="s">
        <v>8</v>
      </c>
      <c r="BK616" s="179"/>
      <c r="BL616" s="169" t="s">
        <v>8</v>
      </c>
      <c r="BM616" s="154"/>
      <c r="BN616" s="178" t="s">
        <v>8</v>
      </c>
      <c r="BO616" s="179"/>
      <c r="BP616" s="169" t="s">
        <v>8</v>
      </c>
      <c r="BQ616" s="154"/>
      <c r="BR616" s="178" t="s">
        <v>8</v>
      </c>
      <c r="BS616" s="179"/>
      <c r="BT616" s="169" t="s">
        <v>8</v>
      </c>
      <c r="BU616" s="154"/>
      <c r="BV616" s="178" t="s">
        <v>8</v>
      </c>
      <c r="BW616" s="179"/>
      <c r="BX616" s="169" t="s">
        <v>8</v>
      </c>
      <c r="BY616" s="154"/>
      <c r="BZ616" s="178" t="s">
        <v>8</v>
      </c>
      <c r="CA616" s="179"/>
      <c r="CB616" s="169" t="s">
        <v>8</v>
      </c>
      <c r="CC616" s="154"/>
      <c r="CD616" s="178" t="s">
        <v>8</v>
      </c>
      <c r="CE616" s="179"/>
      <c r="CF616" s="169" t="s">
        <v>8</v>
      </c>
      <c r="CG616" s="154"/>
      <c r="CH616" s="178" t="s">
        <v>8</v>
      </c>
      <c r="CI616" s="179"/>
      <c r="CJ616" s="169" t="s">
        <v>8</v>
      </c>
      <c r="CK616" s="154"/>
      <c r="CL616" s="178" t="s">
        <v>8</v>
      </c>
      <c r="CM616" s="179"/>
      <c r="CN616" s="169" t="s">
        <v>8</v>
      </c>
      <c r="CO616" s="154"/>
      <c r="CP616" s="178" t="s">
        <v>8</v>
      </c>
      <c r="CQ616" s="179"/>
      <c r="CR616" s="169" t="s">
        <v>8</v>
      </c>
      <c r="CS616" s="154"/>
      <c r="CT616" s="178" t="s">
        <v>8</v>
      </c>
      <c r="CU616" s="179"/>
      <c r="CV616" s="169" t="s">
        <v>8</v>
      </c>
      <c r="CW616" s="154"/>
      <c r="CX616" s="178" t="s">
        <v>8</v>
      </c>
      <c r="CY616" s="179"/>
      <c r="CZ616" s="169" t="s">
        <v>8</v>
      </c>
      <c r="DA616" s="154"/>
      <c r="DB616" s="178" t="s">
        <v>8</v>
      </c>
      <c r="DC616" s="179"/>
      <c r="DD616" s="169" t="s">
        <v>8</v>
      </c>
      <c r="DE616" s="154"/>
      <c r="DF616" s="178" t="s">
        <v>8</v>
      </c>
      <c r="DG616" s="179"/>
      <c r="DH616" s="169" t="s">
        <v>8</v>
      </c>
      <c r="DI616" s="154"/>
      <c r="DJ616" s="178" t="s">
        <v>8</v>
      </c>
      <c r="DK616" s="179"/>
      <c r="DL616" s="169" t="s">
        <v>8</v>
      </c>
      <c r="DM616" s="154"/>
      <c r="DN616" s="178" t="s">
        <v>8</v>
      </c>
      <c r="DO616" s="179"/>
      <c r="DP616" s="169">
        <v>0.26</v>
      </c>
      <c r="DQ616" s="154"/>
      <c r="DR616" s="178" t="s">
        <v>134</v>
      </c>
      <c r="DS616" s="179"/>
      <c r="DT616" s="169">
        <v>0.26</v>
      </c>
      <c r="DU616" s="154"/>
      <c r="DV616" s="178" t="s">
        <v>134</v>
      </c>
      <c r="DW616" s="179"/>
      <c r="DX616" s="169">
        <v>0.26</v>
      </c>
      <c r="DY616" s="154"/>
      <c r="DZ616" s="178" t="s">
        <v>134</v>
      </c>
      <c r="EA616" s="179"/>
      <c r="EB616" s="169">
        <v>0.26</v>
      </c>
      <c r="EC616" s="154"/>
      <c r="ED616" s="178" t="s">
        <v>134</v>
      </c>
      <c r="EE616" s="179"/>
      <c r="EF616" s="169">
        <v>0.26</v>
      </c>
      <c r="EG616" s="154"/>
      <c r="EH616" s="178" t="s">
        <v>134</v>
      </c>
      <c r="EI616" s="179"/>
      <c r="EJ616" s="169">
        <v>0.26</v>
      </c>
      <c r="EK616" s="154"/>
      <c r="EL616" s="178" t="s">
        <v>134</v>
      </c>
      <c r="EM616" s="179"/>
      <c r="EN616" s="169">
        <v>0.26</v>
      </c>
      <c r="EO616" s="154"/>
      <c r="EP616" s="178" t="s">
        <v>134</v>
      </c>
      <c r="EQ616" s="179"/>
      <c r="ER616" s="169">
        <v>0.26</v>
      </c>
      <c r="ES616" s="154"/>
      <c r="ET616" s="178" t="s">
        <v>134</v>
      </c>
      <c r="EU616" s="179"/>
      <c r="EV616" s="169">
        <v>0.26</v>
      </c>
      <c r="EW616" s="154"/>
      <c r="EX616" s="178" t="s">
        <v>134</v>
      </c>
      <c r="EY616" s="179"/>
      <c r="EZ616" s="169">
        <v>0.26</v>
      </c>
      <c r="FA616" s="154"/>
      <c r="FB616" s="178" t="s">
        <v>134</v>
      </c>
      <c r="FC616" s="179"/>
      <c r="FD616" s="169">
        <v>0.26</v>
      </c>
      <c r="FE616" s="154"/>
      <c r="FF616" s="178" t="s">
        <v>134</v>
      </c>
      <c r="FG616" s="179"/>
      <c r="FH616" s="169">
        <v>0.26</v>
      </c>
      <c r="FI616" s="154"/>
      <c r="FJ616" s="178" t="s">
        <v>134</v>
      </c>
      <c r="FK616" s="179"/>
      <c r="FL616" s="169">
        <v>0.26</v>
      </c>
      <c r="FM616" s="154"/>
      <c r="FN616" s="178" t="s">
        <v>134</v>
      </c>
      <c r="FO616" s="179"/>
      <c r="FP616" s="169">
        <v>0.21000000000000002</v>
      </c>
      <c r="FQ616" s="154"/>
      <c r="FR616" s="178" t="s">
        <v>134</v>
      </c>
      <c r="FS616" s="179"/>
      <c r="FT616" s="169">
        <v>0.21000000000000002</v>
      </c>
      <c r="FU616" s="154"/>
      <c r="FV616" s="178" t="s">
        <v>134</v>
      </c>
      <c r="FW616" s="179"/>
      <c r="FX616" s="169">
        <v>0.21000000000000002</v>
      </c>
      <c r="FY616" s="154"/>
      <c r="FZ616" s="178" t="s">
        <v>134</v>
      </c>
      <c r="GA616" s="179"/>
      <c r="GB616" s="169">
        <v>0.21000000000000002</v>
      </c>
      <c r="GC616" s="154"/>
      <c r="GD616" s="178" t="s">
        <v>134</v>
      </c>
      <c r="GE616" s="179"/>
      <c r="GF616" s="169">
        <v>0.21000000000000002</v>
      </c>
      <c r="GG616" s="154"/>
      <c r="GH616" s="178" t="s">
        <v>134</v>
      </c>
      <c r="GI616" s="179"/>
      <c r="GJ616" s="169">
        <v>0.21000000000000002</v>
      </c>
      <c r="GK616" s="154"/>
      <c r="GL616" s="178" t="s">
        <v>134</v>
      </c>
      <c r="GM616" s="179"/>
      <c r="GN616" s="169">
        <v>0.21000000000000002</v>
      </c>
      <c r="GO616" s="154"/>
      <c r="GP616" s="178" t="s">
        <v>134</v>
      </c>
      <c r="GQ616" s="179"/>
      <c r="GR616" s="169">
        <v>0.21000000000000002</v>
      </c>
      <c r="GS616" s="154"/>
      <c r="GT616" s="178" t="s">
        <v>134</v>
      </c>
      <c r="GU616" s="179"/>
      <c r="GV616" s="169">
        <v>0.21000000000000002</v>
      </c>
      <c r="GW616" s="154"/>
      <c r="GX616" s="178" t="s">
        <v>134</v>
      </c>
      <c r="GY616" s="179"/>
      <c r="GZ616" s="169">
        <v>0.21000000000000002</v>
      </c>
      <c r="HA616" s="154"/>
      <c r="HB616" s="178" t="s">
        <v>134</v>
      </c>
      <c r="HC616" s="179"/>
      <c r="HD616" s="169">
        <v>0.21000000000000002</v>
      </c>
      <c r="HE616" s="154"/>
      <c r="HF616" s="178" t="s">
        <v>134</v>
      </c>
      <c r="HG616" s="179"/>
      <c r="HH616" s="169">
        <v>0.21000000000000002</v>
      </c>
      <c r="HI616" s="154"/>
      <c r="HJ616" s="178" t="s">
        <v>134</v>
      </c>
      <c r="HK616" s="179"/>
      <c r="HL616" s="169">
        <v>0.21000000000000002</v>
      </c>
      <c r="HM616" s="154"/>
      <c r="HN616" s="178" t="s">
        <v>134</v>
      </c>
      <c r="HO616" s="179"/>
      <c r="HP616" s="169">
        <v>0.21000000000000002</v>
      </c>
      <c r="HQ616" s="154"/>
      <c r="HR616" s="178" t="s">
        <v>134</v>
      </c>
      <c r="HS616" s="179"/>
      <c r="HT616" s="169">
        <v>0.21000000000000002</v>
      </c>
      <c r="HU616" s="154"/>
      <c r="HV616" s="178" t="s">
        <v>134</v>
      </c>
      <c r="HW616" s="179"/>
      <c r="HX616" s="169">
        <v>0.21000000000000002</v>
      </c>
      <c r="HY616" s="154"/>
      <c r="HZ616" s="178" t="s">
        <v>134</v>
      </c>
      <c r="IA616" s="179"/>
      <c r="IB616" s="169">
        <v>0.21000000000000002</v>
      </c>
      <c r="IC616" s="154"/>
      <c r="ID616" s="178" t="s">
        <v>134</v>
      </c>
      <c r="IE616" s="179"/>
      <c r="IF616" s="169">
        <v>0.21000000000000002</v>
      </c>
      <c r="IG616" s="154"/>
      <c r="IH616" s="178" t="s">
        <v>134</v>
      </c>
      <c r="II616" s="179"/>
      <c r="IJ616" s="169">
        <v>0.21000000000000002</v>
      </c>
      <c r="IK616" s="154"/>
      <c r="IL616" s="178" t="s">
        <v>134</v>
      </c>
      <c r="IM616" s="179"/>
      <c r="IN616" s="169">
        <v>0.21000000000000002</v>
      </c>
      <c r="IO616" s="154"/>
      <c r="IP616" s="178" t="s">
        <v>134</v>
      </c>
      <c r="IQ616" s="179"/>
      <c r="IR616" s="169">
        <v>0.21000000000000002</v>
      </c>
      <c r="IS616" s="154"/>
      <c r="IT616" s="178" t="s">
        <v>134</v>
      </c>
      <c r="IU616" s="179"/>
      <c r="IV616" s="169">
        <v>0.21000000000000002</v>
      </c>
      <c r="IW616" s="154"/>
      <c r="IX616" s="178" t="s">
        <v>134</v>
      </c>
      <c r="IY616" s="179"/>
      <c r="IZ616" s="169">
        <v>0.21000000000000002</v>
      </c>
      <c r="JA616" s="154"/>
      <c r="JB616" s="178" t="s">
        <v>134</v>
      </c>
      <c r="JC616" s="179"/>
      <c r="JD616" s="169">
        <v>0.21000000000000002</v>
      </c>
      <c r="JE616" s="154"/>
      <c r="JF616" s="178" t="s">
        <v>134</v>
      </c>
      <c r="JG616" s="179"/>
      <c r="JH616" s="169">
        <v>0.21000000000000002</v>
      </c>
      <c r="JI616" s="154"/>
      <c r="JJ616" s="178" t="s">
        <v>134</v>
      </c>
      <c r="JK616" s="179"/>
      <c r="JL616" s="153">
        <v>0.6</v>
      </c>
      <c r="JM616" s="154"/>
      <c r="JN616" s="155" t="s">
        <v>244</v>
      </c>
      <c r="JO616" s="156"/>
      <c r="JP616" s="169">
        <v>0.21</v>
      </c>
      <c r="JQ616" s="154"/>
      <c r="JR616" s="155" t="s">
        <v>134</v>
      </c>
      <c r="JS616" s="156"/>
      <c r="JT616" s="169">
        <v>0.21</v>
      </c>
      <c r="JU616" s="154"/>
      <c r="JV616" s="155" t="s">
        <v>134</v>
      </c>
      <c r="JW616" s="156"/>
      <c r="JX616" s="169">
        <v>0.21</v>
      </c>
      <c r="JY616" s="154"/>
      <c r="JZ616" s="155" t="s">
        <v>134</v>
      </c>
      <c r="KA616" s="156"/>
      <c r="KB616" s="169">
        <v>0.21</v>
      </c>
      <c r="KC616" s="154"/>
      <c r="KD616" s="155" t="s">
        <v>134</v>
      </c>
      <c r="KE616" s="156"/>
      <c r="KF616" s="169">
        <v>0.21</v>
      </c>
      <c r="KG616" s="154"/>
      <c r="KH616" s="155" t="s">
        <v>134</v>
      </c>
      <c r="KI616" s="156"/>
      <c r="KJ616" s="169">
        <v>0.21</v>
      </c>
      <c r="KK616" s="154"/>
      <c r="KL616" s="155" t="s">
        <v>134</v>
      </c>
      <c r="KM616" s="156"/>
      <c r="KN616" s="169">
        <v>0.21</v>
      </c>
      <c r="KO616" s="154"/>
      <c r="KP616" s="155" t="s">
        <v>134</v>
      </c>
      <c r="KQ616" s="156"/>
      <c r="KR616" s="169">
        <v>0.21</v>
      </c>
      <c r="KS616" s="154"/>
      <c r="KT616" s="155" t="s">
        <v>134</v>
      </c>
      <c r="KU616" s="156"/>
      <c r="KV616" s="169">
        <v>0.21</v>
      </c>
      <c r="KW616" s="154"/>
      <c r="KX616" s="155" t="s">
        <v>134</v>
      </c>
      <c r="KY616" s="156"/>
      <c r="KZ616" s="169">
        <v>0.21</v>
      </c>
      <c r="LA616" s="154"/>
      <c r="LB616" s="155" t="s">
        <v>134</v>
      </c>
      <c r="LC616" s="156"/>
      <c r="LD616" s="169">
        <v>0.21</v>
      </c>
      <c r="LE616" s="154"/>
      <c r="LF616" s="155" t="s">
        <v>134</v>
      </c>
      <c r="LG616" s="156"/>
      <c r="LH616" s="169">
        <v>0.21</v>
      </c>
      <c r="LI616" s="154"/>
      <c r="LJ616" s="155" t="s">
        <v>134</v>
      </c>
      <c r="LK616" s="156"/>
      <c r="LL616" s="169">
        <v>0.21</v>
      </c>
      <c r="LM616" s="154"/>
      <c r="LN616" s="155" t="s">
        <v>134</v>
      </c>
      <c r="LO616" s="156"/>
      <c r="LP616" s="169">
        <v>0.21</v>
      </c>
      <c r="LQ616" s="154"/>
      <c r="LR616" s="155" t="s">
        <v>134</v>
      </c>
      <c r="LS616" s="156"/>
      <c r="LT616" s="169">
        <v>0.21</v>
      </c>
      <c r="LU616" s="154"/>
      <c r="LV616" s="155" t="s">
        <v>134</v>
      </c>
      <c r="LW616" s="156"/>
      <c r="LX616" s="169">
        <v>0.21</v>
      </c>
      <c r="LY616" s="154"/>
      <c r="LZ616" s="155" t="s">
        <v>134</v>
      </c>
      <c r="MA616" s="156"/>
      <c r="MB616" s="169">
        <v>0.21</v>
      </c>
      <c r="MC616" s="154"/>
      <c r="MD616" s="155" t="s">
        <v>134</v>
      </c>
      <c r="ME616" s="156"/>
    </row>
    <row r="617" spans="2:343" ht="23.5" customHeight="1" x14ac:dyDescent="0.4">
      <c r="B617" s="240"/>
      <c r="C617" s="241"/>
      <c r="D617" s="197"/>
      <c r="E617" s="198"/>
      <c r="F617" s="208"/>
      <c r="G617" s="209"/>
      <c r="H617" s="197"/>
      <c r="I617" s="198"/>
      <c r="J617" s="208"/>
      <c r="K617" s="209"/>
      <c r="L617" s="197"/>
      <c r="M617" s="198"/>
      <c r="N617" s="208"/>
      <c r="O617" s="209"/>
      <c r="P617" s="197"/>
      <c r="Q617" s="198"/>
      <c r="R617" s="208"/>
      <c r="S617" s="209"/>
      <c r="T617" s="197"/>
      <c r="U617" s="198"/>
      <c r="V617" s="208"/>
      <c r="W617" s="209"/>
      <c r="X617" s="197"/>
      <c r="Y617" s="198"/>
      <c r="Z617" s="208"/>
      <c r="AA617" s="209"/>
      <c r="AB617" s="197"/>
      <c r="AC617" s="198"/>
      <c r="AD617" s="208"/>
      <c r="AE617" s="209"/>
      <c r="AF617" s="197"/>
      <c r="AG617" s="198"/>
      <c r="AH617" s="208"/>
      <c r="AI617" s="209"/>
      <c r="AJ617" s="197"/>
      <c r="AK617" s="198"/>
      <c r="AL617" s="208"/>
      <c r="AM617" s="209"/>
      <c r="AN617" s="197"/>
      <c r="AO617" s="198"/>
      <c r="AP617" s="208"/>
      <c r="AQ617" s="209"/>
      <c r="AR617" s="197"/>
      <c r="AS617" s="198"/>
      <c r="AT617" s="208"/>
      <c r="AU617" s="209"/>
      <c r="AV617" s="197"/>
      <c r="AW617" s="198"/>
      <c r="AX617" s="208"/>
      <c r="AY617" s="209"/>
      <c r="AZ617" s="197"/>
      <c r="BA617" s="198"/>
      <c r="BB617" s="208"/>
      <c r="BC617" s="209"/>
      <c r="BD617" s="197"/>
      <c r="BE617" s="198"/>
      <c r="BF617" s="208"/>
      <c r="BG617" s="209"/>
      <c r="BH617" s="197"/>
      <c r="BI617" s="198"/>
      <c r="BJ617" s="208"/>
      <c r="BK617" s="209"/>
      <c r="BL617" s="197"/>
      <c r="BM617" s="198"/>
      <c r="BN617" s="208"/>
      <c r="BO617" s="209"/>
      <c r="BP617" s="197"/>
      <c r="BQ617" s="198"/>
      <c r="BR617" s="208"/>
      <c r="BS617" s="209"/>
      <c r="BT617" s="197"/>
      <c r="BU617" s="198"/>
      <c r="BV617" s="208"/>
      <c r="BW617" s="209"/>
      <c r="BX617" s="197"/>
      <c r="BY617" s="198"/>
      <c r="BZ617" s="208"/>
      <c r="CA617" s="209"/>
      <c r="CB617" s="197"/>
      <c r="CC617" s="198"/>
      <c r="CD617" s="208"/>
      <c r="CE617" s="209"/>
      <c r="CF617" s="197"/>
      <c r="CG617" s="198"/>
      <c r="CH617" s="208"/>
      <c r="CI617" s="209"/>
      <c r="CJ617" s="197"/>
      <c r="CK617" s="198"/>
      <c r="CL617" s="208"/>
      <c r="CM617" s="209"/>
      <c r="CN617" s="197"/>
      <c r="CO617" s="198"/>
      <c r="CP617" s="208"/>
      <c r="CQ617" s="209"/>
      <c r="CR617" s="197"/>
      <c r="CS617" s="198"/>
      <c r="CT617" s="208"/>
      <c r="CU617" s="209"/>
      <c r="CV617" s="197"/>
      <c r="CW617" s="198"/>
      <c r="CX617" s="208"/>
      <c r="CY617" s="209"/>
      <c r="CZ617" s="197"/>
      <c r="DA617" s="198"/>
      <c r="DB617" s="208"/>
      <c r="DC617" s="209"/>
      <c r="DD617" s="197"/>
      <c r="DE617" s="198"/>
      <c r="DF617" s="208"/>
      <c r="DG617" s="209"/>
      <c r="DH617" s="197"/>
      <c r="DI617" s="198"/>
      <c r="DJ617" s="208"/>
      <c r="DK617" s="209"/>
      <c r="DL617" s="197"/>
      <c r="DM617" s="198"/>
      <c r="DN617" s="208"/>
      <c r="DO617" s="209"/>
      <c r="DP617" s="197"/>
      <c r="DQ617" s="198"/>
      <c r="DR617" s="208"/>
      <c r="DS617" s="209"/>
      <c r="DT617" s="197"/>
      <c r="DU617" s="198"/>
      <c r="DV617" s="208"/>
      <c r="DW617" s="209"/>
      <c r="DX617" s="197"/>
      <c r="DY617" s="198"/>
      <c r="DZ617" s="208"/>
      <c r="EA617" s="209"/>
      <c r="EB617" s="197"/>
      <c r="EC617" s="198"/>
      <c r="ED617" s="208"/>
      <c r="EE617" s="209"/>
      <c r="EF617" s="197"/>
      <c r="EG617" s="198"/>
      <c r="EH617" s="208"/>
      <c r="EI617" s="209"/>
      <c r="EJ617" s="197"/>
      <c r="EK617" s="198"/>
      <c r="EL617" s="208"/>
      <c r="EM617" s="209"/>
      <c r="EN617" s="197"/>
      <c r="EO617" s="198"/>
      <c r="EP617" s="208"/>
      <c r="EQ617" s="209"/>
      <c r="ER617" s="197"/>
      <c r="ES617" s="198"/>
      <c r="ET617" s="208"/>
      <c r="EU617" s="209"/>
      <c r="EV617" s="197"/>
      <c r="EW617" s="198"/>
      <c r="EX617" s="208"/>
      <c r="EY617" s="209"/>
      <c r="EZ617" s="197"/>
      <c r="FA617" s="198"/>
      <c r="FB617" s="208"/>
      <c r="FC617" s="209"/>
      <c r="FD617" s="197"/>
      <c r="FE617" s="198"/>
      <c r="FF617" s="208"/>
      <c r="FG617" s="209"/>
      <c r="FH617" s="197"/>
      <c r="FI617" s="198"/>
      <c r="FJ617" s="208"/>
      <c r="FK617" s="209"/>
      <c r="FL617" s="197"/>
      <c r="FM617" s="198"/>
      <c r="FN617" s="208"/>
      <c r="FO617" s="209"/>
      <c r="FP617" s="197"/>
      <c r="FQ617" s="198"/>
      <c r="FR617" s="208"/>
      <c r="FS617" s="209"/>
      <c r="FT617" s="197"/>
      <c r="FU617" s="198"/>
      <c r="FV617" s="208"/>
      <c r="FW617" s="209"/>
      <c r="FX617" s="197"/>
      <c r="FY617" s="198"/>
      <c r="FZ617" s="208"/>
      <c r="GA617" s="209"/>
      <c r="GB617" s="197"/>
      <c r="GC617" s="198"/>
      <c r="GD617" s="208"/>
      <c r="GE617" s="209"/>
      <c r="GF617" s="197"/>
      <c r="GG617" s="198"/>
      <c r="GH617" s="208"/>
      <c r="GI617" s="209"/>
      <c r="GJ617" s="197"/>
      <c r="GK617" s="198"/>
      <c r="GL617" s="208"/>
      <c r="GM617" s="209"/>
      <c r="GN617" s="197"/>
      <c r="GO617" s="198"/>
      <c r="GP617" s="208"/>
      <c r="GQ617" s="209"/>
      <c r="GR617" s="197"/>
      <c r="GS617" s="198"/>
      <c r="GT617" s="208"/>
      <c r="GU617" s="209"/>
      <c r="GV617" s="197"/>
      <c r="GW617" s="198"/>
      <c r="GX617" s="208"/>
      <c r="GY617" s="209"/>
      <c r="GZ617" s="197"/>
      <c r="HA617" s="198"/>
      <c r="HB617" s="208"/>
      <c r="HC617" s="209"/>
      <c r="HD617" s="197"/>
      <c r="HE617" s="198"/>
      <c r="HF617" s="208"/>
      <c r="HG617" s="209"/>
      <c r="HH617" s="197"/>
      <c r="HI617" s="198"/>
      <c r="HJ617" s="208"/>
      <c r="HK617" s="209"/>
      <c r="HL617" s="197"/>
      <c r="HM617" s="198"/>
      <c r="HN617" s="208"/>
      <c r="HO617" s="209"/>
      <c r="HP617" s="197"/>
      <c r="HQ617" s="198"/>
      <c r="HR617" s="208"/>
      <c r="HS617" s="209"/>
      <c r="HT617" s="197"/>
      <c r="HU617" s="198"/>
      <c r="HV617" s="208"/>
      <c r="HW617" s="209"/>
      <c r="HX617" s="197"/>
      <c r="HY617" s="198"/>
      <c r="HZ617" s="208"/>
      <c r="IA617" s="209"/>
      <c r="IB617" s="197"/>
      <c r="IC617" s="198"/>
      <c r="ID617" s="208"/>
      <c r="IE617" s="209"/>
      <c r="IF617" s="197"/>
      <c r="IG617" s="198"/>
      <c r="IH617" s="208"/>
      <c r="II617" s="209"/>
      <c r="IJ617" s="197"/>
      <c r="IK617" s="198"/>
      <c r="IL617" s="208"/>
      <c r="IM617" s="209"/>
      <c r="IN617" s="197"/>
      <c r="IO617" s="198"/>
      <c r="IP617" s="208"/>
      <c r="IQ617" s="209"/>
      <c r="IR617" s="197"/>
      <c r="IS617" s="198"/>
      <c r="IT617" s="208"/>
      <c r="IU617" s="209"/>
      <c r="IV617" s="197"/>
      <c r="IW617" s="198"/>
      <c r="IX617" s="208"/>
      <c r="IY617" s="209"/>
      <c r="IZ617" s="197"/>
      <c r="JA617" s="198"/>
      <c r="JB617" s="208"/>
      <c r="JC617" s="209"/>
      <c r="JD617" s="197"/>
      <c r="JE617" s="198"/>
      <c r="JF617" s="208"/>
      <c r="JG617" s="209"/>
      <c r="JH617" s="197"/>
      <c r="JI617" s="198"/>
      <c r="JJ617" s="208"/>
      <c r="JK617" s="209"/>
      <c r="JL617" s="157">
        <v>14.299999999999999</v>
      </c>
      <c r="JM617" s="158"/>
      <c r="JN617" s="159" t="s">
        <v>134</v>
      </c>
      <c r="JO617" s="160"/>
      <c r="JP617" s="170">
        <v>-0.1</v>
      </c>
      <c r="JQ617" s="158"/>
      <c r="JR617" s="159"/>
      <c r="JS617" s="160"/>
      <c r="JT617" s="170">
        <v>-0.1</v>
      </c>
      <c r="JU617" s="158"/>
      <c r="JV617" s="159"/>
      <c r="JW617" s="160"/>
      <c r="JX617" s="170">
        <v>-0.1</v>
      </c>
      <c r="JY617" s="158"/>
      <c r="JZ617" s="159"/>
      <c r="KA617" s="160"/>
      <c r="KB617" s="170">
        <v>-0.1</v>
      </c>
      <c r="KC617" s="158"/>
      <c r="KD617" s="159"/>
      <c r="KE617" s="160"/>
      <c r="KF617" s="170">
        <v>-0.1</v>
      </c>
      <c r="KG617" s="158"/>
      <c r="KH617" s="159"/>
      <c r="KI617" s="160"/>
      <c r="KJ617" s="170">
        <v>-0.1</v>
      </c>
      <c r="KK617" s="158"/>
      <c r="KL617" s="159"/>
      <c r="KM617" s="160"/>
      <c r="KN617" s="170">
        <v>-0.1</v>
      </c>
      <c r="KO617" s="158"/>
      <c r="KP617" s="159"/>
      <c r="KQ617" s="160"/>
      <c r="KR617" s="170">
        <v>-0.1</v>
      </c>
      <c r="KS617" s="158"/>
      <c r="KT617" s="159"/>
      <c r="KU617" s="160"/>
      <c r="KV617" s="170">
        <v>-0.1</v>
      </c>
      <c r="KW617" s="158"/>
      <c r="KX617" s="159"/>
      <c r="KY617" s="160"/>
      <c r="KZ617" s="170">
        <v>-0.1</v>
      </c>
      <c r="LA617" s="158"/>
      <c r="LB617" s="159"/>
      <c r="LC617" s="160"/>
      <c r="LD617" s="170">
        <v>-0.1</v>
      </c>
      <c r="LE617" s="158"/>
      <c r="LF617" s="159"/>
      <c r="LG617" s="160"/>
      <c r="LH617" s="170">
        <v>-0.1</v>
      </c>
      <c r="LI617" s="158"/>
      <c r="LJ617" s="159"/>
      <c r="LK617" s="160"/>
      <c r="LL617" s="170">
        <v>-0.1</v>
      </c>
      <c r="LM617" s="158"/>
      <c r="LN617" s="159"/>
      <c r="LO617" s="160"/>
      <c r="LP617" s="170">
        <v>-0.1</v>
      </c>
      <c r="LQ617" s="158"/>
      <c r="LR617" s="159"/>
      <c r="LS617" s="160"/>
      <c r="LT617" s="170">
        <v>-0.1</v>
      </c>
      <c r="LU617" s="158"/>
      <c r="LV617" s="159"/>
      <c r="LW617" s="160"/>
      <c r="LX617" s="170">
        <v>-0.1</v>
      </c>
      <c r="LY617" s="158"/>
      <c r="LZ617" s="159"/>
      <c r="MA617" s="160"/>
      <c r="MB617" s="170">
        <v>-0.1</v>
      </c>
      <c r="MC617" s="158"/>
      <c r="MD617" s="159"/>
      <c r="ME617" s="160"/>
    </row>
    <row r="618" spans="2:343" ht="23.5" customHeight="1" x14ac:dyDescent="0.4">
      <c r="B618" s="204" t="s">
        <v>286</v>
      </c>
      <c r="C618" s="205"/>
      <c r="D618" s="169" t="s">
        <v>8</v>
      </c>
      <c r="E618" s="154"/>
      <c r="F618" s="178" t="s">
        <v>8</v>
      </c>
      <c r="G618" s="179"/>
      <c r="H618" s="169" t="s">
        <v>8</v>
      </c>
      <c r="I618" s="154"/>
      <c r="J618" s="178" t="s">
        <v>8</v>
      </c>
      <c r="K618" s="179"/>
      <c r="L618" s="169" t="s">
        <v>8</v>
      </c>
      <c r="M618" s="154"/>
      <c r="N618" s="178" t="s">
        <v>8</v>
      </c>
      <c r="O618" s="179"/>
      <c r="P618" s="169" t="s">
        <v>8</v>
      </c>
      <c r="Q618" s="154"/>
      <c r="R618" s="178" t="s">
        <v>8</v>
      </c>
      <c r="S618" s="179"/>
      <c r="T618" s="169" t="s">
        <v>8</v>
      </c>
      <c r="U618" s="154"/>
      <c r="V618" s="178" t="s">
        <v>8</v>
      </c>
      <c r="W618" s="179"/>
      <c r="X618" s="169" t="s">
        <v>8</v>
      </c>
      <c r="Y618" s="154"/>
      <c r="Z618" s="178" t="s">
        <v>8</v>
      </c>
      <c r="AA618" s="179"/>
      <c r="AB618" s="169" t="s">
        <v>8</v>
      </c>
      <c r="AC618" s="154"/>
      <c r="AD618" s="178" t="s">
        <v>8</v>
      </c>
      <c r="AE618" s="179"/>
      <c r="AF618" s="169" t="s">
        <v>8</v>
      </c>
      <c r="AG618" s="154"/>
      <c r="AH618" s="178" t="s">
        <v>8</v>
      </c>
      <c r="AI618" s="179"/>
      <c r="AJ618" s="169" t="s">
        <v>8</v>
      </c>
      <c r="AK618" s="154"/>
      <c r="AL618" s="178" t="s">
        <v>8</v>
      </c>
      <c r="AM618" s="179"/>
      <c r="AN618" s="169" t="s">
        <v>8</v>
      </c>
      <c r="AO618" s="154"/>
      <c r="AP618" s="178" t="s">
        <v>8</v>
      </c>
      <c r="AQ618" s="179"/>
      <c r="AR618" s="169" t="s">
        <v>8</v>
      </c>
      <c r="AS618" s="154"/>
      <c r="AT618" s="178" t="s">
        <v>8</v>
      </c>
      <c r="AU618" s="179"/>
      <c r="AV618" s="169" t="s">
        <v>8</v>
      </c>
      <c r="AW618" s="154"/>
      <c r="AX618" s="178" t="s">
        <v>8</v>
      </c>
      <c r="AY618" s="179"/>
      <c r="AZ618" s="169" t="s">
        <v>8</v>
      </c>
      <c r="BA618" s="154"/>
      <c r="BB618" s="178" t="s">
        <v>8</v>
      </c>
      <c r="BC618" s="179"/>
      <c r="BD618" s="169" t="s">
        <v>8</v>
      </c>
      <c r="BE618" s="154"/>
      <c r="BF618" s="178" t="s">
        <v>8</v>
      </c>
      <c r="BG618" s="179"/>
      <c r="BH618" s="169" t="s">
        <v>8</v>
      </c>
      <c r="BI618" s="154"/>
      <c r="BJ618" s="178" t="s">
        <v>8</v>
      </c>
      <c r="BK618" s="179"/>
      <c r="BL618" s="169" t="s">
        <v>8</v>
      </c>
      <c r="BM618" s="154"/>
      <c r="BN618" s="178" t="s">
        <v>8</v>
      </c>
      <c r="BO618" s="179"/>
      <c r="BP618" s="169" t="s">
        <v>8</v>
      </c>
      <c r="BQ618" s="154"/>
      <c r="BR618" s="178" t="s">
        <v>8</v>
      </c>
      <c r="BS618" s="179"/>
      <c r="BT618" s="169" t="s">
        <v>8</v>
      </c>
      <c r="BU618" s="154"/>
      <c r="BV618" s="178" t="s">
        <v>8</v>
      </c>
      <c r="BW618" s="179"/>
      <c r="BX618" s="169" t="s">
        <v>8</v>
      </c>
      <c r="BY618" s="154"/>
      <c r="BZ618" s="178" t="s">
        <v>8</v>
      </c>
      <c r="CA618" s="179"/>
      <c r="CB618" s="169" t="s">
        <v>8</v>
      </c>
      <c r="CC618" s="154"/>
      <c r="CD618" s="178" t="s">
        <v>8</v>
      </c>
      <c r="CE618" s="179"/>
      <c r="CF618" s="169" t="s">
        <v>8</v>
      </c>
      <c r="CG618" s="154"/>
      <c r="CH618" s="178" t="s">
        <v>8</v>
      </c>
      <c r="CI618" s="179"/>
      <c r="CJ618" s="169" t="s">
        <v>8</v>
      </c>
      <c r="CK618" s="154"/>
      <c r="CL618" s="178" t="s">
        <v>8</v>
      </c>
      <c r="CM618" s="179"/>
      <c r="CN618" s="169" t="s">
        <v>8</v>
      </c>
      <c r="CO618" s="154"/>
      <c r="CP618" s="178" t="s">
        <v>8</v>
      </c>
      <c r="CQ618" s="179"/>
      <c r="CR618" s="169" t="s">
        <v>8</v>
      </c>
      <c r="CS618" s="154"/>
      <c r="CT618" s="178" t="s">
        <v>8</v>
      </c>
      <c r="CU618" s="179"/>
      <c r="CV618" s="169" t="s">
        <v>8</v>
      </c>
      <c r="CW618" s="154"/>
      <c r="CX618" s="178" t="s">
        <v>8</v>
      </c>
      <c r="CY618" s="179"/>
      <c r="CZ618" s="169" t="s">
        <v>8</v>
      </c>
      <c r="DA618" s="154"/>
      <c r="DB618" s="178" t="s">
        <v>8</v>
      </c>
      <c r="DC618" s="179"/>
      <c r="DD618" s="169" t="s">
        <v>8</v>
      </c>
      <c r="DE618" s="154"/>
      <c r="DF618" s="178" t="s">
        <v>8</v>
      </c>
      <c r="DG618" s="179"/>
      <c r="DH618" s="169" t="s">
        <v>8</v>
      </c>
      <c r="DI618" s="154"/>
      <c r="DJ618" s="178" t="s">
        <v>8</v>
      </c>
      <c r="DK618" s="179"/>
      <c r="DL618" s="169" t="s">
        <v>8</v>
      </c>
      <c r="DM618" s="154"/>
      <c r="DN618" s="178" t="s">
        <v>8</v>
      </c>
      <c r="DO618" s="179"/>
      <c r="DP618" s="169" t="s">
        <v>8</v>
      </c>
      <c r="DQ618" s="154"/>
      <c r="DR618" s="178" t="s">
        <v>8</v>
      </c>
      <c r="DS618" s="179"/>
      <c r="DT618" s="169" t="s">
        <v>8</v>
      </c>
      <c r="DU618" s="154"/>
      <c r="DV618" s="178" t="s">
        <v>8</v>
      </c>
      <c r="DW618" s="179"/>
      <c r="DX618" s="153">
        <v>0.6</v>
      </c>
      <c r="DY618" s="154"/>
      <c r="DZ618" s="155" t="s">
        <v>244</v>
      </c>
      <c r="EA618" s="156"/>
      <c r="EB618" s="153">
        <v>0.6</v>
      </c>
      <c r="EC618" s="154"/>
      <c r="ED618" s="155" t="s">
        <v>244</v>
      </c>
      <c r="EE618" s="156"/>
      <c r="EF618" s="153">
        <v>0.6</v>
      </c>
      <c r="EG618" s="154"/>
      <c r="EH618" s="155" t="s">
        <v>244</v>
      </c>
      <c r="EI618" s="156"/>
      <c r="EJ618" s="153">
        <v>0.6</v>
      </c>
      <c r="EK618" s="154"/>
      <c r="EL618" s="155" t="s">
        <v>244</v>
      </c>
      <c r="EM618" s="156"/>
      <c r="EN618" s="153">
        <v>0.6</v>
      </c>
      <c r="EO618" s="154"/>
      <c r="EP618" s="155" t="s">
        <v>244</v>
      </c>
      <c r="EQ618" s="156"/>
      <c r="ER618" s="153">
        <v>0.6</v>
      </c>
      <c r="ES618" s="154"/>
      <c r="ET618" s="155" t="s">
        <v>244</v>
      </c>
      <c r="EU618" s="156"/>
      <c r="EV618" s="153">
        <v>0.6</v>
      </c>
      <c r="EW618" s="154"/>
      <c r="EX618" s="155" t="s">
        <v>244</v>
      </c>
      <c r="EY618" s="156"/>
      <c r="EZ618" s="169">
        <v>1.83</v>
      </c>
      <c r="FA618" s="154"/>
      <c r="FB618" s="155" t="s">
        <v>134</v>
      </c>
      <c r="FC618" s="156"/>
      <c r="FD618" s="169">
        <v>1.83</v>
      </c>
      <c r="FE618" s="154"/>
      <c r="FF618" s="155" t="s">
        <v>134</v>
      </c>
      <c r="FG618" s="156"/>
      <c r="FH618" s="169">
        <v>1.83</v>
      </c>
      <c r="FI618" s="154"/>
      <c r="FJ618" s="155" t="s">
        <v>134</v>
      </c>
      <c r="FK618" s="156"/>
      <c r="FL618" s="169">
        <v>1.83</v>
      </c>
      <c r="FM618" s="154"/>
      <c r="FN618" s="155" t="s">
        <v>134</v>
      </c>
      <c r="FO618" s="156"/>
      <c r="FP618" s="169">
        <v>1.78</v>
      </c>
      <c r="FQ618" s="154"/>
      <c r="FR618" s="155" t="s">
        <v>134</v>
      </c>
      <c r="FS618" s="156"/>
      <c r="FT618" s="169">
        <v>1.78</v>
      </c>
      <c r="FU618" s="154"/>
      <c r="FV618" s="155" t="s">
        <v>134</v>
      </c>
      <c r="FW618" s="156"/>
      <c r="FX618" s="169">
        <v>1.31</v>
      </c>
      <c r="FY618" s="154"/>
      <c r="FZ618" s="155" t="s">
        <v>134</v>
      </c>
      <c r="GA618" s="156"/>
      <c r="GB618" s="169">
        <v>1.31</v>
      </c>
      <c r="GC618" s="154"/>
      <c r="GD618" s="155" t="s">
        <v>134</v>
      </c>
      <c r="GE618" s="156"/>
      <c r="GF618" s="169">
        <v>1.31</v>
      </c>
      <c r="GG618" s="154"/>
      <c r="GH618" s="155" t="s">
        <v>134</v>
      </c>
      <c r="GI618" s="156"/>
      <c r="GJ618" s="169">
        <v>1.31</v>
      </c>
      <c r="GK618" s="154"/>
      <c r="GL618" s="155" t="s">
        <v>134</v>
      </c>
      <c r="GM618" s="156"/>
      <c r="GN618" s="169">
        <v>1.31</v>
      </c>
      <c r="GO618" s="154"/>
      <c r="GP618" s="155" t="s">
        <v>134</v>
      </c>
      <c r="GQ618" s="156"/>
      <c r="GR618" s="169">
        <v>1.31</v>
      </c>
      <c r="GS618" s="154"/>
      <c r="GT618" s="155" t="s">
        <v>134</v>
      </c>
      <c r="GU618" s="156"/>
      <c r="GV618" s="169">
        <v>1.31</v>
      </c>
      <c r="GW618" s="154"/>
      <c r="GX618" s="155" t="s">
        <v>134</v>
      </c>
      <c r="GY618" s="156"/>
      <c r="GZ618" s="169">
        <v>1.31</v>
      </c>
      <c r="HA618" s="154"/>
      <c r="HB618" s="155" t="s">
        <v>134</v>
      </c>
      <c r="HC618" s="156"/>
      <c r="HD618" s="169">
        <v>1.31</v>
      </c>
      <c r="HE618" s="154"/>
      <c r="HF618" s="155" t="s">
        <v>134</v>
      </c>
      <c r="HG618" s="156"/>
      <c r="HH618" s="169">
        <v>1.31</v>
      </c>
      <c r="HI618" s="154"/>
      <c r="HJ618" s="155" t="s">
        <v>134</v>
      </c>
      <c r="HK618" s="156"/>
      <c r="HL618" s="169">
        <v>1.31</v>
      </c>
      <c r="HM618" s="154"/>
      <c r="HN618" s="155" t="s">
        <v>134</v>
      </c>
      <c r="HO618" s="156"/>
      <c r="HP618" s="169">
        <v>1.31</v>
      </c>
      <c r="HQ618" s="154"/>
      <c r="HR618" s="155" t="s">
        <v>134</v>
      </c>
      <c r="HS618" s="156"/>
      <c r="HT618" s="169">
        <v>1.31</v>
      </c>
      <c r="HU618" s="154"/>
      <c r="HV618" s="155" t="s">
        <v>134</v>
      </c>
      <c r="HW618" s="156"/>
      <c r="HX618" s="169">
        <v>1.31</v>
      </c>
      <c r="HY618" s="154"/>
      <c r="HZ618" s="155" t="s">
        <v>134</v>
      </c>
      <c r="IA618" s="156"/>
      <c r="IB618" s="169">
        <v>1.31</v>
      </c>
      <c r="IC618" s="154"/>
      <c r="ID618" s="155" t="s">
        <v>134</v>
      </c>
      <c r="IE618" s="156"/>
      <c r="IF618" s="169">
        <v>1.31</v>
      </c>
      <c r="IG618" s="154"/>
      <c r="IH618" s="155" t="s">
        <v>134</v>
      </c>
      <c r="II618" s="156"/>
      <c r="IJ618" s="169">
        <v>1.31</v>
      </c>
      <c r="IK618" s="154"/>
      <c r="IL618" s="155" t="s">
        <v>134</v>
      </c>
      <c r="IM618" s="156"/>
      <c r="IN618" s="169">
        <v>1.31</v>
      </c>
      <c r="IO618" s="154"/>
      <c r="IP618" s="155" t="s">
        <v>134</v>
      </c>
      <c r="IQ618" s="156"/>
      <c r="IR618" s="169">
        <v>1.31</v>
      </c>
      <c r="IS618" s="154"/>
      <c r="IT618" s="155" t="s">
        <v>134</v>
      </c>
      <c r="IU618" s="156"/>
      <c r="IV618" s="169">
        <v>1.31</v>
      </c>
      <c r="IW618" s="154"/>
      <c r="IX618" s="155" t="s">
        <v>134</v>
      </c>
      <c r="IY618" s="156"/>
      <c r="IZ618" s="169">
        <v>1.31</v>
      </c>
      <c r="JA618" s="154"/>
      <c r="JB618" s="155" t="s">
        <v>134</v>
      </c>
      <c r="JC618" s="156"/>
      <c r="JD618" s="169">
        <v>1.31</v>
      </c>
      <c r="JE618" s="154"/>
      <c r="JF618" s="155" t="s">
        <v>134</v>
      </c>
      <c r="JG618" s="156"/>
      <c r="JH618" s="169">
        <v>1.31</v>
      </c>
      <c r="JI618" s="154"/>
      <c r="JJ618" s="155" t="s">
        <v>134</v>
      </c>
      <c r="JK618" s="156"/>
      <c r="JL618" s="169">
        <v>1.31</v>
      </c>
      <c r="JM618" s="154"/>
      <c r="JN618" s="155" t="s">
        <v>134</v>
      </c>
      <c r="JO618" s="156"/>
      <c r="JP618" s="169">
        <v>1.31</v>
      </c>
      <c r="JQ618" s="154"/>
      <c r="JR618" s="155" t="s">
        <v>134</v>
      </c>
      <c r="JS618" s="156"/>
      <c r="JT618" s="169">
        <v>1.31</v>
      </c>
      <c r="JU618" s="154"/>
      <c r="JV618" s="155" t="s">
        <v>134</v>
      </c>
      <c r="JW618" s="156"/>
      <c r="JX618" s="169">
        <v>1.31</v>
      </c>
      <c r="JY618" s="154"/>
      <c r="JZ618" s="155" t="s">
        <v>134</v>
      </c>
      <c r="KA618" s="156"/>
      <c r="KB618" s="169">
        <v>1.31</v>
      </c>
      <c r="KC618" s="154"/>
      <c r="KD618" s="155" t="s">
        <v>134</v>
      </c>
      <c r="KE618" s="156"/>
      <c r="KF618" s="169">
        <v>1.31</v>
      </c>
      <c r="KG618" s="154"/>
      <c r="KH618" s="155" t="s">
        <v>134</v>
      </c>
      <c r="KI618" s="156"/>
      <c r="KJ618" s="169">
        <v>1.31</v>
      </c>
      <c r="KK618" s="154"/>
      <c r="KL618" s="155" t="s">
        <v>134</v>
      </c>
      <c r="KM618" s="156"/>
      <c r="KN618" s="169">
        <v>1.31</v>
      </c>
      <c r="KO618" s="154"/>
      <c r="KP618" s="155" t="s">
        <v>134</v>
      </c>
      <c r="KQ618" s="156"/>
      <c r="KR618" s="169">
        <v>1.31</v>
      </c>
      <c r="KS618" s="154"/>
      <c r="KT618" s="155" t="s">
        <v>134</v>
      </c>
      <c r="KU618" s="156"/>
      <c r="KV618" s="169">
        <v>1.31</v>
      </c>
      <c r="KW618" s="154"/>
      <c r="KX618" s="155" t="s">
        <v>134</v>
      </c>
      <c r="KY618" s="156"/>
      <c r="KZ618" s="169">
        <v>1.31</v>
      </c>
      <c r="LA618" s="154"/>
      <c r="LB618" s="155" t="s">
        <v>134</v>
      </c>
      <c r="LC618" s="156"/>
      <c r="LD618" s="169">
        <v>1.31</v>
      </c>
      <c r="LE618" s="154"/>
      <c r="LF618" s="155" t="s">
        <v>134</v>
      </c>
      <c r="LG618" s="156"/>
      <c r="LH618" s="169">
        <v>1.31</v>
      </c>
      <c r="LI618" s="154"/>
      <c r="LJ618" s="155" t="s">
        <v>134</v>
      </c>
      <c r="LK618" s="156"/>
      <c r="LL618" s="169">
        <v>1.31</v>
      </c>
      <c r="LM618" s="154"/>
      <c r="LN618" s="155" t="s">
        <v>134</v>
      </c>
      <c r="LO618" s="156"/>
      <c r="LP618" s="169">
        <v>1.31</v>
      </c>
      <c r="LQ618" s="154"/>
      <c r="LR618" s="155" t="s">
        <v>134</v>
      </c>
      <c r="LS618" s="156"/>
      <c r="LT618" s="169">
        <v>1.31</v>
      </c>
      <c r="LU618" s="154"/>
      <c r="LV618" s="155" t="s">
        <v>134</v>
      </c>
      <c r="LW618" s="156"/>
      <c r="LX618" s="169">
        <v>1.31</v>
      </c>
      <c r="LY618" s="154"/>
      <c r="LZ618" s="155" t="s">
        <v>134</v>
      </c>
      <c r="MA618" s="156"/>
      <c r="MB618" s="169">
        <v>1.31</v>
      </c>
      <c r="MC618" s="154"/>
      <c r="MD618" s="155" t="s">
        <v>134</v>
      </c>
      <c r="ME618" s="156"/>
    </row>
    <row r="619" spans="2:343" ht="23.5" customHeight="1" x14ac:dyDescent="0.4">
      <c r="B619" s="240"/>
      <c r="C619" s="241"/>
      <c r="D619" s="197"/>
      <c r="E619" s="198"/>
      <c r="F619" s="208"/>
      <c r="G619" s="209"/>
      <c r="H619" s="197"/>
      <c r="I619" s="198"/>
      <c r="J619" s="208"/>
      <c r="K619" s="209"/>
      <c r="L619" s="197"/>
      <c r="M619" s="198"/>
      <c r="N619" s="208"/>
      <c r="O619" s="209"/>
      <c r="P619" s="197"/>
      <c r="Q619" s="198"/>
      <c r="R619" s="208"/>
      <c r="S619" s="209"/>
      <c r="T619" s="197"/>
      <c r="U619" s="198"/>
      <c r="V619" s="208"/>
      <c r="W619" s="209"/>
      <c r="X619" s="197"/>
      <c r="Y619" s="198"/>
      <c r="Z619" s="208"/>
      <c r="AA619" s="209"/>
      <c r="AB619" s="197"/>
      <c r="AC619" s="198"/>
      <c r="AD619" s="208"/>
      <c r="AE619" s="209"/>
      <c r="AF619" s="197"/>
      <c r="AG619" s="198"/>
      <c r="AH619" s="208"/>
      <c r="AI619" s="209"/>
      <c r="AJ619" s="197"/>
      <c r="AK619" s="198"/>
      <c r="AL619" s="208"/>
      <c r="AM619" s="209"/>
      <c r="AN619" s="197"/>
      <c r="AO619" s="198"/>
      <c r="AP619" s="208"/>
      <c r="AQ619" s="209"/>
      <c r="AR619" s="197"/>
      <c r="AS619" s="198"/>
      <c r="AT619" s="208"/>
      <c r="AU619" s="209"/>
      <c r="AV619" s="197"/>
      <c r="AW619" s="198"/>
      <c r="AX619" s="208"/>
      <c r="AY619" s="209"/>
      <c r="AZ619" s="197"/>
      <c r="BA619" s="198"/>
      <c r="BB619" s="208"/>
      <c r="BC619" s="209"/>
      <c r="BD619" s="197"/>
      <c r="BE619" s="198"/>
      <c r="BF619" s="208"/>
      <c r="BG619" s="209"/>
      <c r="BH619" s="197"/>
      <c r="BI619" s="198"/>
      <c r="BJ619" s="208"/>
      <c r="BK619" s="209"/>
      <c r="BL619" s="197"/>
      <c r="BM619" s="198"/>
      <c r="BN619" s="208"/>
      <c r="BO619" s="209"/>
      <c r="BP619" s="197"/>
      <c r="BQ619" s="198"/>
      <c r="BR619" s="208"/>
      <c r="BS619" s="209"/>
      <c r="BT619" s="197"/>
      <c r="BU619" s="198"/>
      <c r="BV619" s="208"/>
      <c r="BW619" s="209"/>
      <c r="BX619" s="197"/>
      <c r="BY619" s="198"/>
      <c r="BZ619" s="208"/>
      <c r="CA619" s="209"/>
      <c r="CB619" s="197"/>
      <c r="CC619" s="198"/>
      <c r="CD619" s="208"/>
      <c r="CE619" s="209"/>
      <c r="CF619" s="197"/>
      <c r="CG619" s="198"/>
      <c r="CH619" s="208"/>
      <c r="CI619" s="209"/>
      <c r="CJ619" s="197"/>
      <c r="CK619" s="198"/>
      <c r="CL619" s="208"/>
      <c r="CM619" s="209"/>
      <c r="CN619" s="197"/>
      <c r="CO619" s="198"/>
      <c r="CP619" s="208"/>
      <c r="CQ619" s="209"/>
      <c r="CR619" s="197"/>
      <c r="CS619" s="198"/>
      <c r="CT619" s="208"/>
      <c r="CU619" s="209"/>
      <c r="CV619" s="197"/>
      <c r="CW619" s="198"/>
      <c r="CX619" s="208"/>
      <c r="CY619" s="209"/>
      <c r="CZ619" s="197"/>
      <c r="DA619" s="198"/>
      <c r="DB619" s="208"/>
      <c r="DC619" s="209"/>
      <c r="DD619" s="197"/>
      <c r="DE619" s="198"/>
      <c r="DF619" s="208"/>
      <c r="DG619" s="209"/>
      <c r="DH619" s="197"/>
      <c r="DI619" s="198"/>
      <c r="DJ619" s="208"/>
      <c r="DK619" s="209"/>
      <c r="DL619" s="197"/>
      <c r="DM619" s="198"/>
      <c r="DN619" s="208"/>
      <c r="DO619" s="209"/>
      <c r="DP619" s="197"/>
      <c r="DQ619" s="198"/>
      <c r="DR619" s="208"/>
      <c r="DS619" s="209"/>
      <c r="DT619" s="197"/>
      <c r="DU619" s="198"/>
      <c r="DV619" s="208"/>
      <c r="DW619" s="209"/>
      <c r="DX619" s="197">
        <v>10.220000000000001</v>
      </c>
      <c r="DY619" s="198"/>
      <c r="DZ619" s="199" t="s">
        <v>134</v>
      </c>
      <c r="EA619" s="200"/>
      <c r="EB619" s="197">
        <v>10.220000000000001</v>
      </c>
      <c r="EC619" s="198"/>
      <c r="ED619" s="199" t="s">
        <v>134</v>
      </c>
      <c r="EE619" s="200"/>
      <c r="EF619" s="197">
        <v>10.220000000000001</v>
      </c>
      <c r="EG619" s="198"/>
      <c r="EH619" s="199" t="s">
        <v>134</v>
      </c>
      <c r="EI619" s="200"/>
      <c r="EJ619" s="197">
        <v>10.220000000000001</v>
      </c>
      <c r="EK619" s="198"/>
      <c r="EL619" s="199" t="s">
        <v>134</v>
      </c>
      <c r="EM619" s="200"/>
      <c r="EN619" s="197">
        <v>10.220000000000001</v>
      </c>
      <c r="EO619" s="198"/>
      <c r="EP619" s="199" t="s">
        <v>134</v>
      </c>
      <c r="EQ619" s="200"/>
      <c r="ER619" s="197">
        <v>10.220000000000001</v>
      </c>
      <c r="ES619" s="198"/>
      <c r="ET619" s="199" t="s">
        <v>134</v>
      </c>
      <c r="EU619" s="200"/>
      <c r="EV619" s="197">
        <v>10.220000000000001</v>
      </c>
      <c r="EW619" s="198"/>
      <c r="EX619" s="199" t="s">
        <v>134</v>
      </c>
      <c r="EY619" s="200"/>
      <c r="EZ619" s="170">
        <v>-0.05</v>
      </c>
      <c r="FA619" s="158"/>
      <c r="FB619" s="159"/>
      <c r="FC619" s="160"/>
      <c r="FD619" s="170">
        <v>-0.05</v>
      </c>
      <c r="FE619" s="158"/>
      <c r="FF619" s="159"/>
      <c r="FG619" s="160"/>
      <c r="FH619" s="170">
        <v>-0.05</v>
      </c>
      <c r="FI619" s="158"/>
      <c r="FJ619" s="159"/>
      <c r="FK619" s="160"/>
      <c r="FL619" s="170">
        <v>-0.05</v>
      </c>
      <c r="FM619" s="158"/>
      <c r="FN619" s="159"/>
      <c r="FO619" s="160"/>
      <c r="FP619" s="170">
        <v>-0.1</v>
      </c>
      <c r="FQ619" s="158"/>
      <c r="FR619" s="159"/>
      <c r="FS619" s="160"/>
      <c r="FT619" s="170">
        <v>-0.1</v>
      </c>
      <c r="FU619" s="158"/>
      <c r="FV619" s="159"/>
      <c r="FW619" s="160"/>
      <c r="FX619" s="170">
        <v>-0.1</v>
      </c>
      <c r="FY619" s="158"/>
      <c r="FZ619" s="159"/>
      <c r="GA619" s="160"/>
      <c r="GB619" s="170">
        <v>-0.1</v>
      </c>
      <c r="GC619" s="158"/>
      <c r="GD619" s="159"/>
      <c r="GE619" s="160"/>
      <c r="GF619" s="170">
        <v>-0.1</v>
      </c>
      <c r="GG619" s="158"/>
      <c r="GH619" s="159"/>
      <c r="GI619" s="160"/>
      <c r="GJ619" s="170">
        <v>-0.1</v>
      </c>
      <c r="GK619" s="158"/>
      <c r="GL619" s="159"/>
      <c r="GM619" s="160"/>
      <c r="GN619" s="170">
        <v>-0.1</v>
      </c>
      <c r="GO619" s="158"/>
      <c r="GP619" s="159"/>
      <c r="GQ619" s="160"/>
      <c r="GR619" s="170">
        <v>-0.1</v>
      </c>
      <c r="GS619" s="158"/>
      <c r="GT619" s="159"/>
      <c r="GU619" s="160"/>
      <c r="GV619" s="170">
        <v>-0.1</v>
      </c>
      <c r="GW619" s="158"/>
      <c r="GX619" s="159"/>
      <c r="GY619" s="160"/>
      <c r="GZ619" s="170">
        <v>-0.1</v>
      </c>
      <c r="HA619" s="158"/>
      <c r="HB619" s="159"/>
      <c r="HC619" s="160"/>
      <c r="HD619" s="170">
        <v>-0.1</v>
      </c>
      <c r="HE619" s="158"/>
      <c r="HF619" s="159"/>
      <c r="HG619" s="160"/>
      <c r="HH619" s="170">
        <v>-0.1</v>
      </c>
      <c r="HI619" s="158"/>
      <c r="HJ619" s="159"/>
      <c r="HK619" s="160"/>
      <c r="HL619" s="170">
        <v>-0.1</v>
      </c>
      <c r="HM619" s="158"/>
      <c r="HN619" s="159"/>
      <c r="HO619" s="160"/>
      <c r="HP619" s="170">
        <v>-0.1</v>
      </c>
      <c r="HQ619" s="158"/>
      <c r="HR619" s="159"/>
      <c r="HS619" s="160"/>
      <c r="HT619" s="170">
        <v>-0.1</v>
      </c>
      <c r="HU619" s="158"/>
      <c r="HV619" s="159"/>
      <c r="HW619" s="160"/>
      <c r="HX619" s="170">
        <v>-0.1</v>
      </c>
      <c r="HY619" s="158"/>
      <c r="HZ619" s="159"/>
      <c r="IA619" s="160"/>
      <c r="IB619" s="170">
        <v>-0.1</v>
      </c>
      <c r="IC619" s="158"/>
      <c r="ID619" s="159"/>
      <c r="IE619" s="160"/>
      <c r="IF619" s="170">
        <v>-0.1</v>
      </c>
      <c r="IG619" s="158"/>
      <c r="IH619" s="159"/>
      <c r="II619" s="160"/>
      <c r="IJ619" s="170">
        <v>-0.1</v>
      </c>
      <c r="IK619" s="158"/>
      <c r="IL619" s="159"/>
      <c r="IM619" s="160"/>
      <c r="IN619" s="170">
        <v>-0.1</v>
      </c>
      <c r="IO619" s="158"/>
      <c r="IP619" s="159"/>
      <c r="IQ619" s="160"/>
      <c r="IR619" s="170">
        <v>-0.1</v>
      </c>
      <c r="IS619" s="158"/>
      <c r="IT619" s="159"/>
      <c r="IU619" s="160"/>
      <c r="IV619" s="170">
        <v>-0.1</v>
      </c>
      <c r="IW619" s="158"/>
      <c r="IX619" s="159"/>
      <c r="IY619" s="160"/>
      <c r="IZ619" s="170">
        <v>-0.1</v>
      </c>
      <c r="JA619" s="158"/>
      <c r="JB619" s="159"/>
      <c r="JC619" s="160"/>
      <c r="JD619" s="170">
        <v>-0.1</v>
      </c>
      <c r="JE619" s="158"/>
      <c r="JF619" s="159"/>
      <c r="JG619" s="160"/>
      <c r="JH619" s="170">
        <v>-0.1</v>
      </c>
      <c r="JI619" s="158"/>
      <c r="JJ619" s="159"/>
      <c r="JK619" s="160"/>
      <c r="JL619" s="170">
        <v>-0.1</v>
      </c>
      <c r="JM619" s="158"/>
      <c r="JN619" s="159"/>
      <c r="JO619" s="160"/>
      <c r="JP619" s="170">
        <v>-0.1</v>
      </c>
      <c r="JQ619" s="158"/>
      <c r="JR619" s="159"/>
      <c r="JS619" s="160"/>
      <c r="JT619" s="170">
        <v>-0.1</v>
      </c>
      <c r="JU619" s="158"/>
      <c r="JV619" s="159"/>
      <c r="JW619" s="160"/>
      <c r="JX619" s="170">
        <v>-0.1</v>
      </c>
      <c r="JY619" s="158"/>
      <c r="JZ619" s="159"/>
      <c r="KA619" s="160"/>
      <c r="KB619" s="170">
        <v>-0.1</v>
      </c>
      <c r="KC619" s="158"/>
      <c r="KD619" s="159"/>
      <c r="KE619" s="160"/>
      <c r="KF619" s="170">
        <v>-0.1</v>
      </c>
      <c r="KG619" s="158"/>
      <c r="KH619" s="159"/>
      <c r="KI619" s="160"/>
      <c r="KJ619" s="170">
        <v>-0.1</v>
      </c>
      <c r="KK619" s="158"/>
      <c r="KL619" s="159"/>
      <c r="KM619" s="160"/>
      <c r="KN619" s="170">
        <v>-0.1</v>
      </c>
      <c r="KO619" s="158"/>
      <c r="KP619" s="159"/>
      <c r="KQ619" s="160"/>
      <c r="KR619" s="170">
        <v>-0.1</v>
      </c>
      <c r="KS619" s="158"/>
      <c r="KT619" s="159"/>
      <c r="KU619" s="160"/>
      <c r="KV619" s="170">
        <v>-0.1</v>
      </c>
      <c r="KW619" s="158"/>
      <c r="KX619" s="159"/>
      <c r="KY619" s="160"/>
      <c r="KZ619" s="170">
        <v>-0.1</v>
      </c>
      <c r="LA619" s="158"/>
      <c r="LB619" s="159"/>
      <c r="LC619" s="160"/>
      <c r="LD619" s="170">
        <v>-0.1</v>
      </c>
      <c r="LE619" s="158"/>
      <c r="LF619" s="159"/>
      <c r="LG619" s="160"/>
      <c r="LH619" s="170">
        <v>-0.1</v>
      </c>
      <c r="LI619" s="158"/>
      <c r="LJ619" s="159"/>
      <c r="LK619" s="160"/>
      <c r="LL619" s="170">
        <v>-0.1</v>
      </c>
      <c r="LM619" s="158"/>
      <c r="LN619" s="159"/>
      <c r="LO619" s="160"/>
      <c r="LP619" s="170">
        <v>-0.1</v>
      </c>
      <c r="LQ619" s="158"/>
      <c r="LR619" s="159"/>
      <c r="LS619" s="160"/>
      <c r="LT619" s="170">
        <v>-0.1</v>
      </c>
      <c r="LU619" s="158"/>
      <c r="LV619" s="159"/>
      <c r="LW619" s="160"/>
      <c r="LX619" s="170">
        <v>-0.1</v>
      </c>
      <c r="LY619" s="158"/>
      <c r="LZ619" s="159"/>
      <c r="MA619" s="160"/>
      <c r="MB619" s="170">
        <v>-0.1</v>
      </c>
      <c r="MC619" s="158"/>
      <c r="MD619" s="159"/>
      <c r="ME619" s="160"/>
    </row>
    <row r="620" spans="2:343" ht="23.5" customHeight="1" x14ac:dyDescent="0.4">
      <c r="B620" s="193" t="s">
        <v>119</v>
      </c>
      <c r="C620" s="194"/>
      <c r="D620" s="169" t="s">
        <v>8</v>
      </c>
      <c r="E620" s="154"/>
      <c r="F620" s="178" t="s">
        <v>8</v>
      </c>
      <c r="G620" s="179"/>
      <c r="H620" s="169" t="s">
        <v>8</v>
      </c>
      <c r="I620" s="154"/>
      <c r="J620" s="178" t="s">
        <v>8</v>
      </c>
      <c r="K620" s="179"/>
      <c r="L620" s="169" t="s">
        <v>8</v>
      </c>
      <c r="M620" s="154"/>
      <c r="N620" s="178" t="s">
        <v>8</v>
      </c>
      <c r="O620" s="179"/>
      <c r="P620" s="169" t="s">
        <v>8</v>
      </c>
      <c r="Q620" s="154"/>
      <c r="R620" s="178" t="s">
        <v>8</v>
      </c>
      <c r="S620" s="179"/>
      <c r="T620" s="169" t="s">
        <v>8</v>
      </c>
      <c r="U620" s="154"/>
      <c r="V620" s="178" t="s">
        <v>8</v>
      </c>
      <c r="W620" s="179"/>
      <c r="X620" s="169" t="s">
        <v>8</v>
      </c>
      <c r="Y620" s="154"/>
      <c r="Z620" s="178" t="s">
        <v>8</v>
      </c>
      <c r="AA620" s="179"/>
      <c r="AB620" s="169" t="s">
        <v>8</v>
      </c>
      <c r="AC620" s="154"/>
      <c r="AD620" s="178" t="s">
        <v>8</v>
      </c>
      <c r="AE620" s="179"/>
      <c r="AF620" s="169" t="s">
        <v>8</v>
      </c>
      <c r="AG620" s="154"/>
      <c r="AH620" s="178" t="s">
        <v>8</v>
      </c>
      <c r="AI620" s="179"/>
      <c r="AJ620" s="169" t="s">
        <v>8</v>
      </c>
      <c r="AK620" s="154"/>
      <c r="AL620" s="178" t="s">
        <v>8</v>
      </c>
      <c r="AM620" s="179"/>
      <c r="AN620" s="169" t="s">
        <v>8</v>
      </c>
      <c r="AO620" s="154"/>
      <c r="AP620" s="178" t="s">
        <v>8</v>
      </c>
      <c r="AQ620" s="179"/>
      <c r="AR620" s="169" t="s">
        <v>8</v>
      </c>
      <c r="AS620" s="154"/>
      <c r="AT620" s="178" t="s">
        <v>8</v>
      </c>
      <c r="AU620" s="179"/>
      <c r="AV620" s="169" t="s">
        <v>8</v>
      </c>
      <c r="AW620" s="154"/>
      <c r="AX620" s="178" t="s">
        <v>8</v>
      </c>
      <c r="AY620" s="179"/>
      <c r="AZ620" s="169" t="s">
        <v>8</v>
      </c>
      <c r="BA620" s="154"/>
      <c r="BB620" s="178" t="s">
        <v>8</v>
      </c>
      <c r="BC620" s="179"/>
      <c r="BD620" s="169" t="s">
        <v>8</v>
      </c>
      <c r="BE620" s="154"/>
      <c r="BF620" s="178" t="s">
        <v>8</v>
      </c>
      <c r="BG620" s="179"/>
      <c r="BH620" s="169" t="s">
        <v>8</v>
      </c>
      <c r="BI620" s="154"/>
      <c r="BJ620" s="178" t="s">
        <v>8</v>
      </c>
      <c r="BK620" s="179"/>
      <c r="BL620" s="169" t="s">
        <v>8</v>
      </c>
      <c r="BM620" s="154"/>
      <c r="BN620" s="178" t="s">
        <v>8</v>
      </c>
      <c r="BO620" s="179"/>
      <c r="BP620" s="169" t="s">
        <v>8</v>
      </c>
      <c r="BQ620" s="154"/>
      <c r="BR620" s="178" t="s">
        <v>8</v>
      </c>
      <c r="BS620" s="179"/>
      <c r="BT620" s="169" t="s">
        <v>8</v>
      </c>
      <c r="BU620" s="154"/>
      <c r="BV620" s="178" t="s">
        <v>8</v>
      </c>
      <c r="BW620" s="179"/>
      <c r="BX620" s="169" t="s">
        <v>8</v>
      </c>
      <c r="BY620" s="154"/>
      <c r="BZ620" s="178" t="s">
        <v>8</v>
      </c>
      <c r="CA620" s="179"/>
      <c r="CB620" s="169" t="s">
        <v>8</v>
      </c>
      <c r="CC620" s="154"/>
      <c r="CD620" s="178" t="s">
        <v>8</v>
      </c>
      <c r="CE620" s="179"/>
      <c r="CF620" s="169" t="s">
        <v>8</v>
      </c>
      <c r="CG620" s="154"/>
      <c r="CH620" s="178" t="s">
        <v>8</v>
      </c>
      <c r="CI620" s="179"/>
      <c r="CJ620" s="169" t="s">
        <v>8</v>
      </c>
      <c r="CK620" s="154"/>
      <c r="CL620" s="178" t="s">
        <v>8</v>
      </c>
      <c r="CM620" s="179"/>
      <c r="CN620" s="169" t="s">
        <v>8</v>
      </c>
      <c r="CO620" s="154"/>
      <c r="CP620" s="178" t="s">
        <v>8</v>
      </c>
      <c r="CQ620" s="179"/>
      <c r="CR620" s="169" t="s">
        <v>8</v>
      </c>
      <c r="CS620" s="154"/>
      <c r="CT620" s="178" t="s">
        <v>8</v>
      </c>
      <c r="CU620" s="179"/>
      <c r="CV620" s="169" t="s">
        <v>8</v>
      </c>
      <c r="CW620" s="154"/>
      <c r="CX620" s="178" t="s">
        <v>8</v>
      </c>
      <c r="CY620" s="179"/>
      <c r="CZ620" s="169" t="s">
        <v>8</v>
      </c>
      <c r="DA620" s="154"/>
      <c r="DB620" s="178" t="s">
        <v>8</v>
      </c>
      <c r="DC620" s="179"/>
      <c r="DD620" s="169" t="s">
        <v>8</v>
      </c>
      <c r="DE620" s="154"/>
      <c r="DF620" s="178" t="s">
        <v>8</v>
      </c>
      <c r="DG620" s="179"/>
      <c r="DH620" s="169" t="s">
        <v>8</v>
      </c>
      <c r="DI620" s="154"/>
      <c r="DJ620" s="178" t="s">
        <v>8</v>
      </c>
      <c r="DK620" s="179"/>
      <c r="DL620" s="169" t="s">
        <v>8</v>
      </c>
      <c r="DM620" s="154"/>
      <c r="DN620" s="178" t="s">
        <v>8</v>
      </c>
      <c r="DO620" s="179"/>
      <c r="DP620" s="169" t="s">
        <v>8</v>
      </c>
      <c r="DQ620" s="154"/>
      <c r="DR620" s="178" t="s">
        <v>8</v>
      </c>
      <c r="DS620" s="179"/>
      <c r="DT620" s="169" t="s">
        <v>8</v>
      </c>
      <c r="DU620" s="154"/>
      <c r="DV620" s="178" t="s">
        <v>8</v>
      </c>
      <c r="DW620" s="179"/>
      <c r="DX620" s="169" t="s">
        <v>8</v>
      </c>
      <c r="DY620" s="154"/>
      <c r="DZ620" s="178" t="s">
        <v>8</v>
      </c>
      <c r="EA620" s="179"/>
      <c r="EB620" s="169">
        <v>0.18</v>
      </c>
      <c r="EC620" s="154"/>
      <c r="ED620" s="178" t="s">
        <v>134</v>
      </c>
      <c r="EE620" s="179"/>
      <c r="EF620" s="169">
        <v>0.18</v>
      </c>
      <c r="EG620" s="154"/>
      <c r="EH620" s="178" t="s">
        <v>134</v>
      </c>
      <c r="EI620" s="179"/>
      <c r="EJ620" s="169">
        <v>0.18</v>
      </c>
      <c r="EK620" s="154"/>
      <c r="EL620" s="178" t="s">
        <v>134</v>
      </c>
      <c r="EM620" s="179"/>
      <c r="EN620" s="169">
        <v>0.18</v>
      </c>
      <c r="EO620" s="154"/>
      <c r="EP620" s="178" t="s">
        <v>134</v>
      </c>
      <c r="EQ620" s="179"/>
      <c r="ER620" s="169">
        <v>0.18</v>
      </c>
      <c r="ES620" s="154"/>
      <c r="ET620" s="178" t="s">
        <v>134</v>
      </c>
      <c r="EU620" s="179"/>
      <c r="EV620" s="169">
        <v>0.18</v>
      </c>
      <c r="EW620" s="154"/>
      <c r="EX620" s="178" t="s">
        <v>134</v>
      </c>
      <c r="EY620" s="179"/>
      <c r="EZ620" s="169">
        <v>0.18</v>
      </c>
      <c r="FA620" s="154"/>
      <c r="FB620" s="178" t="s">
        <v>134</v>
      </c>
      <c r="FC620" s="179"/>
      <c r="FD620" s="169">
        <v>0.18</v>
      </c>
      <c r="FE620" s="154"/>
      <c r="FF620" s="178" t="s">
        <v>134</v>
      </c>
      <c r="FG620" s="179"/>
      <c r="FH620" s="169">
        <v>0.18</v>
      </c>
      <c r="FI620" s="154"/>
      <c r="FJ620" s="178" t="s">
        <v>134</v>
      </c>
      <c r="FK620" s="179"/>
      <c r="FL620" s="169">
        <v>0.18</v>
      </c>
      <c r="FM620" s="154"/>
      <c r="FN620" s="178" t="s">
        <v>134</v>
      </c>
      <c r="FO620" s="179"/>
      <c r="FP620" s="169">
        <v>0.13</v>
      </c>
      <c r="FQ620" s="154"/>
      <c r="FR620" s="178" t="s">
        <v>134</v>
      </c>
      <c r="FS620" s="179"/>
      <c r="FT620" s="169">
        <v>0.13</v>
      </c>
      <c r="FU620" s="154"/>
      <c r="FV620" s="178" t="s">
        <v>134</v>
      </c>
      <c r="FW620" s="179"/>
      <c r="FX620" s="169">
        <v>0.13</v>
      </c>
      <c r="FY620" s="154"/>
      <c r="FZ620" s="178" t="s">
        <v>134</v>
      </c>
      <c r="GA620" s="179"/>
      <c r="GB620" s="169">
        <v>0.13</v>
      </c>
      <c r="GC620" s="154"/>
      <c r="GD620" s="178" t="s">
        <v>134</v>
      </c>
      <c r="GE620" s="179"/>
      <c r="GF620" s="169">
        <v>0.13</v>
      </c>
      <c r="GG620" s="154"/>
      <c r="GH620" s="178" t="s">
        <v>134</v>
      </c>
      <c r="GI620" s="179"/>
      <c r="GJ620" s="169">
        <v>0.13</v>
      </c>
      <c r="GK620" s="154"/>
      <c r="GL620" s="178" t="s">
        <v>134</v>
      </c>
      <c r="GM620" s="179"/>
      <c r="GN620" s="169">
        <v>0.16</v>
      </c>
      <c r="GO620" s="154"/>
      <c r="GP620" s="178" t="s">
        <v>134</v>
      </c>
      <c r="GQ620" s="179"/>
      <c r="GR620" s="169">
        <v>0.47</v>
      </c>
      <c r="GS620" s="154"/>
      <c r="GT620" s="178" t="s">
        <v>134</v>
      </c>
      <c r="GU620" s="179"/>
      <c r="GV620" s="169">
        <v>0.47</v>
      </c>
      <c r="GW620" s="154"/>
      <c r="GX620" s="178" t="s">
        <v>134</v>
      </c>
      <c r="GY620" s="179"/>
      <c r="GZ620" s="169">
        <v>0.47</v>
      </c>
      <c r="HA620" s="154"/>
      <c r="HB620" s="178" t="s">
        <v>134</v>
      </c>
      <c r="HC620" s="179"/>
      <c r="HD620" s="169">
        <v>0.47</v>
      </c>
      <c r="HE620" s="154"/>
      <c r="HF620" s="178" t="s">
        <v>134</v>
      </c>
      <c r="HG620" s="179"/>
      <c r="HH620" s="169">
        <v>0.47</v>
      </c>
      <c r="HI620" s="154"/>
      <c r="HJ620" s="178" t="s">
        <v>134</v>
      </c>
      <c r="HK620" s="179"/>
      <c r="HL620" s="169">
        <v>0.47</v>
      </c>
      <c r="HM620" s="154"/>
      <c r="HN620" s="178" t="s">
        <v>134</v>
      </c>
      <c r="HO620" s="179"/>
      <c r="HP620" s="169">
        <v>0.47</v>
      </c>
      <c r="HQ620" s="154"/>
      <c r="HR620" s="178" t="s">
        <v>134</v>
      </c>
      <c r="HS620" s="179"/>
      <c r="HT620" s="169">
        <v>0.47</v>
      </c>
      <c r="HU620" s="154"/>
      <c r="HV620" s="178" t="s">
        <v>134</v>
      </c>
      <c r="HW620" s="179"/>
      <c r="HX620" s="169">
        <v>0.47</v>
      </c>
      <c r="HY620" s="154"/>
      <c r="HZ620" s="178" t="s">
        <v>134</v>
      </c>
      <c r="IA620" s="179"/>
      <c r="IB620" s="169">
        <v>0.47</v>
      </c>
      <c r="IC620" s="154"/>
      <c r="ID620" s="178" t="s">
        <v>134</v>
      </c>
      <c r="IE620" s="179"/>
      <c r="IF620" s="169">
        <v>0.47</v>
      </c>
      <c r="IG620" s="154"/>
      <c r="IH620" s="178" t="s">
        <v>134</v>
      </c>
      <c r="II620" s="179"/>
      <c r="IJ620" s="169">
        <v>0.47</v>
      </c>
      <c r="IK620" s="154"/>
      <c r="IL620" s="178" t="s">
        <v>134</v>
      </c>
      <c r="IM620" s="179"/>
      <c r="IN620" s="169">
        <v>0.47</v>
      </c>
      <c r="IO620" s="154"/>
      <c r="IP620" s="178" t="s">
        <v>134</v>
      </c>
      <c r="IQ620" s="179"/>
      <c r="IR620" s="169">
        <v>0.47</v>
      </c>
      <c r="IS620" s="154"/>
      <c r="IT620" s="178" t="s">
        <v>134</v>
      </c>
      <c r="IU620" s="179"/>
      <c r="IV620" s="169">
        <v>0.47</v>
      </c>
      <c r="IW620" s="154"/>
      <c r="IX620" s="178" t="s">
        <v>134</v>
      </c>
      <c r="IY620" s="179"/>
      <c r="IZ620" s="169">
        <v>0.47</v>
      </c>
      <c r="JA620" s="154"/>
      <c r="JB620" s="178" t="s">
        <v>134</v>
      </c>
      <c r="JC620" s="179"/>
      <c r="JD620" s="169">
        <v>0.47</v>
      </c>
      <c r="JE620" s="154"/>
      <c r="JF620" s="178" t="s">
        <v>134</v>
      </c>
      <c r="JG620" s="179"/>
      <c r="JH620" s="169">
        <v>0.47</v>
      </c>
      <c r="JI620" s="154"/>
      <c r="JJ620" s="178" t="s">
        <v>134</v>
      </c>
      <c r="JK620" s="179"/>
      <c r="JL620" s="169">
        <v>0.47</v>
      </c>
      <c r="JM620" s="154"/>
      <c r="JN620" s="178" t="s">
        <v>134</v>
      </c>
      <c r="JO620" s="179"/>
      <c r="JP620" s="169">
        <v>0.47</v>
      </c>
      <c r="JQ620" s="154"/>
      <c r="JR620" s="178" t="s">
        <v>134</v>
      </c>
      <c r="JS620" s="179"/>
      <c r="JT620" s="169">
        <v>0.19</v>
      </c>
      <c r="JU620" s="154"/>
      <c r="JV620" s="178" t="s">
        <v>134</v>
      </c>
      <c r="JW620" s="179"/>
      <c r="JX620" s="169">
        <v>0.19</v>
      </c>
      <c r="JY620" s="154"/>
      <c r="JZ620" s="178" t="s">
        <v>134</v>
      </c>
      <c r="KA620" s="179"/>
      <c r="KB620" s="169">
        <v>0.19</v>
      </c>
      <c r="KC620" s="154"/>
      <c r="KD620" s="178" t="s">
        <v>134</v>
      </c>
      <c r="KE620" s="179"/>
      <c r="KF620" s="169">
        <v>0.19</v>
      </c>
      <c r="KG620" s="154"/>
      <c r="KH620" s="178" t="s">
        <v>134</v>
      </c>
      <c r="KI620" s="179"/>
      <c r="KJ620" s="169">
        <v>0.19</v>
      </c>
      <c r="KK620" s="154"/>
      <c r="KL620" s="178" t="s">
        <v>134</v>
      </c>
      <c r="KM620" s="179"/>
      <c r="KN620" s="169">
        <v>1.36</v>
      </c>
      <c r="KO620" s="154"/>
      <c r="KP620" s="178" t="s">
        <v>134</v>
      </c>
      <c r="KQ620" s="179"/>
      <c r="KR620" s="169">
        <v>1.36</v>
      </c>
      <c r="KS620" s="154"/>
      <c r="KT620" s="178" t="s">
        <v>134</v>
      </c>
      <c r="KU620" s="179"/>
      <c r="KV620" s="169">
        <v>1.36</v>
      </c>
      <c r="KW620" s="154"/>
      <c r="KX620" s="178" t="s">
        <v>134</v>
      </c>
      <c r="KY620" s="179"/>
      <c r="KZ620" s="169">
        <v>1.36</v>
      </c>
      <c r="LA620" s="154"/>
      <c r="LB620" s="178" t="s">
        <v>134</v>
      </c>
      <c r="LC620" s="179"/>
      <c r="LD620" s="169">
        <v>1.36</v>
      </c>
      <c r="LE620" s="154"/>
      <c r="LF620" s="178" t="s">
        <v>134</v>
      </c>
      <c r="LG620" s="179"/>
      <c r="LH620" s="169">
        <v>1.36</v>
      </c>
      <c r="LI620" s="154"/>
      <c r="LJ620" s="178" t="s">
        <v>134</v>
      </c>
      <c r="LK620" s="179"/>
      <c r="LL620" s="169">
        <v>1.36</v>
      </c>
      <c r="LM620" s="154"/>
      <c r="LN620" s="178" t="s">
        <v>134</v>
      </c>
      <c r="LO620" s="179"/>
      <c r="LP620" s="169">
        <v>1.36</v>
      </c>
      <c r="LQ620" s="154"/>
      <c r="LR620" s="178" t="s">
        <v>134</v>
      </c>
      <c r="LS620" s="179"/>
      <c r="LT620" s="169">
        <v>1.36</v>
      </c>
      <c r="LU620" s="154"/>
      <c r="LV620" s="178" t="s">
        <v>134</v>
      </c>
      <c r="LW620" s="179"/>
      <c r="LX620" s="169">
        <v>1.36</v>
      </c>
      <c r="LY620" s="154"/>
      <c r="LZ620" s="178" t="s">
        <v>134</v>
      </c>
      <c r="MA620" s="179"/>
      <c r="MB620" s="169">
        <v>1.36</v>
      </c>
      <c r="MC620" s="154"/>
      <c r="MD620" s="178" t="s">
        <v>134</v>
      </c>
      <c r="ME620" s="179"/>
    </row>
    <row r="621" spans="2:343" ht="23.5" customHeight="1" x14ac:dyDescent="0.4">
      <c r="B621" s="193" t="s">
        <v>290</v>
      </c>
      <c r="C621" s="194"/>
      <c r="D621" s="169" t="s">
        <v>8</v>
      </c>
      <c r="E621" s="154"/>
      <c r="F621" s="178" t="s">
        <v>8</v>
      </c>
      <c r="G621" s="179"/>
      <c r="H621" s="169" t="s">
        <v>8</v>
      </c>
      <c r="I621" s="154"/>
      <c r="J621" s="178" t="s">
        <v>8</v>
      </c>
      <c r="K621" s="179"/>
      <c r="L621" s="169" t="s">
        <v>8</v>
      </c>
      <c r="M621" s="154"/>
      <c r="N621" s="178" t="s">
        <v>8</v>
      </c>
      <c r="O621" s="179"/>
      <c r="P621" s="169" t="s">
        <v>8</v>
      </c>
      <c r="Q621" s="154"/>
      <c r="R621" s="178" t="s">
        <v>8</v>
      </c>
      <c r="S621" s="179"/>
      <c r="T621" s="169" t="s">
        <v>8</v>
      </c>
      <c r="U621" s="154"/>
      <c r="V621" s="178" t="s">
        <v>8</v>
      </c>
      <c r="W621" s="179"/>
      <c r="X621" s="169" t="s">
        <v>8</v>
      </c>
      <c r="Y621" s="154"/>
      <c r="Z621" s="178" t="s">
        <v>8</v>
      </c>
      <c r="AA621" s="179"/>
      <c r="AB621" s="169" t="s">
        <v>8</v>
      </c>
      <c r="AC621" s="154"/>
      <c r="AD621" s="178" t="s">
        <v>8</v>
      </c>
      <c r="AE621" s="179"/>
      <c r="AF621" s="169" t="s">
        <v>8</v>
      </c>
      <c r="AG621" s="154"/>
      <c r="AH621" s="178" t="s">
        <v>8</v>
      </c>
      <c r="AI621" s="179"/>
      <c r="AJ621" s="169" t="s">
        <v>8</v>
      </c>
      <c r="AK621" s="154"/>
      <c r="AL621" s="178" t="s">
        <v>8</v>
      </c>
      <c r="AM621" s="179"/>
      <c r="AN621" s="169" t="s">
        <v>8</v>
      </c>
      <c r="AO621" s="154"/>
      <c r="AP621" s="178" t="s">
        <v>8</v>
      </c>
      <c r="AQ621" s="179"/>
      <c r="AR621" s="169" t="s">
        <v>8</v>
      </c>
      <c r="AS621" s="154"/>
      <c r="AT621" s="178" t="s">
        <v>8</v>
      </c>
      <c r="AU621" s="179"/>
      <c r="AV621" s="169" t="s">
        <v>8</v>
      </c>
      <c r="AW621" s="154"/>
      <c r="AX621" s="178" t="s">
        <v>8</v>
      </c>
      <c r="AY621" s="179"/>
      <c r="AZ621" s="169" t="s">
        <v>8</v>
      </c>
      <c r="BA621" s="154"/>
      <c r="BB621" s="178" t="s">
        <v>8</v>
      </c>
      <c r="BC621" s="179"/>
      <c r="BD621" s="169" t="s">
        <v>8</v>
      </c>
      <c r="BE621" s="154"/>
      <c r="BF621" s="178" t="s">
        <v>8</v>
      </c>
      <c r="BG621" s="179"/>
      <c r="BH621" s="169" t="s">
        <v>8</v>
      </c>
      <c r="BI621" s="154"/>
      <c r="BJ621" s="178" t="s">
        <v>8</v>
      </c>
      <c r="BK621" s="179"/>
      <c r="BL621" s="169" t="s">
        <v>8</v>
      </c>
      <c r="BM621" s="154"/>
      <c r="BN621" s="178" t="s">
        <v>8</v>
      </c>
      <c r="BO621" s="179"/>
      <c r="BP621" s="169" t="s">
        <v>8</v>
      </c>
      <c r="BQ621" s="154"/>
      <c r="BR621" s="178" t="s">
        <v>8</v>
      </c>
      <c r="BS621" s="179"/>
      <c r="BT621" s="169" t="s">
        <v>8</v>
      </c>
      <c r="BU621" s="154"/>
      <c r="BV621" s="178" t="s">
        <v>8</v>
      </c>
      <c r="BW621" s="179"/>
      <c r="BX621" s="169" t="s">
        <v>8</v>
      </c>
      <c r="BY621" s="154"/>
      <c r="BZ621" s="178" t="s">
        <v>8</v>
      </c>
      <c r="CA621" s="179"/>
      <c r="CB621" s="169" t="s">
        <v>8</v>
      </c>
      <c r="CC621" s="154"/>
      <c r="CD621" s="178" t="s">
        <v>8</v>
      </c>
      <c r="CE621" s="179"/>
      <c r="CF621" s="169" t="s">
        <v>8</v>
      </c>
      <c r="CG621" s="154"/>
      <c r="CH621" s="178" t="s">
        <v>8</v>
      </c>
      <c r="CI621" s="179"/>
      <c r="CJ621" s="169" t="s">
        <v>8</v>
      </c>
      <c r="CK621" s="154"/>
      <c r="CL621" s="178" t="s">
        <v>8</v>
      </c>
      <c r="CM621" s="179"/>
      <c r="CN621" s="169" t="s">
        <v>8</v>
      </c>
      <c r="CO621" s="154"/>
      <c r="CP621" s="178" t="s">
        <v>8</v>
      </c>
      <c r="CQ621" s="179"/>
      <c r="CR621" s="169" t="s">
        <v>8</v>
      </c>
      <c r="CS621" s="154"/>
      <c r="CT621" s="178" t="s">
        <v>8</v>
      </c>
      <c r="CU621" s="179"/>
      <c r="CV621" s="169" t="s">
        <v>8</v>
      </c>
      <c r="CW621" s="154"/>
      <c r="CX621" s="178" t="s">
        <v>8</v>
      </c>
      <c r="CY621" s="179"/>
      <c r="CZ621" s="169" t="s">
        <v>8</v>
      </c>
      <c r="DA621" s="154"/>
      <c r="DB621" s="178" t="s">
        <v>8</v>
      </c>
      <c r="DC621" s="179"/>
      <c r="DD621" s="169" t="s">
        <v>8</v>
      </c>
      <c r="DE621" s="154"/>
      <c r="DF621" s="178" t="s">
        <v>8</v>
      </c>
      <c r="DG621" s="179"/>
      <c r="DH621" s="169" t="s">
        <v>8</v>
      </c>
      <c r="DI621" s="154"/>
      <c r="DJ621" s="178" t="s">
        <v>8</v>
      </c>
      <c r="DK621" s="179"/>
      <c r="DL621" s="169" t="s">
        <v>8</v>
      </c>
      <c r="DM621" s="154"/>
      <c r="DN621" s="178" t="s">
        <v>8</v>
      </c>
      <c r="DO621" s="179"/>
      <c r="DP621" s="169" t="s">
        <v>8</v>
      </c>
      <c r="DQ621" s="154"/>
      <c r="DR621" s="178" t="s">
        <v>8</v>
      </c>
      <c r="DS621" s="179"/>
      <c r="DT621" s="169" t="s">
        <v>8</v>
      </c>
      <c r="DU621" s="154"/>
      <c r="DV621" s="178" t="s">
        <v>8</v>
      </c>
      <c r="DW621" s="179"/>
      <c r="DX621" s="169" t="s">
        <v>8</v>
      </c>
      <c r="DY621" s="154"/>
      <c r="DZ621" s="178" t="s">
        <v>8</v>
      </c>
      <c r="EA621" s="179"/>
      <c r="EB621" s="169" t="s">
        <v>8</v>
      </c>
      <c r="EC621" s="154"/>
      <c r="ED621" s="178" t="s">
        <v>8</v>
      </c>
      <c r="EE621" s="179"/>
      <c r="EF621" s="153">
        <v>0.6</v>
      </c>
      <c r="EG621" s="154"/>
      <c r="EH621" s="155" t="s">
        <v>244</v>
      </c>
      <c r="EI621" s="156"/>
      <c r="EJ621" s="153">
        <v>0.6</v>
      </c>
      <c r="EK621" s="154"/>
      <c r="EL621" s="155" t="s">
        <v>244</v>
      </c>
      <c r="EM621" s="156"/>
      <c r="EN621" s="153">
        <v>0.6</v>
      </c>
      <c r="EO621" s="154"/>
      <c r="EP621" s="155" t="s">
        <v>244</v>
      </c>
      <c r="EQ621" s="156"/>
      <c r="ER621" s="153">
        <v>0.6</v>
      </c>
      <c r="ES621" s="154"/>
      <c r="ET621" s="155" t="s">
        <v>244</v>
      </c>
      <c r="EU621" s="156"/>
      <c r="EV621" s="153">
        <v>0.6</v>
      </c>
      <c r="EW621" s="154"/>
      <c r="EX621" s="155" t="s">
        <v>244</v>
      </c>
      <c r="EY621" s="156"/>
      <c r="EZ621" s="153">
        <v>0.6</v>
      </c>
      <c r="FA621" s="154"/>
      <c r="FB621" s="155" t="s">
        <v>244</v>
      </c>
      <c r="FC621" s="156"/>
      <c r="FD621" s="153">
        <v>0.6</v>
      </c>
      <c r="FE621" s="154"/>
      <c r="FF621" s="155" t="s">
        <v>244</v>
      </c>
      <c r="FG621" s="156"/>
      <c r="FH621" s="153">
        <v>0.6</v>
      </c>
      <c r="FI621" s="154"/>
      <c r="FJ621" s="155" t="s">
        <v>244</v>
      </c>
      <c r="FK621" s="156"/>
      <c r="FL621" s="153">
        <v>0.6</v>
      </c>
      <c r="FM621" s="154"/>
      <c r="FN621" s="155" t="s">
        <v>244</v>
      </c>
      <c r="FO621" s="156"/>
      <c r="FP621" s="153">
        <v>0.6</v>
      </c>
      <c r="FQ621" s="154"/>
      <c r="FR621" s="155" t="s">
        <v>244</v>
      </c>
      <c r="FS621" s="156"/>
      <c r="FT621" s="153">
        <v>0.6</v>
      </c>
      <c r="FU621" s="154"/>
      <c r="FV621" s="155" t="s">
        <v>244</v>
      </c>
      <c r="FW621" s="156"/>
      <c r="FX621" s="153">
        <v>0.6</v>
      </c>
      <c r="FY621" s="154"/>
      <c r="FZ621" s="155" t="s">
        <v>244</v>
      </c>
      <c r="GA621" s="156"/>
      <c r="GB621" s="153">
        <v>0.6</v>
      </c>
      <c r="GC621" s="154"/>
      <c r="GD621" s="155" t="s">
        <v>244</v>
      </c>
      <c r="GE621" s="156"/>
      <c r="GF621" s="153">
        <v>0.6</v>
      </c>
      <c r="GG621" s="154"/>
      <c r="GH621" s="155" t="s">
        <v>244</v>
      </c>
      <c r="GI621" s="156"/>
      <c r="GJ621" s="153">
        <v>0.6</v>
      </c>
      <c r="GK621" s="154"/>
      <c r="GL621" s="155" t="s">
        <v>244</v>
      </c>
      <c r="GM621" s="156"/>
      <c r="GN621" s="153">
        <v>0.6</v>
      </c>
      <c r="GO621" s="154"/>
      <c r="GP621" s="155" t="s">
        <v>244</v>
      </c>
      <c r="GQ621" s="156"/>
      <c r="GR621" s="153">
        <v>0.6</v>
      </c>
      <c r="GS621" s="154"/>
      <c r="GT621" s="155" t="s">
        <v>244</v>
      </c>
      <c r="GU621" s="156"/>
      <c r="GV621" s="153">
        <v>0.6</v>
      </c>
      <c r="GW621" s="154"/>
      <c r="GX621" s="155" t="s">
        <v>244</v>
      </c>
      <c r="GY621" s="156"/>
      <c r="GZ621" s="153">
        <v>0.6</v>
      </c>
      <c r="HA621" s="154"/>
      <c r="HB621" s="155" t="s">
        <v>244</v>
      </c>
      <c r="HC621" s="156"/>
      <c r="HD621" s="153">
        <v>0.6</v>
      </c>
      <c r="HE621" s="154"/>
      <c r="HF621" s="155" t="s">
        <v>244</v>
      </c>
      <c r="HG621" s="156"/>
      <c r="HH621" s="153">
        <v>0.6</v>
      </c>
      <c r="HI621" s="154"/>
      <c r="HJ621" s="155" t="s">
        <v>244</v>
      </c>
      <c r="HK621" s="156"/>
      <c r="HL621" s="153">
        <v>0.6</v>
      </c>
      <c r="HM621" s="154"/>
      <c r="HN621" s="155" t="s">
        <v>244</v>
      </c>
      <c r="HO621" s="156"/>
      <c r="HP621" s="153">
        <v>0.6</v>
      </c>
      <c r="HQ621" s="154"/>
      <c r="HR621" s="155" t="s">
        <v>244</v>
      </c>
      <c r="HS621" s="156"/>
      <c r="HT621" s="153">
        <v>0.6</v>
      </c>
      <c r="HU621" s="154"/>
      <c r="HV621" s="155" t="s">
        <v>244</v>
      </c>
      <c r="HW621" s="156"/>
      <c r="HX621" s="153">
        <v>0.6</v>
      </c>
      <c r="HY621" s="154"/>
      <c r="HZ621" s="155" t="s">
        <v>244</v>
      </c>
      <c r="IA621" s="156"/>
      <c r="IB621" s="153">
        <v>0.6</v>
      </c>
      <c r="IC621" s="154"/>
      <c r="ID621" s="155" t="s">
        <v>244</v>
      </c>
      <c r="IE621" s="156"/>
      <c r="IF621" s="153">
        <v>0.6</v>
      </c>
      <c r="IG621" s="154"/>
      <c r="IH621" s="155" t="s">
        <v>244</v>
      </c>
      <c r="II621" s="156"/>
      <c r="IJ621" s="153">
        <v>0.6</v>
      </c>
      <c r="IK621" s="154"/>
      <c r="IL621" s="155" t="s">
        <v>244</v>
      </c>
      <c r="IM621" s="156"/>
      <c r="IN621" s="153">
        <v>0.6</v>
      </c>
      <c r="IO621" s="154"/>
      <c r="IP621" s="155" t="s">
        <v>244</v>
      </c>
      <c r="IQ621" s="156"/>
      <c r="IR621" s="153">
        <v>0.6</v>
      </c>
      <c r="IS621" s="154"/>
      <c r="IT621" s="155" t="s">
        <v>244</v>
      </c>
      <c r="IU621" s="156"/>
      <c r="IV621" s="153">
        <v>0.6</v>
      </c>
      <c r="IW621" s="154"/>
      <c r="IX621" s="155" t="s">
        <v>244</v>
      </c>
      <c r="IY621" s="156"/>
      <c r="IZ621" s="153">
        <v>0.6</v>
      </c>
      <c r="JA621" s="154"/>
      <c r="JB621" s="155" t="s">
        <v>244</v>
      </c>
      <c r="JC621" s="156"/>
      <c r="JD621" s="153">
        <v>0.6</v>
      </c>
      <c r="JE621" s="154"/>
      <c r="JF621" s="155" t="s">
        <v>244</v>
      </c>
      <c r="JG621" s="156"/>
      <c r="JH621" s="153">
        <v>0.6</v>
      </c>
      <c r="JI621" s="154"/>
      <c r="JJ621" s="155" t="s">
        <v>244</v>
      </c>
      <c r="JK621" s="156"/>
      <c r="JL621" s="153">
        <v>0.6</v>
      </c>
      <c r="JM621" s="154"/>
      <c r="JN621" s="155" t="s">
        <v>244</v>
      </c>
      <c r="JO621" s="156"/>
      <c r="JP621" s="153">
        <v>0.6</v>
      </c>
      <c r="JQ621" s="154"/>
      <c r="JR621" s="155" t="s">
        <v>244</v>
      </c>
      <c r="JS621" s="156"/>
      <c r="JT621" s="153">
        <v>0.6</v>
      </c>
      <c r="JU621" s="154"/>
      <c r="JV621" s="155" t="s">
        <v>244</v>
      </c>
      <c r="JW621" s="156"/>
      <c r="JX621" s="153">
        <v>0.6</v>
      </c>
      <c r="JY621" s="154"/>
      <c r="JZ621" s="155" t="s">
        <v>244</v>
      </c>
      <c r="KA621" s="156"/>
      <c r="KB621" s="153">
        <v>0.6</v>
      </c>
      <c r="KC621" s="154"/>
      <c r="KD621" s="155" t="s">
        <v>244</v>
      </c>
      <c r="KE621" s="156"/>
      <c r="KF621" s="153">
        <v>0.6</v>
      </c>
      <c r="KG621" s="154"/>
      <c r="KH621" s="155" t="s">
        <v>244</v>
      </c>
      <c r="KI621" s="156"/>
      <c r="KJ621" s="153">
        <v>0.6</v>
      </c>
      <c r="KK621" s="154"/>
      <c r="KL621" s="155" t="s">
        <v>244</v>
      </c>
      <c r="KM621" s="156"/>
      <c r="KN621" s="153">
        <v>0.6</v>
      </c>
      <c r="KO621" s="154"/>
      <c r="KP621" s="155" t="s">
        <v>244</v>
      </c>
      <c r="KQ621" s="156"/>
      <c r="KR621" s="153">
        <v>0.6</v>
      </c>
      <c r="KS621" s="154"/>
      <c r="KT621" s="155" t="s">
        <v>244</v>
      </c>
      <c r="KU621" s="156"/>
      <c r="KV621" s="153">
        <v>0.6</v>
      </c>
      <c r="KW621" s="154"/>
      <c r="KX621" s="155" t="s">
        <v>244</v>
      </c>
      <c r="KY621" s="156"/>
      <c r="KZ621" s="153">
        <v>0.6</v>
      </c>
      <c r="LA621" s="154"/>
      <c r="LB621" s="155" t="s">
        <v>244</v>
      </c>
      <c r="LC621" s="156"/>
      <c r="LD621" s="153">
        <v>0.6</v>
      </c>
      <c r="LE621" s="154"/>
      <c r="LF621" s="155" t="s">
        <v>244</v>
      </c>
      <c r="LG621" s="156"/>
      <c r="LH621" s="153">
        <v>0.6</v>
      </c>
      <c r="LI621" s="154"/>
      <c r="LJ621" s="155" t="s">
        <v>244</v>
      </c>
      <c r="LK621" s="156"/>
      <c r="LL621" s="153">
        <v>0.63</v>
      </c>
      <c r="LM621" s="154"/>
      <c r="LN621" s="155" t="s">
        <v>244</v>
      </c>
      <c r="LO621" s="156"/>
      <c r="LP621" s="153">
        <v>0.63</v>
      </c>
      <c r="LQ621" s="154"/>
      <c r="LR621" s="155" t="s">
        <v>244</v>
      </c>
      <c r="LS621" s="156"/>
      <c r="LT621" s="153">
        <v>0.63</v>
      </c>
      <c r="LU621" s="154"/>
      <c r="LV621" s="155" t="s">
        <v>244</v>
      </c>
      <c r="LW621" s="156"/>
      <c r="LX621" s="153">
        <v>0.63</v>
      </c>
      <c r="LY621" s="154"/>
      <c r="LZ621" s="155" t="s">
        <v>244</v>
      </c>
      <c r="MA621" s="156"/>
      <c r="MB621" s="153">
        <v>0.63</v>
      </c>
      <c r="MC621" s="154"/>
      <c r="MD621" s="155" t="s">
        <v>244</v>
      </c>
      <c r="ME621" s="156"/>
    </row>
    <row r="622" spans="2:343" ht="23.5" customHeight="1" x14ac:dyDescent="0.4">
      <c r="B622" s="240"/>
      <c r="C622" s="241"/>
      <c r="D622" s="197"/>
      <c r="E622" s="198"/>
      <c r="F622" s="208"/>
      <c r="G622" s="209"/>
      <c r="H622" s="197"/>
      <c r="I622" s="198"/>
      <c r="J622" s="208"/>
      <c r="K622" s="209"/>
      <c r="L622" s="197"/>
      <c r="M622" s="198"/>
      <c r="N622" s="208"/>
      <c r="O622" s="209"/>
      <c r="P622" s="197"/>
      <c r="Q622" s="198"/>
      <c r="R622" s="208"/>
      <c r="S622" s="209"/>
      <c r="T622" s="197"/>
      <c r="U622" s="198"/>
      <c r="V622" s="208"/>
      <c r="W622" s="209"/>
      <c r="X622" s="197"/>
      <c r="Y622" s="198"/>
      <c r="Z622" s="208"/>
      <c r="AA622" s="209"/>
      <c r="AB622" s="197"/>
      <c r="AC622" s="198"/>
      <c r="AD622" s="208"/>
      <c r="AE622" s="209"/>
      <c r="AF622" s="197"/>
      <c r="AG622" s="198"/>
      <c r="AH622" s="208"/>
      <c r="AI622" s="209"/>
      <c r="AJ622" s="197"/>
      <c r="AK622" s="198"/>
      <c r="AL622" s="208"/>
      <c r="AM622" s="209"/>
      <c r="AN622" s="197"/>
      <c r="AO622" s="198"/>
      <c r="AP622" s="208"/>
      <c r="AQ622" s="209"/>
      <c r="AR622" s="197"/>
      <c r="AS622" s="198"/>
      <c r="AT622" s="208"/>
      <c r="AU622" s="209"/>
      <c r="AV622" s="197"/>
      <c r="AW622" s="198"/>
      <c r="AX622" s="208"/>
      <c r="AY622" s="209"/>
      <c r="AZ622" s="197"/>
      <c r="BA622" s="198"/>
      <c r="BB622" s="208"/>
      <c r="BC622" s="209"/>
      <c r="BD622" s="197"/>
      <c r="BE622" s="198"/>
      <c r="BF622" s="208"/>
      <c r="BG622" s="209"/>
      <c r="BH622" s="197"/>
      <c r="BI622" s="198"/>
      <c r="BJ622" s="208"/>
      <c r="BK622" s="209"/>
      <c r="BL622" s="197"/>
      <c r="BM622" s="198"/>
      <c r="BN622" s="208"/>
      <c r="BO622" s="209"/>
      <c r="BP622" s="197"/>
      <c r="BQ622" s="198"/>
      <c r="BR622" s="208"/>
      <c r="BS622" s="209"/>
      <c r="BT622" s="197"/>
      <c r="BU622" s="198"/>
      <c r="BV622" s="208"/>
      <c r="BW622" s="209"/>
      <c r="BX622" s="197"/>
      <c r="BY622" s="198"/>
      <c r="BZ622" s="208"/>
      <c r="CA622" s="209"/>
      <c r="CB622" s="197"/>
      <c r="CC622" s="198"/>
      <c r="CD622" s="208"/>
      <c r="CE622" s="209"/>
      <c r="CF622" s="197"/>
      <c r="CG622" s="198"/>
      <c r="CH622" s="208"/>
      <c r="CI622" s="209"/>
      <c r="CJ622" s="197"/>
      <c r="CK622" s="198"/>
      <c r="CL622" s="208"/>
      <c r="CM622" s="209"/>
      <c r="CN622" s="197"/>
      <c r="CO622" s="198"/>
      <c r="CP622" s="208"/>
      <c r="CQ622" s="209"/>
      <c r="CR622" s="197"/>
      <c r="CS622" s="198"/>
      <c r="CT622" s="208"/>
      <c r="CU622" s="209"/>
      <c r="CV622" s="197"/>
      <c r="CW622" s="198"/>
      <c r="CX622" s="208"/>
      <c r="CY622" s="209"/>
      <c r="CZ622" s="197"/>
      <c r="DA622" s="198"/>
      <c r="DB622" s="208"/>
      <c r="DC622" s="209"/>
      <c r="DD622" s="197"/>
      <c r="DE622" s="198"/>
      <c r="DF622" s="208"/>
      <c r="DG622" s="209"/>
      <c r="DH622" s="197"/>
      <c r="DI622" s="198"/>
      <c r="DJ622" s="208"/>
      <c r="DK622" s="209"/>
      <c r="DL622" s="197"/>
      <c r="DM622" s="198"/>
      <c r="DN622" s="208"/>
      <c r="DO622" s="209"/>
      <c r="DP622" s="197"/>
      <c r="DQ622" s="198"/>
      <c r="DR622" s="208"/>
      <c r="DS622" s="209"/>
      <c r="DT622" s="197"/>
      <c r="DU622" s="198"/>
      <c r="DV622" s="208"/>
      <c r="DW622" s="209"/>
      <c r="DX622" s="197"/>
      <c r="DY622" s="198"/>
      <c r="DZ622" s="208"/>
      <c r="EA622" s="209"/>
      <c r="EB622" s="197"/>
      <c r="EC622" s="198"/>
      <c r="ED622" s="208"/>
      <c r="EE622" s="209"/>
      <c r="EF622" s="197">
        <v>10.220000000000001</v>
      </c>
      <c r="EG622" s="198"/>
      <c r="EH622" s="199" t="s">
        <v>134</v>
      </c>
      <c r="EI622" s="200"/>
      <c r="EJ622" s="197">
        <v>10.220000000000001</v>
      </c>
      <c r="EK622" s="198"/>
      <c r="EL622" s="199" t="s">
        <v>134</v>
      </c>
      <c r="EM622" s="200"/>
      <c r="EN622" s="197">
        <v>10.220000000000001</v>
      </c>
      <c r="EO622" s="198"/>
      <c r="EP622" s="199" t="s">
        <v>134</v>
      </c>
      <c r="EQ622" s="200"/>
      <c r="ER622" s="197">
        <v>10.220000000000001</v>
      </c>
      <c r="ES622" s="198"/>
      <c r="ET622" s="199" t="s">
        <v>134</v>
      </c>
      <c r="EU622" s="200"/>
      <c r="EV622" s="197">
        <v>10.220000000000001</v>
      </c>
      <c r="EW622" s="198"/>
      <c r="EX622" s="199" t="s">
        <v>134</v>
      </c>
      <c r="EY622" s="200"/>
      <c r="EZ622" s="197">
        <v>10.220000000000001</v>
      </c>
      <c r="FA622" s="198"/>
      <c r="FB622" s="199" t="s">
        <v>134</v>
      </c>
      <c r="FC622" s="200"/>
      <c r="FD622" s="197">
        <v>14.35</v>
      </c>
      <c r="FE622" s="198"/>
      <c r="FF622" s="199" t="s">
        <v>134</v>
      </c>
      <c r="FG622" s="200"/>
      <c r="FH622" s="197">
        <v>14.35</v>
      </c>
      <c r="FI622" s="198"/>
      <c r="FJ622" s="199" t="s">
        <v>134</v>
      </c>
      <c r="FK622" s="200"/>
      <c r="FL622" s="197">
        <v>14.35</v>
      </c>
      <c r="FM622" s="198"/>
      <c r="FN622" s="199" t="s">
        <v>134</v>
      </c>
      <c r="FO622" s="200"/>
      <c r="FP622" s="197">
        <v>14.299999999999999</v>
      </c>
      <c r="FQ622" s="198"/>
      <c r="FR622" s="199" t="s">
        <v>134</v>
      </c>
      <c r="FS622" s="200"/>
      <c r="FT622" s="197">
        <v>14.299999999999999</v>
      </c>
      <c r="FU622" s="198"/>
      <c r="FV622" s="199" t="s">
        <v>134</v>
      </c>
      <c r="FW622" s="200"/>
      <c r="FX622" s="197">
        <v>14.299999999999999</v>
      </c>
      <c r="FY622" s="198"/>
      <c r="FZ622" s="199" t="s">
        <v>134</v>
      </c>
      <c r="GA622" s="200"/>
      <c r="GB622" s="197">
        <v>14.299999999999999</v>
      </c>
      <c r="GC622" s="198"/>
      <c r="GD622" s="199" t="s">
        <v>134</v>
      </c>
      <c r="GE622" s="200"/>
      <c r="GF622" s="197">
        <v>14.299999999999999</v>
      </c>
      <c r="GG622" s="198"/>
      <c r="GH622" s="199" t="s">
        <v>134</v>
      </c>
      <c r="GI622" s="200"/>
      <c r="GJ622" s="197">
        <v>14.299999999999999</v>
      </c>
      <c r="GK622" s="198"/>
      <c r="GL622" s="199" t="s">
        <v>134</v>
      </c>
      <c r="GM622" s="200"/>
      <c r="GN622" s="197">
        <v>14.299999999999999</v>
      </c>
      <c r="GO622" s="198"/>
      <c r="GP622" s="199" t="s">
        <v>134</v>
      </c>
      <c r="GQ622" s="200"/>
      <c r="GR622" s="197">
        <v>14.299999999999999</v>
      </c>
      <c r="GS622" s="198"/>
      <c r="GT622" s="199" t="s">
        <v>134</v>
      </c>
      <c r="GU622" s="200"/>
      <c r="GV622" s="197">
        <v>14.299999999999999</v>
      </c>
      <c r="GW622" s="198"/>
      <c r="GX622" s="199" t="s">
        <v>134</v>
      </c>
      <c r="GY622" s="200"/>
      <c r="GZ622" s="197">
        <v>14.299999999999999</v>
      </c>
      <c r="HA622" s="198"/>
      <c r="HB622" s="199" t="s">
        <v>134</v>
      </c>
      <c r="HC622" s="200"/>
      <c r="HD622" s="197">
        <v>14.299999999999999</v>
      </c>
      <c r="HE622" s="198"/>
      <c r="HF622" s="199" t="s">
        <v>134</v>
      </c>
      <c r="HG622" s="200"/>
      <c r="HH622" s="197">
        <v>14.299999999999999</v>
      </c>
      <c r="HI622" s="198"/>
      <c r="HJ622" s="199" t="s">
        <v>134</v>
      </c>
      <c r="HK622" s="200"/>
      <c r="HL622" s="197">
        <v>14.299999999999999</v>
      </c>
      <c r="HM622" s="198"/>
      <c r="HN622" s="199" t="s">
        <v>134</v>
      </c>
      <c r="HO622" s="200"/>
      <c r="HP622" s="197">
        <v>14.299999999999999</v>
      </c>
      <c r="HQ622" s="198"/>
      <c r="HR622" s="199" t="s">
        <v>134</v>
      </c>
      <c r="HS622" s="200"/>
      <c r="HT622" s="197">
        <v>14.299999999999999</v>
      </c>
      <c r="HU622" s="198"/>
      <c r="HV622" s="199" t="s">
        <v>134</v>
      </c>
      <c r="HW622" s="200"/>
      <c r="HX622" s="197">
        <v>14.299999999999999</v>
      </c>
      <c r="HY622" s="198"/>
      <c r="HZ622" s="199" t="s">
        <v>134</v>
      </c>
      <c r="IA622" s="200"/>
      <c r="IB622" s="197">
        <v>14.299999999999999</v>
      </c>
      <c r="IC622" s="198"/>
      <c r="ID622" s="199" t="s">
        <v>134</v>
      </c>
      <c r="IE622" s="200"/>
      <c r="IF622" s="197">
        <v>14.299999999999999</v>
      </c>
      <c r="IG622" s="198"/>
      <c r="IH622" s="199" t="s">
        <v>134</v>
      </c>
      <c r="II622" s="200"/>
      <c r="IJ622" s="197">
        <v>14.299999999999999</v>
      </c>
      <c r="IK622" s="198"/>
      <c r="IL622" s="199" t="s">
        <v>134</v>
      </c>
      <c r="IM622" s="200"/>
      <c r="IN622" s="197">
        <v>14.299999999999999</v>
      </c>
      <c r="IO622" s="198"/>
      <c r="IP622" s="199" t="s">
        <v>134</v>
      </c>
      <c r="IQ622" s="200"/>
      <c r="IR622" s="197">
        <v>14.299999999999999</v>
      </c>
      <c r="IS622" s="198"/>
      <c r="IT622" s="199" t="s">
        <v>134</v>
      </c>
      <c r="IU622" s="200"/>
      <c r="IV622" s="197">
        <v>14.299999999999999</v>
      </c>
      <c r="IW622" s="198"/>
      <c r="IX622" s="199" t="s">
        <v>134</v>
      </c>
      <c r="IY622" s="200"/>
      <c r="IZ622" s="197">
        <v>14.299999999999999</v>
      </c>
      <c r="JA622" s="198"/>
      <c r="JB622" s="199" t="s">
        <v>134</v>
      </c>
      <c r="JC622" s="200"/>
      <c r="JD622" s="197">
        <v>14.299999999999999</v>
      </c>
      <c r="JE622" s="198"/>
      <c r="JF622" s="199" t="s">
        <v>134</v>
      </c>
      <c r="JG622" s="200"/>
      <c r="JH622" s="197">
        <v>14.299999999999999</v>
      </c>
      <c r="JI622" s="198"/>
      <c r="JJ622" s="199" t="s">
        <v>134</v>
      </c>
      <c r="JK622" s="200"/>
      <c r="JL622" s="197">
        <v>14.299999999999999</v>
      </c>
      <c r="JM622" s="198"/>
      <c r="JN622" s="199" t="s">
        <v>134</v>
      </c>
      <c r="JO622" s="200"/>
      <c r="JP622" s="197">
        <v>14.299999999999999</v>
      </c>
      <c r="JQ622" s="198"/>
      <c r="JR622" s="199" t="s">
        <v>134</v>
      </c>
      <c r="JS622" s="200"/>
      <c r="JT622" s="197">
        <v>14.299999999999999</v>
      </c>
      <c r="JU622" s="198"/>
      <c r="JV622" s="199" t="s">
        <v>134</v>
      </c>
      <c r="JW622" s="200"/>
      <c r="JX622" s="197">
        <v>14.299999999999999</v>
      </c>
      <c r="JY622" s="198"/>
      <c r="JZ622" s="199" t="s">
        <v>134</v>
      </c>
      <c r="KA622" s="200"/>
      <c r="KB622" s="197">
        <v>14.299999999999999</v>
      </c>
      <c r="KC622" s="198"/>
      <c r="KD622" s="199" t="s">
        <v>134</v>
      </c>
      <c r="KE622" s="200"/>
      <c r="KF622" s="197">
        <v>14.299999999999999</v>
      </c>
      <c r="KG622" s="198"/>
      <c r="KH622" s="199" t="s">
        <v>134</v>
      </c>
      <c r="KI622" s="200"/>
      <c r="KJ622" s="197">
        <v>14.299999999999999</v>
      </c>
      <c r="KK622" s="198"/>
      <c r="KL622" s="199" t="s">
        <v>134</v>
      </c>
      <c r="KM622" s="200"/>
      <c r="KN622" s="197">
        <v>14.299999999999999</v>
      </c>
      <c r="KO622" s="198"/>
      <c r="KP622" s="199" t="s">
        <v>134</v>
      </c>
      <c r="KQ622" s="200"/>
      <c r="KR622" s="197">
        <v>14.299999999999999</v>
      </c>
      <c r="KS622" s="198"/>
      <c r="KT622" s="199" t="s">
        <v>134</v>
      </c>
      <c r="KU622" s="200"/>
      <c r="KV622" s="197">
        <v>14.299999999999999</v>
      </c>
      <c r="KW622" s="198"/>
      <c r="KX622" s="199" t="s">
        <v>134</v>
      </c>
      <c r="KY622" s="200"/>
      <c r="KZ622" s="197">
        <v>14.299999999999999</v>
      </c>
      <c r="LA622" s="198"/>
      <c r="LB622" s="199" t="s">
        <v>134</v>
      </c>
      <c r="LC622" s="200"/>
      <c r="LD622" s="197">
        <v>14.299999999999999</v>
      </c>
      <c r="LE622" s="198"/>
      <c r="LF622" s="199" t="s">
        <v>134</v>
      </c>
      <c r="LG622" s="200"/>
      <c r="LH622" s="197">
        <v>14.299999999999999</v>
      </c>
      <c r="LI622" s="198"/>
      <c r="LJ622" s="199" t="s">
        <v>134</v>
      </c>
      <c r="LK622" s="200"/>
      <c r="LL622" s="157">
        <v>15.05</v>
      </c>
      <c r="LM622" s="158"/>
      <c r="LN622" s="159" t="s">
        <v>134</v>
      </c>
      <c r="LO622" s="160"/>
      <c r="LP622" s="157">
        <v>15.05</v>
      </c>
      <c r="LQ622" s="158"/>
      <c r="LR622" s="159" t="s">
        <v>134</v>
      </c>
      <c r="LS622" s="160"/>
      <c r="LT622" s="157">
        <v>15.05</v>
      </c>
      <c r="LU622" s="158"/>
      <c r="LV622" s="159" t="s">
        <v>134</v>
      </c>
      <c r="LW622" s="160"/>
      <c r="LX622" s="157">
        <v>15.05</v>
      </c>
      <c r="LY622" s="158"/>
      <c r="LZ622" s="159" t="s">
        <v>134</v>
      </c>
      <c r="MA622" s="160"/>
      <c r="MB622" s="157">
        <v>15.05</v>
      </c>
      <c r="MC622" s="158"/>
      <c r="MD622" s="159" t="s">
        <v>134</v>
      </c>
      <c r="ME622" s="160"/>
    </row>
    <row r="623" spans="2:343" ht="23.5" customHeight="1" x14ac:dyDescent="0.4">
      <c r="B623" s="193" t="s">
        <v>299</v>
      </c>
      <c r="C623" s="194"/>
      <c r="D623" s="169" t="s">
        <v>8</v>
      </c>
      <c r="E623" s="154"/>
      <c r="F623" s="178" t="s">
        <v>8</v>
      </c>
      <c r="G623" s="179"/>
      <c r="H623" s="169" t="s">
        <v>8</v>
      </c>
      <c r="I623" s="154"/>
      <c r="J623" s="178" t="s">
        <v>8</v>
      </c>
      <c r="K623" s="179"/>
      <c r="L623" s="169" t="s">
        <v>8</v>
      </c>
      <c r="M623" s="154"/>
      <c r="N623" s="178" t="s">
        <v>8</v>
      </c>
      <c r="O623" s="179"/>
      <c r="P623" s="169" t="s">
        <v>8</v>
      </c>
      <c r="Q623" s="154"/>
      <c r="R623" s="178" t="s">
        <v>8</v>
      </c>
      <c r="S623" s="179"/>
      <c r="T623" s="169" t="s">
        <v>8</v>
      </c>
      <c r="U623" s="154"/>
      <c r="V623" s="178" t="s">
        <v>8</v>
      </c>
      <c r="W623" s="179"/>
      <c r="X623" s="169" t="s">
        <v>8</v>
      </c>
      <c r="Y623" s="154"/>
      <c r="Z623" s="178" t="s">
        <v>8</v>
      </c>
      <c r="AA623" s="179"/>
      <c r="AB623" s="169" t="s">
        <v>8</v>
      </c>
      <c r="AC623" s="154"/>
      <c r="AD623" s="178" t="s">
        <v>8</v>
      </c>
      <c r="AE623" s="179"/>
      <c r="AF623" s="169" t="s">
        <v>8</v>
      </c>
      <c r="AG623" s="154"/>
      <c r="AH623" s="178" t="s">
        <v>8</v>
      </c>
      <c r="AI623" s="179"/>
      <c r="AJ623" s="169" t="s">
        <v>8</v>
      </c>
      <c r="AK623" s="154"/>
      <c r="AL623" s="178" t="s">
        <v>8</v>
      </c>
      <c r="AM623" s="179"/>
      <c r="AN623" s="169" t="s">
        <v>8</v>
      </c>
      <c r="AO623" s="154"/>
      <c r="AP623" s="178" t="s">
        <v>8</v>
      </c>
      <c r="AQ623" s="179"/>
      <c r="AR623" s="169" t="s">
        <v>8</v>
      </c>
      <c r="AS623" s="154"/>
      <c r="AT623" s="178" t="s">
        <v>8</v>
      </c>
      <c r="AU623" s="179"/>
      <c r="AV623" s="169" t="s">
        <v>8</v>
      </c>
      <c r="AW623" s="154"/>
      <c r="AX623" s="178" t="s">
        <v>8</v>
      </c>
      <c r="AY623" s="179"/>
      <c r="AZ623" s="169" t="s">
        <v>8</v>
      </c>
      <c r="BA623" s="154"/>
      <c r="BB623" s="178" t="s">
        <v>8</v>
      </c>
      <c r="BC623" s="179"/>
      <c r="BD623" s="169" t="s">
        <v>8</v>
      </c>
      <c r="BE623" s="154"/>
      <c r="BF623" s="178" t="s">
        <v>8</v>
      </c>
      <c r="BG623" s="179"/>
      <c r="BH623" s="169" t="s">
        <v>8</v>
      </c>
      <c r="BI623" s="154"/>
      <c r="BJ623" s="178" t="s">
        <v>8</v>
      </c>
      <c r="BK623" s="179"/>
      <c r="BL623" s="169" t="s">
        <v>8</v>
      </c>
      <c r="BM623" s="154"/>
      <c r="BN623" s="178" t="s">
        <v>8</v>
      </c>
      <c r="BO623" s="179"/>
      <c r="BP623" s="169" t="s">
        <v>8</v>
      </c>
      <c r="BQ623" s="154"/>
      <c r="BR623" s="178" t="s">
        <v>8</v>
      </c>
      <c r="BS623" s="179"/>
      <c r="BT623" s="169" t="s">
        <v>8</v>
      </c>
      <c r="BU623" s="154"/>
      <c r="BV623" s="178" t="s">
        <v>8</v>
      </c>
      <c r="BW623" s="179"/>
      <c r="BX623" s="169" t="s">
        <v>8</v>
      </c>
      <c r="BY623" s="154"/>
      <c r="BZ623" s="178" t="s">
        <v>8</v>
      </c>
      <c r="CA623" s="179"/>
      <c r="CB623" s="169" t="s">
        <v>8</v>
      </c>
      <c r="CC623" s="154"/>
      <c r="CD623" s="178" t="s">
        <v>8</v>
      </c>
      <c r="CE623" s="179"/>
      <c r="CF623" s="169" t="s">
        <v>8</v>
      </c>
      <c r="CG623" s="154"/>
      <c r="CH623" s="178" t="s">
        <v>8</v>
      </c>
      <c r="CI623" s="179"/>
      <c r="CJ623" s="169" t="s">
        <v>8</v>
      </c>
      <c r="CK623" s="154"/>
      <c r="CL623" s="178" t="s">
        <v>8</v>
      </c>
      <c r="CM623" s="179"/>
      <c r="CN623" s="169" t="s">
        <v>8</v>
      </c>
      <c r="CO623" s="154"/>
      <c r="CP623" s="178" t="s">
        <v>8</v>
      </c>
      <c r="CQ623" s="179"/>
      <c r="CR623" s="169" t="s">
        <v>8</v>
      </c>
      <c r="CS623" s="154"/>
      <c r="CT623" s="178" t="s">
        <v>8</v>
      </c>
      <c r="CU623" s="179"/>
      <c r="CV623" s="169" t="s">
        <v>8</v>
      </c>
      <c r="CW623" s="154"/>
      <c r="CX623" s="178" t="s">
        <v>8</v>
      </c>
      <c r="CY623" s="179"/>
      <c r="CZ623" s="169" t="s">
        <v>8</v>
      </c>
      <c r="DA623" s="154"/>
      <c r="DB623" s="178" t="s">
        <v>8</v>
      </c>
      <c r="DC623" s="179"/>
      <c r="DD623" s="169" t="s">
        <v>8</v>
      </c>
      <c r="DE623" s="154"/>
      <c r="DF623" s="178" t="s">
        <v>8</v>
      </c>
      <c r="DG623" s="179"/>
      <c r="DH623" s="169" t="s">
        <v>8</v>
      </c>
      <c r="DI623" s="154"/>
      <c r="DJ623" s="178" t="s">
        <v>8</v>
      </c>
      <c r="DK623" s="179"/>
      <c r="DL623" s="169" t="s">
        <v>8</v>
      </c>
      <c r="DM623" s="154"/>
      <c r="DN623" s="178" t="s">
        <v>8</v>
      </c>
      <c r="DO623" s="179"/>
      <c r="DP623" s="169" t="s">
        <v>8</v>
      </c>
      <c r="DQ623" s="154"/>
      <c r="DR623" s="178" t="s">
        <v>8</v>
      </c>
      <c r="DS623" s="179"/>
      <c r="DT623" s="169" t="s">
        <v>8</v>
      </c>
      <c r="DU623" s="154"/>
      <c r="DV623" s="178" t="s">
        <v>8</v>
      </c>
      <c r="DW623" s="179"/>
      <c r="DX623" s="169" t="s">
        <v>8</v>
      </c>
      <c r="DY623" s="154"/>
      <c r="DZ623" s="178" t="s">
        <v>8</v>
      </c>
      <c r="EA623" s="179"/>
      <c r="EB623" s="169" t="s">
        <v>8</v>
      </c>
      <c r="EC623" s="154"/>
      <c r="ED623" s="178" t="s">
        <v>8</v>
      </c>
      <c r="EE623" s="179"/>
      <c r="EF623" s="169" t="s">
        <v>8</v>
      </c>
      <c r="EG623" s="154"/>
      <c r="EH623" s="178" t="s">
        <v>8</v>
      </c>
      <c r="EI623" s="179"/>
      <c r="EJ623" s="169" t="s">
        <v>8</v>
      </c>
      <c r="EK623" s="154"/>
      <c r="EL623" s="178" t="s">
        <v>8</v>
      </c>
      <c r="EM623" s="179"/>
      <c r="EN623" s="169" t="s">
        <v>8</v>
      </c>
      <c r="EO623" s="154"/>
      <c r="EP623" s="178" t="s">
        <v>8</v>
      </c>
      <c r="EQ623" s="179"/>
      <c r="ER623" s="169" t="s">
        <v>8</v>
      </c>
      <c r="ES623" s="154"/>
      <c r="ET623" s="178" t="s">
        <v>8</v>
      </c>
      <c r="EU623" s="179"/>
      <c r="EV623" s="169">
        <v>0.6</v>
      </c>
      <c r="EW623" s="154"/>
      <c r="EX623" s="155" t="s">
        <v>244</v>
      </c>
      <c r="EY623" s="156"/>
      <c r="EZ623" s="169">
        <v>0.6</v>
      </c>
      <c r="FA623" s="154"/>
      <c r="FB623" s="155" t="s">
        <v>244</v>
      </c>
      <c r="FC623" s="156"/>
      <c r="FD623" s="169">
        <v>0.6</v>
      </c>
      <c r="FE623" s="154"/>
      <c r="FF623" s="155" t="s">
        <v>244</v>
      </c>
      <c r="FG623" s="156"/>
      <c r="FH623" s="169">
        <v>0.6</v>
      </c>
      <c r="FI623" s="154"/>
      <c r="FJ623" s="155" t="s">
        <v>244</v>
      </c>
      <c r="FK623" s="156"/>
      <c r="FL623" s="169">
        <v>0.6</v>
      </c>
      <c r="FM623" s="154"/>
      <c r="FN623" s="155" t="s">
        <v>244</v>
      </c>
      <c r="FO623" s="156"/>
      <c r="FP623" s="169">
        <v>0.6</v>
      </c>
      <c r="FQ623" s="154"/>
      <c r="FR623" s="155" t="s">
        <v>244</v>
      </c>
      <c r="FS623" s="156"/>
      <c r="FT623" s="169">
        <v>0.6</v>
      </c>
      <c r="FU623" s="154"/>
      <c r="FV623" s="155" t="s">
        <v>244</v>
      </c>
      <c r="FW623" s="156"/>
      <c r="FX623" s="169">
        <v>0.6</v>
      </c>
      <c r="FY623" s="154"/>
      <c r="FZ623" s="155" t="s">
        <v>244</v>
      </c>
      <c r="GA623" s="156"/>
      <c r="GB623" s="169">
        <v>0.6</v>
      </c>
      <c r="GC623" s="154"/>
      <c r="GD623" s="155" t="s">
        <v>244</v>
      </c>
      <c r="GE623" s="156"/>
      <c r="GF623" s="169">
        <v>0.6</v>
      </c>
      <c r="GG623" s="154"/>
      <c r="GH623" s="155" t="s">
        <v>244</v>
      </c>
      <c r="GI623" s="156"/>
      <c r="GJ623" s="169">
        <v>0.6</v>
      </c>
      <c r="GK623" s="154"/>
      <c r="GL623" s="155" t="s">
        <v>244</v>
      </c>
      <c r="GM623" s="156"/>
      <c r="GN623" s="169">
        <v>0.6</v>
      </c>
      <c r="GO623" s="154"/>
      <c r="GP623" s="155" t="s">
        <v>244</v>
      </c>
      <c r="GQ623" s="156"/>
      <c r="GR623" s="169">
        <v>0.6</v>
      </c>
      <c r="GS623" s="154"/>
      <c r="GT623" s="155" t="s">
        <v>244</v>
      </c>
      <c r="GU623" s="156"/>
      <c r="GV623" s="169">
        <v>0.6</v>
      </c>
      <c r="GW623" s="154"/>
      <c r="GX623" s="155" t="s">
        <v>244</v>
      </c>
      <c r="GY623" s="156"/>
      <c r="GZ623" s="169">
        <v>0.6</v>
      </c>
      <c r="HA623" s="154"/>
      <c r="HB623" s="155" t="s">
        <v>244</v>
      </c>
      <c r="HC623" s="156"/>
      <c r="HD623" s="169">
        <v>0.6</v>
      </c>
      <c r="HE623" s="154"/>
      <c r="HF623" s="155" t="s">
        <v>244</v>
      </c>
      <c r="HG623" s="156"/>
      <c r="HH623" s="169">
        <v>0.6</v>
      </c>
      <c r="HI623" s="154"/>
      <c r="HJ623" s="155" t="s">
        <v>244</v>
      </c>
      <c r="HK623" s="156"/>
      <c r="HL623" s="169">
        <v>0.6</v>
      </c>
      <c r="HM623" s="154"/>
      <c r="HN623" s="155" t="s">
        <v>244</v>
      </c>
      <c r="HO623" s="156"/>
      <c r="HP623" s="169">
        <v>0.6</v>
      </c>
      <c r="HQ623" s="154"/>
      <c r="HR623" s="155" t="s">
        <v>244</v>
      </c>
      <c r="HS623" s="156"/>
      <c r="HT623" s="169">
        <v>0.6</v>
      </c>
      <c r="HU623" s="154"/>
      <c r="HV623" s="155" t="s">
        <v>244</v>
      </c>
      <c r="HW623" s="156"/>
      <c r="HX623" s="169">
        <v>0.6</v>
      </c>
      <c r="HY623" s="154"/>
      <c r="HZ623" s="155" t="s">
        <v>244</v>
      </c>
      <c r="IA623" s="156"/>
      <c r="IB623" s="169">
        <v>0.6</v>
      </c>
      <c r="IC623" s="154"/>
      <c r="ID623" s="155" t="s">
        <v>244</v>
      </c>
      <c r="IE623" s="156"/>
      <c r="IF623" s="169">
        <v>0.6</v>
      </c>
      <c r="IG623" s="154"/>
      <c r="IH623" s="155" t="s">
        <v>244</v>
      </c>
      <c r="II623" s="156"/>
      <c r="IJ623" s="169">
        <v>0.6</v>
      </c>
      <c r="IK623" s="154"/>
      <c r="IL623" s="155" t="s">
        <v>244</v>
      </c>
      <c r="IM623" s="156"/>
      <c r="IN623" s="169">
        <v>0.6</v>
      </c>
      <c r="IO623" s="154"/>
      <c r="IP623" s="155" t="s">
        <v>244</v>
      </c>
      <c r="IQ623" s="156"/>
      <c r="IR623" s="169">
        <v>0.6</v>
      </c>
      <c r="IS623" s="154"/>
      <c r="IT623" s="155" t="s">
        <v>244</v>
      </c>
      <c r="IU623" s="156"/>
      <c r="IV623" s="169">
        <v>0.6</v>
      </c>
      <c r="IW623" s="154"/>
      <c r="IX623" s="155" t="s">
        <v>244</v>
      </c>
      <c r="IY623" s="156"/>
      <c r="IZ623" s="169">
        <v>0.6</v>
      </c>
      <c r="JA623" s="154"/>
      <c r="JB623" s="155" t="s">
        <v>244</v>
      </c>
      <c r="JC623" s="156"/>
      <c r="JD623" s="169">
        <v>0.6</v>
      </c>
      <c r="JE623" s="154"/>
      <c r="JF623" s="155" t="s">
        <v>244</v>
      </c>
      <c r="JG623" s="156"/>
      <c r="JH623" s="169">
        <v>0.6</v>
      </c>
      <c r="JI623" s="154"/>
      <c r="JJ623" s="155" t="s">
        <v>244</v>
      </c>
      <c r="JK623" s="156"/>
      <c r="JL623" s="169">
        <v>0.6</v>
      </c>
      <c r="JM623" s="154"/>
      <c r="JN623" s="155" t="s">
        <v>244</v>
      </c>
      <c r="JO623" s="156"/>
      <c r="JP623" s="169">
        <v>0.6</v>
      </c>
      <c r="JQ623" s="154"/>
      <c r="JR623" s="155" t="s">
        <v>244</v>
      </c>
      <c r="JS623" s="156"/>
      <c r="JT623" s="169">
        <v>0.6</v>
      </c>
      <c r="JU623" s="154"/>
      <c r="JV623" s="155" t="s">
        <v>244</v>
      </c>
      <c r="JW623" s="156"/>
      <c r="JX623" s="169">
        <v>0.6</v>
      </c>
      <c r="JY623" s="154"/>
      <c r="JZ623" s="155" t="s">
        <v>244</v>
      </c>
      <c r="KA623" s="156"/>
      <c r="KB623" s="169">
        <v>0.6</v>
      </c>
      <c r="KC623" s="154"/>
      <c r="KD623" s="155" t="s">
        <v>244</v>
      </c>
      <c r="KE623" s="156"/>
      <c r="KF623" s="169">
        <v>0.6</v>
      </c>
      <c r="KG623" s="154"/>
      <c r="KH623" s="155" t="s">
        <v>244</v>
      </c>
      <c r="KI623" s="156"/>
      <c r="KJ623" s="169">
        <v>0.6</v>
      </c>
      <c r="KK623" s="154"/>
      <c r="KL623" s="155" t="s">
        <v>244</v>
      </c>
      <c r="KM623" s="156"/>
      <c r="KN623" s="169">
        <v>0.6</v>
      </c>
      <c r="KO623" s="154"/>
      <c r="KP623" s="155" t="s">
        <v>244</v>
      </c>
      <c r="KQ623" s="156"/>
      <c r="KR623" s="169">
        <v>0.6</v>
      </c>
      <c r="KS623" s="154"/>
      <c r="KT623" s="155" t="s">
        <v>244</v>
      </c>
      <c r="KU623" s="156"/>
      <c r="KV623" s="169">
        <v>0.6</v>
      </c>
      <c r="KW623" s="154"/>
      <c r="KX623" s="155" t="s">
        <v>244</v>
      </c>
      <c r="KY623" s="156"/>
      <c r="KZ623" s="169">
        <v>0.6</v>
      </c>
      <c r="LA623" s="154"/>
      <c r="LB623" s="155" t="s">
        <v>244</v>
      </c>
      <c r="LC623" s="156"/>
      <c r="LD623" s="169">
        <v>0.6</v>
      </c>
      <c r="LE623" s="154"/>
      <c r="LF623" s="155" t="s">
        <v>244</v>
      </c>
      <c r="LG623" s="156"/>
      <c r="LH623" s="169">
        <v>0.6</v>
      </c>
      <c r="LI623" s="154"/>
      <c r="LJ623" s="155" t="s">
        <v>244</v>
      </c>
      <c r="LK623" s="156"/>
      <c r="LL623" s="153">
        <v>0.63</v>
      </c>
      <c r="LM623" s="154"/>
      <c r="LN623" s="155" t="s">
        <v>244</v>
      </c>
      <c r="LO623" s="156"/>
      <c r="LP623" s="153">
        <v>0.63</v>
      </c>
      <c r="LQ623" s="154"/>
      <c r="LR623" s="155" t="s">
        <v>244</v>
      </c>
      <c r="LS623" s="156"/>
      <c r="LT623" s="153">
        <v>0.63</v>
      </c>
      <c r="LU623" s="154"/>
      <c r="LV623" s="155" t="s">
        <v>244</v>
      </c>
      <c r="LW623" s="156"/>
      <c r="LX623" s="153">
        <v>0.63</v>
      </c>
      <c r="LY623" s="154"/>
      <c r="LZ623" s="155" t="s">
        <v>244</v>
      </c>
      <c r="MA623" s="156"/>
      <c r="MB623" s="153">
        <v>0.63</v>
      </c>
      <c r="MC623" s="154"/>
      <c r="MD623" s="155" t="s">
        <v>244</v>
      </c>
      <c r="ME623" s="156"/>
    </row>
    <row r="624" spans="2:343" ht="23.5" customHeight="1" x14ac:dyDescent="0.4">
      <c r="B624" s="238"/>
      <c r="C624" s="239"/>
      <c r="D624" s="170"/>
      <c r="E624" s="158"/>
      <c r="F624" s="180"/>
      <c r="G624" s="181"/>
      <c r="H624" s="170"/>
      <c r="I624" s="158"/>
      <c r="J624" s="180"/>
      <c r="K624" s="181"/>
      <c r="L624" s="170"/>
      <c r="M624" s="158"/>
      <c r="N624" s="180"/>
      <c r="O624" s="181"/>
      <c r="P624" s="170"/>
      <c r="Q624" s="158"/>
      <c r="R624" s="180"/>
      <c r="S624" s="181"/>
      <c r="T624" s="170"/>
      <c r="U624" s="158"/>
      <c r="V624" s="180"/>
      <c r="W624" s="181"/>
      <c r="X624" s="170"/>
      <c r="Y624" s="158"/>
      <c r="Z624" s="180"/>
      <c r="AA624" s="181"/>
      <c r="AB624" s="170"/>
      <c r="AC624" s="158"/>
      <c r="AD624" s="180"/>
      <c r="AE624" s="181"/>
      <c r="AF624" s="170"/>
      <c r="AG624" s="158"/>
      <c r="AH624" s="180"/>
      <c r="AI624" s="181"/>
      <c r="AJ624" s="170"/>
      <c r="AK624" s="158"/>
      <c r="AL624" s="180"/>
      <c r="AM624" s="181"/>
      <c r="AN624" s="170"/>
      <c r="AO624" s="158"/>
      <c r="AP624" s="180"/>
      <c r="AQ624" s="181"/>
      <c r="AR624" s="170"/>
      <c r="AS624" s="158"/>
      <c r="AT624" s="180"/>
      <c r="AU624" s="181"/>
      <c r="AV624" s="170"/>
      <c r="AW624" s="158"/>
      <c r="AX624" s="180"/>
      <c r="AY624" s="181"/>
      <c r="AZ624" s="170"/>
      <c r="BA624" s="158"/>
      <c r="BB624" s="180"/>
      <c r="BC624" s="181"/>
      <c r="BD624" s="170"/>
      <c r="BE624" s="158"/>
      <c r="BF624" s="180"/>
      <c r="BG624" s="181"/>
      <c r="BH624" s="170"/>
      <c r="BI624" s="158"/>
      <c r="BJ624" s="180"/>
      <c r="BK624" s="181"/>
      <c r="BL624" s="170"/>
      <c r="BM624" s="158"/>
      <c r="BN624" s="180"/>
      <c r="BO624" s="181"/>
      <c r="BP624" s="170"/>
      <c r="BQ624" s="158"/>
      <c r="BR624" s="180"/>
      <c r="BS624" s="181"/>
      <c r="BT624" s="170"/>
      <c r="BU624" s="158"/>
      <c r="BV624" s="180"/>
      <c r="BW624" s="181"/>
      <c r="BX624" s="170"/>
      <c r="BY624" s="158"/>
      <c r="BZ624" s="180"/>
      <c r="CA624" s="181"/>
      <c r="CB624" s="170"/>
      <c r="CC624" s="158"/>
      <c r="CD624" s="180"/>
      <c r="CE624" s="181"/>
      <c r="CF624" s="170"/>
      <c r="CG624" s="158"/>
      <c r="CH624" s="180"/>
      <c r="CI624" s="181"/>
      <c r="CJ624" s="170"/>
      <c r="CK624" s="158"/>
      <c r="CL624" s="180"/>
      <c r="CM624" s="181"/>
      <c r="CN624" s="170"/>
      <c r="CO624" s="158"/>
      <c r="CP624" s="180"/>
      <c r="CQ624" s="181"/>
      <c r="CR624" s="170"/>
      <c r="CS624" s="158"/>
      <c r="CT624" s="180"/>
      <c r="CU624" s="181"/>
      <c r="CV624" s="170"/>
      <c r="CW624" s="158"/>
      <c r="CX624" s="180"/>
      <c r="CY624" s="181"/>
      <c r="CZ624" s="170"/>
      <c r="DA624" s="158"/>
      <c r="DB624" s="180"/>
      <c r="DC624" s="181"/>
      <c r="DD624" s="170"/>
      <c r="DE624" s="158"/>
      <c r="DF624" s="180"/>
      <c r="DG624" s="181"/>
      <c r="DH624" s="170"/>
      <c r="DI624" s="158"/>
      <c r="DJ624" s="180"/>
      <c r="DK624" s="181"/>
      <c r="DL624" s="170"/>
      <c r="DM624" s="158"/>
      <c r="DN624" s="180"/>
      <c r="DO624" s="181"/>
      <c r="DP624" s="170"/>
      <c r="DQ624" s="158"/>
      <c r="DR624" s="180"/>
      <c r="DS624" s="181"/>
      <c r="DT624" s="170"/>
      <c r="DU624" s="158"/>
      <c r="DV624" s="180"/>
      <c r="DW624" s="181"/>
      <c r="DX624" s="170"/>
      <c r="DY624" s="158"/>
      <c r="DZ624" s="180"/>
      <c r="EA624" s="181"/>
      <c r="EB624" s="170"/>
      <c r="EC624" s="158"/>
      <c r="ED624" s="180"/>
      <c r="EE624" s="181"/>
      <c r="EF624" s="170"/>
      <c r="EG624" s="158"/>
      <c r="EH624" s="180"/>
      <c r="EI624" s="181"/>
      <c r="EJ624" s="170"/>
      <c r="EK624" s="158"/>
      <c r="EL624" s="180"/>
      <c r="EM624" s="181"/>
      <c r="EN624" s="170"/>
      <c r="EO624" s="158"/>
      <c r="EP624" s="180"/>
      <c r="EQ624" s="181"/>
      <c r="ER624" s="170"/>
      <c r="ES624" s="158"/>
      <c r="ET624" s="180"/>
      <c r="EU624" s="181"/>
      <c r="EV624" s="170">
        <v>10.220000000000001</v>
      </c>
      <c r="EW624" s="158"/>
      <c r="EX624" s="159" t="s">
        <v>134</v>
      </c>
      <c r="EY624" s="160"/>
      <c r="EZ624" s="170">
        <v>10.220000000000001</v>
      </c>
      <c r="FA624" s="158"/>
      <c r="FB624" s="159" t="s">
        <v>134</v>
      </c>
      <c r="FC624" s="160"/>
      <c r="FD624" s="170">
        <v>14.35</v>
      </c>
      <c r="FE624" s="158"/>
      <c r="FF624" s="159" t="s">
        <v>134</v>
      </c>
      <c r="FG624" s="160"/>
      <c r="FH624" s="170">
        <v>14.35</v>
      </c>
      <c r="FI624" s="158"/>
      <c r="FJ624" s="159" t="s">
        <v>134</v>
      </c>
      <c r="FK624" s="160"/>
      <c r="FL624" s="170">
        <v>14.35</v>
      </c>
      <c r="FM624" s="158"/>
      <c r="FN624" s="159" t="s">
        <v>134</v>
      </c>
      <c r="FO624" s="160"/>
      <c r="FP624" s="170">
        <v>14.299999999999999</v>
      </c>
      <c r="FQ624" s="158"/>
      <c r="FR624" s="159" t="s">
        <v>134</v>
      </c>
      <c r="FS624" s="160"/>
      <c r="FT624" s="170">
        <v>14.299999999999999</v>
      </c>
      <c r="FU624" s="158"/>
      <c r="FV624" s="159" t="s">
        <v>134</v>
      </c>
      <c r="FW624" s="160"/>
      <c r="FX624" s="170">
        <v>14.299999999999999</v>
      </c>
      <c r="FY624" s="158"/>
      <c r="FZ624" s="159" t="s">
        <v>134</v>
      </c>
      <c r="GA624" s="160"/>
      <c r="GB624" s="170">
        <v>14.299999999999999</v>
      </c>
      <c r="GC624" s="158"/>
      <c r="GD624" s="159" t="s">
        <v>134</v>
      </c>
      <c r="GE624" s="160"/>
      <c r="GF624" s="170">
        <v>14.299999999999999</v>
      </c>
      <c r="GG624" s="158"/>
      <c r="GH624" s="159" t="s">
        <v>134</v>
      </c>
      <c r="GI624" s="160"/>
      <c r="GJ624" s="170">
        <v>14.299999999999999</v>
      </c>
      <c r="GK624" s="158"/>
      <c r="GL624" s="159" t="s">
        <v>134</v>
      </c>
      <c r="GM624" s="160"/>
      <c r="GN624" s="170">
        <v>14.299999999999999</v>
      </c>
      <c r="GO624" s="158"/>
      <c r="GP624" s="159" t="s">
        <v>134</v>
      </c>
      <c r="GQ624" s="160"/>
      <c r="GR624" s="170">
        <v>14.299999999999999</v>
      </c>
      <c r="GS624" s="158"/>
      <c r="GT624" s="159" t="s">
        <v>134</v>
      </c>
      <c r="GU624" s="160"/>
      <c r="GV624" s="170">
        <v>14.299999999999999</v>
      </c>
      <c r="GW624" s="158"/>
      <c r="GX624" s="159" t="s">
        <v>134</v>
      </c>
      <c r="GY624" s="160"/>
      <c r="GZ624" s="170">
        <v>14.299999999999999</v>
      </c>
      <c r="HA624" s="158"/>
      <c r="HB624" s="159" t="s">
        <v>134</v>
      </c>
      <c r="HC624" s="160"/>
      <c r="HD624" s="170">
        <v>14.299999999999999</v>
      </c>
      <c r="HE624" s="158"/>
      <c r="HF624" s="159" t="s">
        <v>134</v>
      </c>
      <c r="HG624" s="160"/>
      <c r="HH624" s="170">
        <v>14.299999999999999</v>
      </c>
      <c r="HI624" s="158"/>
      <c r="HJ624" s="159" t="s">
        <v>134</v>
      </c>
      <c r="HK624" s="160"/>
      <c r="HL624" s="170">
        <v>14.299999999999999</v>
      </c>
      <c r="HM624" s="158"/>
      <c r="HN624" s="159" t="s">
        <v>134</v>
      </c>
      <c r="HO624" s="160"/>
      <c r="HP624" s="170">
        <v>14.299999999999999</v>
      </c>
      <c r="HQ624" s="158"/>
      <c r="HR624" s="159" t="s">
        <v>134</v>
      </c>
      <c r="HS624" s="160"/>
      <c r="HT624" s="170">
        <v>14.299999999999999</v>
      </c>
      <c r="HU624" s="158"/>
      <c r="HV624" s="159" t="s">
        <v>134</v>
      </c>
      <c r="HW624" s="160"/>
      <c r="HX624" s="170">
        <v>14.299999999999999</v>
      </c>
      <c r="HY624" s="158"/>
      <c r="HZ624" s="159" t="s">
        <v>134</v>
      </c>
      <c r="IA624" s="160"/>
      <c r="IB624" s="170">
        <v>14.299999999999999</v>
      </c>
      <c r="IC624" s="158"/>
      <c r="ID624" s="159" t="s">
        <v>134</v>
      </c>
      <c r="IE624" s="160"/>
      <c r="IF624" s="170">
        <v>14.299999999999999</v>
      </c>
      <c r="IG624" s="158"/>
      <c r="IH624" s="159" t="s">
        <v>134</v>
      </c>
      <c r="II624" s="160"/>
      <c r="IJ624" s="170">
        <v>14.299999999999999</v>
      </c>
      <c r="IK624" s="158"/>
      <c r="IL624" s="159" t="s">
        <v>134</v>
      </c>
      <c r="IM624" s="160"/>
      <c r="IN624" s="170">
        <v>14.299999999999999</v>
      </c>
      <c r="IO624" s="158"/>
      <c r="IP624" s="159" t="s">
        <v>134</v>
      </c>
      <c r="IQ624" s="160"/>
      <c r="IR624" s="170">
        <v>14.299999999999999</v>
      </c>
      <c r="IS624" s="158"/>
      <c r="IT624" s="159" t="s">
        <v>134</v>
      </c>
      <c r="IU624" s="160"/>
      <c r="IV624" s="170">
        <v>14.299999999999999</v>
      </c>
      <c r="IW624" s="158"/>
      <c r="IX624" s="159" t="s">
        <v>134</v>
      </c>
      <c r="IY624" s="160"/>
      <c r="IZ624" s="170">
        <v>14.299999999999999</v>
      </c>
      <c r="JA624" s="158"/>
      <c r="JB624" s="159" t="s">
        <v>134</v>
      </c>
      <c r="JC624" s="160"/>
      <c r="JD624" s="170">
        <v>14.299999999999999</v>
      </c>
      <c r="JE624" s="158"/>
      <c r="JF624" s="159" t="s">
        <v>134</v>
      </c>
      <c r="JG624" s="160"/>
      <c r="JH624" s="170">
        <v>14.299999999999999</v>
      </c>
      <c r="JI624" s="158"/>
      <c r="JJ624" s="159" t="s">
        <v>134</v>
      </c>
      <c r="JK624" s="160"/>
      <c r="JL624" s="170">
        <v>14.299999999999999</v>
      </c>
      <c r="JM624" s="158"/>
      <c r="JN624" s="159" t="s">
        <v>134</v>
      </c>
      <c r="JO624" s="160"/>
      <c r="JP624" s="170">
        <v>14.299999999999999</v>
      </c>
      <c r="JQ624" s="158"/>
      <c r="JR624" s="159" t="s">
        <v>134</v>
      </c>
      <c r="JS624" s="160"/>
      <c r="JT624" s="170">
        <v>14.299999999999999</v>
      </c>
      <c r="JU624" s="158"/>
      <c r="JV624" s="159" t="s">
        <v>134</v>
      </c>
      <c r="JW624" s="160"/>
      <c r="JX624" s="170">
        <v>14.299999999999999</v>
      </c>
      <c r="JY624" s="158"/>
      <c r="JZ624" s="159" t="s">
        <v>134</v>
      </c>
      <c r="KA624" s="160"/>
      <c r="KB624" s="170">
        <v>14.299999999999999</v>
      </c>
      <c r="KC624" s="158"/>
      <c r="KD624" s="159" t="s">
        <v>134</v>
      </c>
      <c r="KE624" s="160"/>
      <c r="KF624" s="170">
        <v>14.299999999999999</v>
      </c>
      <c r="KG624" s="158"/>
      <c r="KH624" s="159" t="s">
        <v>134</v>
      </c>
      <c r="KI624" s="160"/>
      <c r="KJ624" s="170">
        <v>14.299999999999999</v>
      </c>
      <c r="KK624" s="158"/>
      <c r="KL624" s="159" t="s">
        <v>134</v>
      </c>
      <c r="KM624" s="160"/>
      <c r="KN624" s="170">
        <v>14.299999999999999</v>
      </c>
      <c r="KO624" s="158"/>
      <c r="KP624" s="159" t="s">
        <v>134</v>
      </c>
      <c r="KQ624" s="160"/>
      <c r="KR624" s="170">
        <v>14.299999999999999</v>
      </c>
      <c r="KS624" s="158"/>
      <c r="KT624" s="159" t="s">
        <v>134</v>
      </c>
      <c r="KU624" s="160"/>
      <c r="KV624" s="170">
        <v>14.299999999999999</v>
      </c>
      <c r="KW624" s="158"/>
      <c r="KX624" s="159" t="s">
        <v>134</v>
      </c>
      <c r="KY624" s="160"/>
      <c r="KZ624" s="170">
        <v>14.299999999999999</v>
      </c>
      <c r="LA624" s="158"/>
      <c r="LB624" s="159" t="s">
        <v>134</v>
      </c>
      <c r="LC624" s="160"/>
      <c r="LD624" s="170">
        <v>14.299999999999999</v>
      </c>
      <c r="LE624" s="158"/>
      <c r="LF624" s="159" t="s">
        <v>134</v>
      </c>
      <c r="LG624" s="160"/>
      <c r="LH624" s="170">
        <v>14.299999999999999</v>
      </c>
      <c r="LI624" s="158"/>
      <c r="LJ624" s="159" t="s">
        <v>134</v>
      </c>
      <c r="LK624" s="160"/>
      <c r="LL624" s="157">
        <v>15.05</v>
      </c>
      <c r="LM624" s="158"/>
      <c r="LN624" s="159" t="s">
        <v>134</v>
      </c>
      <c r="LO624" s="160"/>
      <c r="LP624" s="157">
        <v>15.05</v>
      </c>
      <c r="LQ624" s="158"/>
      <c r="LR624" s="159" t="s">
        <v>134</v>
      </c>
      <c r="LS624" s="160"/>
      <c r="LT624" s="157">
        <v>15.05</v>
      </c>
      <c r="LU624" s="158"/>
      <c r="LV624" s="159" t="s">
        <v>134</v>
      </c>
      <c r="LW624" s="160"/>
      <c r="LX624" s="157">
        <v>15.05</v>
      </c>
      <c r="LY624" s="158"/>
      <c r="LZ624" s="159" t="s">
        <v>134</v>
      </c>
      <c r="MA624" s="160"/>
      <c r="MB624" s="157">
        <v>15.05</v>
      </c>
      <c r="MC624" s="158"/>
      <c r="MD624" s="159" t="s">
        <v>134</v>
      </c>
      <c r="ME624" s="160"/>
    </row>
    <row r="625" spans="2:343" ht="23.5" customHeight="1" x14ac:dyDescent="0.4">
      <c r="B625" s="193" t="s">
        <v>76</v>
      </c>
      <c r="C625" s="194"/>
      <c r="D625" s="169" t="s">
        <v>8</v>
      </c>
      <c r="E625" s="154"/>
      <c r="F625" s="178" t="s">
        <v>8</v>
      </c>
      <c r="G625" s="179"/>
      <c r="H625" s="169" t="s">
        <v>8</v>
      </c>
      <c r="I625" s="154"/>
      <c r="J625" s="178" t="s">
        <v>8</v>
      </c>
      <c r="K625" s="179"/>
      <c r="L625" s="169" t="s">
        <v>8</v>
      </c>
      <c r="M625" s="154"/>
      <c r="N625" s="178" t="s">
        <v>8</v>
      </c>
      <c r="O625" s="179"/>
      <c r="P625" s="169" t="s">
        <v>8</v>
      </c>
      <c r="Q625" s="154"/>
      <c r="R625" s="178" t="s">
        <v>8</v>
      </c>
      <c r="S625" s="179"/>
      <c r="T625" s="169" t="s">
        <v>8</v>
      </c>
      <c r="U625" s="154"/>
      <c r="V625" s="178" t="s">
        <v>8</v>
      </c>
      <c r="W625" s="179"/>
      <c r="X625" s="169" t="s">
        <v>8</v>
      </c>
      <c r="Y625" s="154"/>
      <c r="Z625" s="178" t="s">
        <v>8</v>
      </c>
      <c r="AA625" s="179"/>
      <c r="AB625" s="169" t="s">
        <v>8</v>
      </c>
      <c r="AC625" s="154"/>
      <c r="AD625" s="178" t="s">
        <v>8</v>
      </c>
      <c r="AE625" s="179"/>
      <c r="AF625" s="169" t="s">
        <v>8</v>
      </c>
      <c r="AG625" s="154"/>
      <c r="AH625" s="178" t="s">
        <v>8</v>
      </c>
      <c r="AI625" s="179"/>
      <c r="AJ625" s="169" t="s">
        <v>8</v>
      </c>
      <c r="AK625" s="154"/>
      <c r="AL625" s="178" t="s">
        <v>8</v>
      </c>
      <c r="AM625" s="179"/>
      <c r="AN625" s="169" t="s">
        <v>8</v>
      </c>
      <c r="AO625" s="154"/>
      <c r="AP625" s="178" t="s">
        <v>8</v>
      </c>
      <c r="AQ625" s="179"/>
      <c r="AR625" s="169" t="s">
        <v>8</v>
      </c>
      <c r="AS625" s="154"/>
      <c r="AT625" s="178" t="s">
        <v>8</v>
      </c>
      <c r="AU625" s="179"/>
      <c r="AV625" s="169" t="s">
        <v>8</v>
      </c>
      <c r="AW625" s="154"/>
      <c r="AX625" s="178" t="s">
        <v>8</v>
      </c>
      <c r="AY625" s="179"/>
      <c r="AZ625" s="169" t="s">
        <v>8</v>
      </c>
      <c r="BA625" s="154"/>
      <c r="BB625" s="178" t="s">
        <v>8</v>
      </c>
      <c r="BC625" s="179"/>
      <c r="BD625" s="169" t="s">
        <v>8</v>
      </c>
      <c r="BE625" s="154"/>
      <c r="BF625" s="178" t="s">
        <v>8</v>
      </c>
      <c r="BG625" s="179"/>
      <c r="BH625" s="169" t="s">
        <v>8</v>
      </c>
      <c r="BI625" s="154"/>
      <c r="BJ625" s="178" t="s">
        <v>8</v>
      </c>
      <c r="BK625" s="179"/>
      <c r="BL625" s="169" t="s">
        <v>8</v>
      </c>
      <c r="BM625" s="154"/>
      <c r="BN625" s="178" t="s">
        <v>8</v>
      </c>
      <c r="BO625" s="179"/>
      <c r="BP625" s="169" t="s">
        <v>8</v>
      </c>
      <c r="BQ625" s="154"/>
      <c r="BR625" s="178" t="s">
        <v>8</v>
      </c>
      <c r="BS625" s="179"/>
      <c r="BT625" s="169" t="s">
        <v>8</v>
      </c>
      <c r="BU625" s="154"/>
      <c r="BV625" s="178" t="s">
        <v>8</v>
      </c>
      <c r="BW625" s="179"/>
      <c r="BX625" s="169" t="s">
        <v>8</v>
      </c>
      <c r="BY625" s="154"/>
      <c r="BZ625" s="178" t="s">
        <v>8</v>
      </c>
      <c r="CA625" s="179"/>
      <c r="CB625" s="169" t="s">
        <v>8</v>
      </c>
      <c r="CC625" s="154"/>
      <c r="CD625" s="178" t="s">
        <v>8</v>
      </c>
      <c r="CE625" s="179"/>
      <c r="CF625" s="169" t="s">
        <v>8</v>
      </c>
      <c r="CG625" s="154"/>
      <c r="CH625" s="178" t="s">
        <v>8</v>
      </c>
      <c r="CI625" s="179"/>
      <c r="CJ625" s="169" t="s">
        <v>8</v>
      </c>
      <c r="CK625" s="154"/>
      <c r="CL625" s="178" t="s">
        <v>8</v>
      </c>
      <c r="CM625" s="179"/>
      <c r="CN625" s="169" t="s">
        <v>8</v>
      </c>
      <c r="CO625" s="154"/>
      <c r="CP625" s="178" t="s">
        <v>8</v>
      </c>
      <c r="CQ625" s="179"/>
      <c r="CR625" s="169" t="s">
        <v>8</v>
      </c>
      <c r="CS625" s="154"/>
      <c r="CT625" s="178" t="s">
        <v>8</v>
      </c>
      <c r="CU625" s="179"/>
      <c r="CV625" s="169" t="s">
        <v>8</v>
      </c>
      <c r="CW625" s="154"/>
      <c r="CX625" s="178" t="s">
        <v>8</v>
      </c>
      <c r="CY625" s="179"/>
      <c r="CZ625" s="169" t="s">
        <v>8</v>
      </c>
      <c r="DA625" s="154"/>
      <c r="DB625" s="178" t="s">
        <v>8</v>
      </c>
      <c r="DC625" s="179"/>
      <c r="DD625" s="169" t="s">
        <v>8</v>
      </c>
      <c r="DE625" s="154"/>
      <c r="DF625" s="178" t="s">
        <v>8</v>
      </c>
      <c r="DG625" s="179"/>
      <c r="DH625" s="169" t="s">
        <v>8</v>
      </c>
      <c r="DI625" s="154"/>
      <c r="DJ625" s="178" t="s">
        <v>8</v>
      </c>
      <c r="DK625" s="179"/>
      <c r="DL625" s="169" t="s">
        <v>8</v>
      </c>
      <c r="DM625" s="154"/>
      <c r="DN625" s="178" t="s">
        <v>8</v>
      </c>
      <c r="DO625" s="179"/>
      <c r="DP625" s="169" t="s">
        <v>8</v>
      </c>
      <c r="DQ625" s="154"/>
      <c r="DR625" s="178" t="s">
        <v>8</v>
      </c>
      <c r="DS625" s="179"/>
      <c r="DT625" s="169" t="s">
        <v>8</v>
      </c>
      <c r="DU625" s="154"/>
      <c r="DV625" s="178" t="s">
        <v>8</v>
      </c>
      <c r="DW625" s="179"/>
      <c r="DX625" s="169" t="s">
        <v>8</v>
      </c>
      <c r="DY625" s="154"/>
      <c r="DZ625" s="178" t="s">
        <v>8</v>
      </c>
      <c r="EA625" s="179"/>
      <c r="EB625" s="169" t="s">
        <v>8</v>
      </c>
      <c r="EC625" s="154"/>
      <c r="ED625" s="178" t="s">
        <v>8</v>
      </c>
      <c r="EE625" s="179"/>
      <c r="EF625" s="169" t="s">
        <v>8</v>
      </c>
      <c r="EG625" s="154"/>
      <c r="EH625" s="178" t="s">
        <v>8</v>
      </c>
      <c r="EI625" s="179"/>
      <c r="EJ625" s="169" t="s">
        <v>8</v>
      </c>
      <c r="EK625" s="154"/>
      <c r="EL625" s="178" t="s">
        <v>8</v>
      </c>
      <c r="EM625" s="179"/>
      <c r="EN625" s="169" t="s">
        <v>8</v>
      </c>
      <c r="EO625" s="154"/>
      <c r="EP625" s="178" t="s">
        <v>8</v>
      </c>
      <c r="EQ625" s="179"/>
      <c r="ER625" s="169" t="s">
        <v>8</v>
      </c>
      <c r="ES625" s="154"/>
      <c r="ET625" s="178" t="s">
        <v>8</v>
      </c>
      <c r="EU625" s="179"/>
      <c r="EV625" s="169" t="s">
        <v>8</v>
      </c>
      <c r="EW625" s="154"/>
      <c r="EX625" s="178" t="s">
        <v>8</v>
      </c>
      <c r="EY625" s="179"/>
      <c r="EZ625" s="169" t="s">
        <v>8</v>
      </c>
      <c r="FA625" s="154"/>
      <c r="FB625" s="178" t="s">
        <v>8</v>
      </c>
      <c r="FC625" s="179"/>
      <c r="FD625" s="169">
        <v>0.31</v>
      </c>
      <c r="FE625" s="154"/>
      <c r="FF625" s="178" t="s">
        <v>134</v>
      </c>
      <c r="FG625" s="179"/>
      <c r="FH625" s="169">
        <v>0.31</v>
      </c>
      <c r="FI625" s="154"/>
      <c r="FJ625" s="178" t="s">
        <v>134</v>
      </c>
      <c r="FK625" s="179"/>
      <c r="FL625" s="169">
        <v>0.31</v>
      </c>
      <c r="FM625" s="154"/>
      <c r="FN625" s="178" t="s">
        <v>134</v>
      </c>
      <c r="FO625" s="179"/>
      <c r="FP625" s="169">
        <v>0.26</v>
      </c>
      <c r="FQ625" s="154"/>
      <c r="FR625" s="178" t="s">
        <v>134</v>
      </c>
      <c r="FS625" s="179"/>
      <c r="FT625" s="169">
        <v>0.26</v>
      </c>
      <c r="FU625" s="154"/>
      <c r="FV625" s="178" t="s">
        <v>134</v>
      </c>
      <c r="FW625" s="179"/>
      <c r="FX625" s="169">
        <v>0.26</v>
      </c>
      <c r="FY625" s="154"/>
      <c r="FZ625" s="178" t="s">
        <v>134</v>
      </c>
      <c r="GA625" s="179"/>
      <c r="GB625" s="169">
        <v>0.26</v>
      </c>
      <c r="GC625" s="154"/>
      <c r="GD625" s="178" t="s">
        <v>134</v>
      </c>
      <c r="GE625" s="179"/>
      <c r="GF625" s="169">
        <v>0.26</v>
      </c>
      <c r="GG625" s="154"/>
      <c r="GH625" s="178" t="s">
        <v>134</v>
      </c>
      <c r="GI625" s="179"/>
      <c r="GJ625" s="169">
        <v>0.26</v>
      </c>
      <c r="GK625" s="154"/>
      <c r="GL625" s="178" t="s">
        <v>134</v>
      </c>
      <c r="GM625" s="179"/>
      <c r="GN625" s="169">
        <v>0.26</v>
      </c>
      <c r="GO625" s="154"/>
      <c r="GP625" s="178" t="s">
        <v>134</v>
      </c>
      <c r="GQ625" s="179"/>
      <c r="GR625" s="169">
        <v>0.26</v>
      </c>
      <c r="GS625" s="154"/>
      <c r="GT625" s="178" t="s">
        <v>134</v>
      </c>
      <c r="GU625" s="179"/>
      <c r="GV625" s="169">
        <v>0.26</v>
      </c>
      <c r="GW625" s="154"/>
      <c r="GX625" s="178" t="s">
        <v>134</v>
      </c>
      <c r="GY625" s="179"/>
      <c r="GZ625" s="169">
        <v>0.26</v>
      </c>
      <c r="HA625" s="154"/>
      <c r="HB625" s="178" t="s">
        <v>134</v>
      </c>
      <c r="HC625" s="179"/>
      <c r="HD625" s="169">
        <v>0.26</v>
      </c>
      <c r="HE625" s="154"/>
      <c r="HF625" s="178" t="s">
        <v>134</v>
      </c>
      <c r="HG625" s="179"/>
      <c r="HH625" s="169">
        <v>0.26</v>
      </c>
      <c r="HI625" s="154"/>
      <c r="HJ625" s="178" t="s">
        <v>134</v>
      </c>
      <c r="HK625" s="179"/>
      <c r="HL625" s="169">
        <v>0.26</v>
      </c>
      <c r="HM625" s="154"/>
      <c r="HN625" s="178" t="s">
        <v>134</v>
      </c>
      <c r="HO625" s="179"/>
      <c r="HP625" s="169">
        <v>0.26</v>
      </c>
      <c r="HQ625" s="154"/>
      <c r="HR625" s="178" t="s">
        <v>134</v>
      </c>
      <c r="HS625" s="179"/>
      <c r="HT625" s="169">
        <v>0.26</v>
      </c>
      <c r="HU625" s="154"/>
      <c r="HV625" s="178" t="s">
        <v>134</v>
      </c>
      <c r="HW625" s="179"/>
      <c r="HX625" s="169">
        <v>0.26</v>
      </c>
      <c r="HY625" s="154"/>
      <c r="HZ625" s="178" t="s">
        <v>134</v>
      </c>
      <c r="IA625" s="179"/>
      <c r="IB625" s="169">
        <v>0.26</v>
      </c>
      <c r="IC625" s="154"/>
      <c r="ID625" s="178" t="s">
        <v>134</v>
      </c>
      <c r="IE625" s="179"/>
      <c r="IF625" s="169">
        <v>0.26</v>
      </c>
      <c r="IG625" s="154"/>
      <c r="IH625" s="178" t="s">
        <v>134</v>
      </c>
      <c r="II625" s="179"/>
      <c r="IJ625" s="169">
        <v>0.26</v>
      </c>
      <c r="IK625" s="154"/>
      <c r="IL625" s="178" t="s">
        <v>134</v>
      </c>
      <c r="IM625" s="179"/>
      <c r="IN625" s="169">
        <v>0.26</v>
      </c>
      <c r="IO625" s="154"/>
      <c r="IP625" s="178" t="s">
        <v>134</v>
      </c>
      <c r="IQ625" s="179"/>
      <c r="IR625" s="169">
        <v>0.26</v>
      </c>
      <c r="IS625" s="154"/>
      <c r="IT625" s="178" t="s">
        <v>134</v>
      </c>
      <c r="IU625" s="179"/>
      <c r="IV625" s="169">
        <v>0.37</v>
      </c>
      <c r="IW625" s="154"/>
      <c r="IX625" s="178" t="s">
        <v>134</v>
      </c>
      <c r="IY625" s="179"/>
      <c r="IZ625" s="169">
        <v>0.37</v>
      </c>
      <c r="JA625" s="154"/>
      <c r="JB625" s="178" t="s">
        <v>134</v>
      </c>
      <c r="JC625" s="179"/>
      <c r="JD625" s="169">
        <v>0.37</v>
      </c>
      <c r="JE625" s="154"/>
      <c r="JF625" s="178" t="s">
        <v>134</v>
      </c>
      <c r="JG625" s="179"/>
      <c r="JH625" s="169">
        <v>0.37</v>
      </c>
      <c r="JI625" s="154"/>
      <c r="JJ625" s="178" t="s">
        <v>134</v>
      </c>
      <c r="JK625" s="179"/>
      <c r="JL625" s="169">
        <v>0.37</v>
      </c>
      <c r="JM625" s="154"/>
      <c r="JN625" s="178" t="s">
        <v>134</v>
      </c>
      <c r="JO625" s="179"/>
      <c r="JP625" s="169">
        <v>0.37</v>
      </c>
      <c r="JQ625" s="154"/>
      <c r="JR625" s="178" t="s">
        <v>134</v>
      </c>
      <c r="JS625" s="179"/>
      <c r="JT625" s="169">
        <v>0.37</v>
      </c>
      <c r="JU625" s="154"/>
      <c r="JV625" s="178" t="s">
        <v>134</v>
      </c>
      <c r="JW625" s="179"/>
      <c r="JX625" s="169">
        <v>0.37</v>
      </c>
      <c r="JY625" s="154"/>
      <c r="JZ625" s="178" t="s">
        <v>134</v>
      </c>
      <c r="KA625" s="179"/>
      <c r="KB625" s="169">
        <v>0.37</v>
      </c>
      <c r="KC625" s="154"/>
      <c r="KD625" s="178" t="s">
        <v>134</v>
      </c>
      <c r="KE625" s="179"/>
      <c r="KF625" s="169">
        <v>0.37</v>
      </c>
      <c r="KG625" s="154"/>
      <c r="KH625" s="178" t="s">
        <v>134</v>
      </c>
      <c r="KI625" s="179"/>
      <c r="KJ625" s="169">
        <v>0.37</v>
      </c>
      <c r="KK625" s="154"/>
      <c r="KL625" s="178" t="s">
        <v>134</v>
      </c>
      <c r="KM625" s="179"/>
      <c r="KN625" s="169">
        <v>0.37</v>
      </c>
      <c r="KO625" s="154"/>
      <c r="KP625" s="178" t="s">
        <v>134</v>
      </c>
      <c r="KQ625" s="179"/>
      <c r="KR625" s="169">
        <v>0.37</v>
      </c>
      <c r="KS625" s="154"/>
      <c r="KT625" s="178" t="s">
        <v>134</v>
      </c>
      <c r="KU625" s="179"/>
      <c r="KV625" s="169">
        <v>0.37</v>
      </c>
      <c r="KW625" s="154"/>
      <c r="KX625" s="178" t="s">
        <v>134</v>
      </c>
      <c r="KY625" s="179"/>
      <c r="KZ625" s="169">
        <v>0.37</v>
      </c>
      <c r="LA625" s="154"/>
      <c r="LB625" s="178" t="s">
        <v>134</v>
      </c>
      <c r="LC625" s="179"/>
      <c r="LD625" s="169">
        <v>0.37</v>
      </c>
      <c r="LE625" s="154"/>
      <c r="LF625" s="178" t="s">
        <v>134</v>
      </c>
      <c r="LG625" s="179"/>
      <c r="LH625" s="169">
        <v>0.37</v>
      </c>
      <c r="LI625" s="154"/>
      <c r="LJ625" s="178" t="s">
        <v>134</v>
      </c>
      <c r="LK625" s="179"/>
      <c r="LL625" s="169">
        <v>0.37</v>
      </c>
      <c r="LM625" s="154"/>
      <c r="LN625" s="178" t="s">
        <v>134</v>
      </c>
      <c r="LO625" s="179"/>
      <c r="LP625" s="169">
        <v>0.37</v>
      </c>
      <c r="LQ625" s="154"/>
      <c r="LR625" s="178" t="s">
        <v>134</v>
      </c>
      <c r="LS625" s="179"/>
      <c r="LT625" s="169">
        <v>0.37</v>
      </c>
      <c r="LU625" s="154"/>
      <c r="LV625" s="178" t="s">
        <v>134</v>
      </c>
      <c r="LW625" s="179"/>
      <c r="LX625" s="169">
        <v>0.37</v>
      </c>
      <c r="LY625" s="154"/>
      <c r="LZ625" s="178" t="s">
        <v>134</v>
      </c>
      <c r="MA625" s="179"/>
      <c r="MB625" s="169">
        <v>0.37</v>
      </c>
      <c r="MC625" s="154"/>
      <c r="MD625" s="178" t="s">
        <v>134</v>
      </c>
      <c r="ME625" s="179"/>
    </row>
    <row r="626" spans="2:343" ht="23.5" customHeight="1" x14ac:dyDescent="0.4">
      <c r="B626" s="238"/>
      <c r="C626" s="239"/>
      <c r="D626" s="170"/>
      <c r="E626" s="158"/>
      <c r="F626" s="180"/>
      <c r="G626" s="181"/>
      <c r="H626" s="170"/>
      <c r="I626" s="158"/>
      <c r="J626" s="180"/>
      <c r="K626" s="181"/>
      <c r="L626" s="170"/>
      <c r="M626" s="158"/>
      <c r="N626" s="180"/>
      <c r="O626" s="181"/>
      <c r="P626" s="170"/>
      <c r="Q626" s="158"/>
      <c r="R626" s="180"/>
      <c r="S626" s="181"/>
      <c r="T626" s="170"/>
      <c r="U626" s="158"/>
      <c r="V626" s="180"/>
      <c r="W626" s="181"/>
      <c r="X626" s="170"/>
      <c r="Y626" s="158"/>
      <c r="Z626" s="180"/>
      <c r="AA626" s="181"/>
      <c r="AB626" s="170"/>
      <c r="AC626" s="158"/>
      <c r="AD626" s="180"/>
      <c r="AE626" s="181"/>
      <c r="AF626" s="170"/>
      <c r="AG626" s="158"/>
      <c r="AH626" s="180"/>
      <c r="AI626" s="181"/>
      <c r="AJ626" s="170"/>
      <c r="AK626" s="158"/>
      <c r="AL626" s="180"/>
      <c r="AM626" s="181"/>
      <c r="AN626" s="170"/>
      <c r="AO626" s="158"/>
      <c r="AP626" s="180"/>
      <c r="AQ626" s="181"/>
      <c r="AR626" s="170"/>
      <c r="AS626" s="158"/>
      <c r="AT626" s="180"/>
      <c r="AU626" s="181"/>
      <c r="AV626" s="170"/>
      <c r="AW626" s="158"/>
      <c r="AX626" s="180"/>
      <c r="AY626" s="181"/>
      <c r="AZ626" s="170"/>
      <c r="BA626" s="158"/>
      <c r="BB626" s="180"/>
      <c r="BC626" s="181"/>
      <c r="BD626" s="170"/>
      <c r="BE626" s="158"/>
      <c r="BF626" s="180"/>
      <c r="BG626" s="181"/>
      <c r="BH626" s="170"/>
      <c r="BI626" s="158"/>
      <c r="BJ626" s="180"/>
      <c r="BK626" s="181"/>
      <c r="BL626" s="170"/>
      <c r="BM626" s="158"/>
      <c r="BN626" s="180"/>
      <c r="BO626" s="181"/>
      <c r="BP626" s="170"/>
      <c r="BQ626" s="158"/>
      <c r="BR626" s="180"/>
      <c r="BS626" s="181"/>
      <c r="BT626" s="170"/>
      <c r="BU626" s="158"/>
      <c r="BV626" s="180"/>
      <c r="BW626" s="181"/>
      <c r="BX626" s="170"/>
      <c r="BY626" s="158"/>
      <c r="BZ626" s="180"/>
      <c r="CA626" s="181"/>
      <c r="CB626" s="170"/>
      <c r="CC626" s="158"/>
      <c r="CD626" s="180"/>
      <c r="CE626" s="181"/>
      <c r="CF626" s="170"/>
      <c r="CG626" s="158"/>
      <c r="CH626" s="180"/>
      <c r="CI626" s="181"/>
      <c r="CJ626" s="170"/>
      <c r="CK626" s="158"/>
      <c r="CL626" s="180"/>
      <c r="CM626" s="181"/>
      <c r="CN626" s="170"/>
      <c r="CO626" s="158"/>
      <c r="CP626" s="180"/>
      <c r="CQ626" s="181"/>
      <c r="CR626" s="170"/>
      <c r="CS626" s="158"/>
      <c r="CT626" s="180"/>
      <c r="CU626" s="181"/>
      <c r="CV626" s="170"/>
      <c r="CW626" s="158"/>
      <c r="CX626" s="180"/>
      <c r="CY626" s="181"/>
      <c r="CZ626" s="170"/>
      <c r="DA626" s="158"/>
      <c r="DB626" s="180"/>
      <c r="DC626" s="181"/>
      <c r="DD626" s="170"/>
      <c r="DE626" s="158"/>
      <c r="DF626" s="180"/>
      <c r="DG626" s="181"/>
      <c r="DH626" s="170"/>
      <c r="DI626" s="158"/>
      <c r="DJ626" s="180"/>
      <c r="DK626" s="181"/>
      <c r="DL626" s="170"/>
      <c r="DM626" s="158"/>
      <c r="DN626" s="180"/>
      <c r="DO626" s="181"/>
      <c r="DP626" s="170"/>
      <c r="DQ626" s="158"/>
      <c r="DR626" s="180"/>
      <c r="DS626" s="181"/>
      <c r="DT626" s="170"/>
      <c r="DU626" s="158"/>
      <c r="DV626" s="180"/>
      <c r="DW626" s="181"/>
      <c r="DX626" s="170"/>
      <c r="DY626" s="158"/>
      <c r="DZ626" s="180"/>
      <c r="EA626" s="181"/>
      <c r="EB626" s="170"/>
      <c r="EC626" s="158"/>
      <c r="ED626" s="180"/>
      <c r="EE626" s="181"/>
      <c r="EF626" s="170"/>
      <c r="EG626" s="158"/>
      <c r="EH626" s="180"/>
      <c r="EI626" s="181"/>
      <c r="EJ626" s="170"/>
      <c r="EK626" s="158"/>
      <c r="EL626" s="180"/>
      <c r="EM626" s="181"/>
      <c r="EN626" s="170"/>
      <c r="EO626" s="158"/>
      <c r="EP626" s="180"/>
      <c r="EQ626" s="181"/>
      <c r="ER626" s="170"/>
      <c r="ES626" s="158"/>
      <c r="ET626" s="180"/>
      <c r="EU626" s="181"/>
      <c r="EV626" s="170"/>
      <c r="EW626" s="158"/>
      <c r="EX626" s="180"/>
      <c r="EY626" s="181"/>
      <c r="EZ626" s="170"/>
      <c r="FA626" s="158"/>
      <c r="FB626" s="180"/>
      <c r="FC626" s="181"/>
      <c r="FD626" s="170">
        <v>-0.05</v>
      </c>
      <c r="FE626" s="158"/>
      <c r="FF626" s="180"/>
      <c r="FG626" s="181"/>
      <c r="FH626" s="170">
        <v>-0.05</v>
      </c>
      <c r="FI626" s="158"/>
      <c r="FJ626" s="180"/>
      <c r="FK626" s="181"/>
      <c r="FL626" s="170">
        <v>-0.05</v>
      </c>
      <c r="FM626" s="158"/>
      <c r="FN626" s="180"/>
      <c r="FO626" s="181"/>
      <c r="FP626" s="170">
        <v>-0.1</v>
      </c>
      <c r="FQ626" s="158"/>
      <c r="FR626" s="180"/>
      <c r="FS626" s="181"/>
      <c r="FT626" s="170">
        <v>-0.1</v>
      </c>
      <c r="FU626" s="158"/>
      <c r="FV626" s="180"/>
      <c r="FW626" s="181"/>
      <c r="FX626" s="170">
        <v>-0.1</v>
      </c>
      <c r="FY626" s="158"/>
      <c r="FZ626" s="180"/>
      <c r="GA626" s="181"/>
      <c r="GB626" s="170">
        <v>-0.1</v>
      </c>
      <c r="GC626" s="158"/>
      <c r="GD626" s="180"/>
      <c r="GE626" s="181"/>
      <c r="GF626" s="170">
        <v>-0.1</v>
      </c>
      <c r="GG626" s="158"/>
      <c r="GH626" s="180"/>
      <c r="GI626" s="181"/>
      <c r="GJ626" s="170">
        <v>-0.1</v>
      </c>
      <c r="GK626" s="158"/>
      <c r="GL626" s="180"/>
      <c r="GM626" s="181"/>
      <c r="GN626" s="170">
        <v>-0.1</v>
      </c>
      <c r="GO626" s="158"/>
      <c r="GP626" s="180"/>
      <c r="GQ626" s="181"/>
      <c r="GR626" s="170">
        <v>-0.1</v>
      </c>
      <c r="GS626" s="158"/>
      <c r="GT626" s="180"/>
      <c r="GU626" s="181"/>
      <c r="GV626" s="170">
        <v>-0.1</v>
      </c>
      <c r="GW626" s="158"/>
      <c r="GX626" s="180"/>
      <c r="GY626" s="181"/>
      <c r="GZ626" s="170">
        <v>-0.1</v>
      </c>
      <c r="HA626" s="158"/>
      <c r="HB626" s="180"/>
      <c r="HC626" s="181"/>
      <c r="HD626" s="170">
        <v>-0.1</v>
      </c>
      <c r="HE626" s="158"/>
      <c r="HF626" s="180"/>
      <c r="HG626" s="181"/>
      <c r="HH626" s="170">
        <v>-0.1</v>
      </c>
      <c r="HI626" s="158"/>
      <c r="HJ626" s="180"/>
      <c r="HK626" s="181"/>
      <c r="HL626" s="170">
        <v>-0.1</v>
      </c>
      <c r="HM626" s="158"/>
      <c r="HN626" s="180"/>
      <c r="HO626" s="181"/>
      <c r="HP626" s="170">
        <v>-0.1</v>
      </c>
      <c r="HQ626" s="158"/>
      <c r="HR626" s="180"/>
      <c r="HS626" s="181"/>
      <c r="HT626" s="170">
        <v>-0.1</v>
      </c>
      <c r="HU626" s="158"/>
      <c r="HV626" s="180"/>
      <c r="HW626" s="181"/>
      <c r="HX626" s="170">
        <v>-0.1</v>
      </c>
      <c r="HY626" s="158"/>
      <c r="HZ626" s="180"/>
      <c r="IA626" s="181"/>
      <c r="IB626" s="170">
        <v>-0.1</v>
      </c>
      <c r="IC626" s="158"/>
      <c r="ID626" s="180"/>
      <c r="IE626" s="181"/>
      <c r="IF626" s="170">
        <v>-0.1</v>
      </c>
      <c r="IG626" s="158"/>
      <c r="IH626" s="180"/>
      <c r="II626" s="181"/>
      <c r="IJ626" s="170">
        <v>-0.1</v>
      </c>
      <c r="IK626" s="158"/>
      <c r="IL626" s="180"/>
      <c r="IM626" s="181"/>
      <c r="IN626" s="170">
        <v>-0.1</v>
      </c>
      <c r="IO626" s="158"/>
      <c r="IP626" s="180"/>
      <c r="IQ626" s="181"/>
      <c r="IR626" s="170">
        <v>-0.1</v>
      </c>
      <c r="IS626" s="158"/>
      <c r="IT626" s="180"/>
      <c r="IU626" s="181"/>
      <c r="IV626" s="170">
        <v>-0.1</v>
      </c>
      <c r="IW626" s="158"/>
      <c r="IX626" s="180"/>
      <c r="IY626" s="181"/>
      <c r="IZ626" s="170">
        <v>-0.1</v>
      </c>
      <c r="JA626" s="158"/>
      <c r="JB626" s="180"/>
      <c r="JC626" s="181"/>
      <c r="JD626" s="170">
        <v>-0.1</v>
      </c>
      <c r="JE626" s="158"/>
      <c r="JF626" s="180"/>
      <c r="JG626" s="181"/>
      <c r="JH626" s="170">
        <v>-0.1</v>
      </c>
      <c r="JI626" s="158"/>
      <c r="JJ626" s="180"/>
      <c r="JK626" s="181"/>
      <c r="JL626" s="170">
        <v>-0.1</v>
      </c>
      <c r="JM626" s="158"/>
      <c r="JN626" s="180"/>
      <c r="JO626" s="181"/>
      <c r="JP626" s="170">
        <v>-0.1</v>
      </c>
      <c r="JQ626" s="158"/>
      <c r="JR626" s="180"/>
      <c r="JS626" s="181"/>
      <c r="JT626" s="170">
        <v>-0.1</v>
      </c>
      <c r="JU626" s="158"/>
      <c r="JV626" s="180"/>
      <c r="JW626" s="181"/>
      <c r="JX626" s="170">
        <v>-0.1</v>
      </c>
      <c r="JY626" s="158"/>
      <c r="JZ626" s="180"/>
      <c r="KA626" s="181"/>
      <c r="KB626" s="170">
        <v>-0.1</v>
      </c>
      <c r="KC626" s="158"/>
      <c r="KD626" s="180"/>
      <c r="KE626" s="181"/>
      <c r="KF626" s="170">
        <v>-0.1</v>
      </c>
      <c r="KG626" s="158"/>
      <c r="KH626" s="180"/>
      <c r="KI626" s="181"/>
      <c r="KJ626" s="170">
        <v>-0.1</v>
      </c>
      <c r="KK626" s="158"/>
      <c r="KL626" s="180"/>
      <c r="KM626" s="181"/>
      <c r="KN626" s="170">
        <v>-0.1</v>
      </c>
      <c r="KO626" s="158"/>
      <c r="KP626" s="180"/>
      <c r="KQ626" s="181"/>
      <c r="KR626" s="170">
        <v>-0.1</v>
      </c>
      <c r="KS626" s="158"/>
      <c r="KT626" s="180"/>
      <c r="KU626" s="181"/>
      <c r="KV626" s="170">
        <v>-0.1</v>
      </c>
      <c r="KW626" s="158"/>
      <c r="KX626" s="180"/>
      <c r="KY626" s="181"/>
      <c r="KZ626" s="170">
        <v>-0.1</v>
      </c>
      <c r="LA626" s="158"/>
      <c r="LB626" s="180"/>
      <c r="LC626" s="181"/>
      <c r="LD626" s="170">
        <v>-0.1</v>
      </c>
      <c r="LE626" s="158"/>
      <c r="LF626" s="180"/>
      <c r="LG626" s="181"/>
      <c r="LH626" s="170">
        <v>-0.1</v>
      </c>
      <c r="LI626" s="158"/>
      <c r="LJ626" s="180"/>
      <c r="LK626" s="181"/>
      <c r="LL626" s="170">
        <v>-0.1</v>
      </c>
      <c r="LM626" s="158"/>
      <c r="LN626" s="180"/>
      <c r="LO626" s="181"/>
      <c r="LP626" s="170">
        <v>-0.1</v>
      </c>
      <c r="LQ626" s="158"/>
      <c r="LR626" s="180"/>
      <c r="LS626" s="181"/>
      <c r="LT626" s="170">
        <v>-0.1</v>
      </c>
      <c r="LU626" s="158"/>
      <c r="LV626" s="180"/>
      <c r="LW626" s="181"/>
      <c r="LX626" s="170">
        <v>-0.1</v>
      </c>
      <c r="LY626" s="158"/>
      <c r="LZ626" s="180"/>
      <c r="MA626" s="181"/>
      <c r="MB626" s="170">
        <v>-0.1</v>
      </c>
      <c r="MC626" s="158"/>
      <c r="MD626" s="180"/>
      <c r="ME626" s="181"/>
    </row>
    <row r="627" spans="2:343" ht="23.5" customHeight="1" x14ac:dyDescent="0.4">
      <c r="B627" s="193" t="s">
        <v>301</v>
      </c>
      <c r="C627" s="194"/>
      <c r="D627" s="169" t="s">
        <v>8</v>
      </c>
      <c r="E627" s="154"/>
      <c r="F627" s="178" t="s">
        <v>8</v>
      </c>
      <c r="G627" s="179"/>
      <c r="H627" s="169" t="s">
        <v>8</v>
      </c>
      <c r="I627" s="154"/>
      <c r="J627" s="178" t="s">
        <v>8</v>
      </c>
      <c r="K627" s="179"/>
      <c r="L627" s="169" t="s">
        <v>8</v>
      </c>
      <c r="M627" s="154"/>
      <c r="N627" s="178" t="s">
        <v>8</v>
      </c>
      <c r="O627" s="179"/>
      <c r="P627" s="169" t="s">
        <v>8</v>
      </c>
      <c r="Q627" s="154"/>
      <c r="R627" s="178" t="s">
        <v>8</v>
      </c>
      <c r="S627" s="179"/>
      <c r="T627" s="169" t="s">
        <v>8</v>
      </c>
      <c r="U627" s="154"/>
      <c r="V627" s="178" t="s">
        <v>8</v>
      </c>
      <c r="W627" s="179"/>
      <c r="X627" s="169" t="s">
        <v>8</v>
      </c>
      <c r="Y627" s="154"/>
      <c r="Z627" s="178" t="s">
        <v>8</v>
      </c>
      <c r="AA627" s="179"/>
      <c r="AB627" s="169" t="s">
        <v>8</v>
      </c>
      <c r="AC627" s="154"/>
      <c r="AD627" s="178" t="s">
        <v>8</v>
      </c>
      <c r="AE627" s="179"/>
      <c r="AF627" s="169" t="s">
        <v>8</v>
      </c>
      <c r="AG627" s="154"/>
      <c r="AH627" s="178" t="s">
        <v>8</v>
      </c>
      <c r="AI627" s="179"/>
      <c r="AJ627" s="169" t="s">
        <v>8</v>
      </c>
      <c r="AK627" s="154"/>
      <c r="AL627" s="178" t="s">
        <v>8</v>
      </c>
      <c r="AM627" s="179"/>
      <c r="AN627" s="169" t="s">
        <v>8</v>
      </c>
      <c r="AO627" s="154"/>
      <c r="AP627" s="178" t="s">
        <v>8</v>
      </c>
      <c r="AQ627" s="179"/>
      <c r="AR627" s="169" t="s">
        <v>8</v>
      </c>
      <c r="AS627" s="154"/>
      <c r="AT627" s="178" t="s">
        <v>8</v>
      </c>
      <c r="AU627" s="179"/>
      <c r="AV627" s="169" t="s">
        <v>8</v>
      </c>
      <c r="AW627" s="154"/>
      <c r="AX627" s="178" t="s">
        <v>8</v>
      </c>
      <c r="AY627" s="179"/>
      <c r="AZ627" s="169" t="s">
        <v>8</v>
      </c>
      <c r="BA627" s="154"/>
      <c r="BB627" s="178" t="s">
        <v>8</v>
      </c>
      <c r="BC627" s="179"/>
      <c r="BD627" s="169" t="s">
        <v>8</v>
      </c>
      <c r="BE627" s="154"/>
      <c r="BF627" s="178" t="s">
        <v>8</v>
      </c>
      <c r="BG627" s="179"/>
      <c r="BH627" s="169" t="s">
        <v>8</v>
      </c>
      <c r="BI627" s="154"/>
      <c r="BJ627" s="178" t="s">
        <v>8</v>
      </c>
      <c r="BK627" s="179"/>
      <c r="BL627" s="169" t="s">
        <v>8</v>
      </c>
      <c r="BM627" s="154"/>
      <c r="BN627" s="178" t="s">
        <v>8</v>
      </c>
      <c r="BO627" s="179"/>
      <c r="BP627" s="169" t="s">
        <v>8</v>
      </c>
      <c r="BQ627" s="154"/>
      <c r="BR627" s="178" t="s">
        <v>8</v>
      </c>
      <c r="BS627" s="179"/>
      <c r="BT627" s="169" t="s">
        <v>8</v>
      </c>
      <c r="BU627" s="154"/>
      <c r="BV627" s="178" t="s">
        <v>8</v>
      </c>
      <c r="BW627" s="179"/>
      <c r="BX627" s="169" t="s">
        <v>8</v>
      </c>
      <c r="BY627" s="154"/>
      <c r="BZ627" s="178" t="s">
        <v>8</v>
      </c>
      <c r="CA627" s="179"/>
      <c r="CB627" s="169" t="s">
        <v>8</v>
      </c>
      <c r="CC627" s="154"/>
      <c r="CD627" s="178" t="s">
        <v>8</v>
      </c>
      <c r="CE627" s="179"/>
      <c r="CF627" s="169" t="s">
        <v>8</v>
      </c>
      <c r="CG627" s="154"/>
      <c r="CH627" s="178" t="s">
        <v>8</v>
      </c>
      <c r="CI627" s="179"/>
      <c r="CJ627" s="169" t="s">
        <v>8</v>
      </c>
      <c r="CK627" s="154"/>
      <c r="CL627" s="178" t="s">
        <v>8</v>
      </c>
      <c r="CM627" s="179"/>
      <c r="CN627" s="169" t="s">
        <v>8</v>
      </c>
      <c r="CO627" s="154"/>
      <c r="CP627" s="178" t="s">
        <v>8</v>
      </c>
      <c r="CQ627" s="179"/>
      <c r="CR627" s="169" t="s">
        <v>8</v>
      </c>
      <c r="CS627" s="154"/>
      <c r="CT627" s="178" t="s">
        <v>8</v>
      </c>
      <c r="CU627" s="179"/>
      <c r="CV627" s="169" t="s">
        <v>8</v>
      </c>
      <c r="CW627" s="154"/>
      <c r="CX627" s="178" t="s">
        <v>8</v>
      </c>
      <c r="CY627" s="179"/>
      <c r="CZ627" s="169" t="s">
        <v>8</v>
      </c>
      <c r="DA627" s="154"/>
      <c r="DB627" s="178" t="s">
        <v>8</v>
      </c>
      <c r="DC627" s="179"/>
      <c r="DD627" s="169" t="s">
        <v>8</v>
      </c>
      <c r="DE627" s="154"/>
      <c r="DF627" s="178" t="s">
        <v>8</v>
      </c>
      <c r="DG627" s="179"/>
      <c r="DH627" s="169" t="s">
        <v>8</v>
      </c>
      <c r="DI627" s="154"/>
      <c r="DJ627" s="178" t="s">
        <v>8</v>
      </c>
      <c r="DK627" s="179"/>
      <c r="DL627" s="169" t="s">
        <v>8</v>
      </c>
      <c r="DM627" s="154"/>
      <c r="DN627" s="178" t="s">
        <v>8</v>
      </c>
      <c r="DO627" s="179"/>
      <c r="DP627" s="169" t="s">
        <v>8</v>
      </c>
      <c r="DQ627" s="154"/>
      <c r="DR627" s="178" t="s">
        <v>8</v>
      </c>
      <c r="DS627" s="179"/>
      <c r="DT627" s="169" t="s">
        <v>8</v>
      </c>
      <c r="DU627" s="154"/>
      <c r="DV627" s="178" t="s">
        <v>8</v>
      </c>
      <c r="DW627" s="179"/>
      <c r="DX627" s="169" t="s">
        <v>8</v>
      </c>
      <c r="DY627" s="154"/>
      <c r="DZ627" s="178" t="s">
        <v>8</v>
      </c>
      <c r="EA627" s="179"/>
      <c r="EB627" s="169" t="s">
        <v>8</v>
      </c>
      <c r="EC627" s="154"/>
      <c r="ED627" s="178" t="s">
        <v>8</v>
      </c>
      <c r="EE627" s="179"/>
      <c r="EF627" s="169" t="s">
        <v>8</v>
      </c>
      <c r="EG627" s="154"/>
      <c r="EH627" s="178" t="s">
        <v>8</v>
      </c>
      <c r="EI627" s="179"/>
      <c r="EJ627" s="169" t="s">
        <v>8</v>
      </c>
      <c r="EK627" s="154"/>
      <c r="EL627" s="178" t="s">
        <v>8</v>
      </c>
      <c r="EM627" s="179"/>
      <c r="EN627" s="169" t="s">
        <v>8</v>
      </c>
      <c r="EO627" s="154"/>
      <c r="EP627" s="178" t="s">
        <v>8</v>
      </c>
      <c r="EQ627" s="179"/>
      <c r="ER627" s="169" t="s">
        <v>8</v>
      </c>
      <c r="ES627" s="154"/>
      <c r="ET627" s="178" t="s">
        <v>8</v>
      </c>
      <c r="EU627" s="179"/>
      <c r="EV627" s="169" t="s">
        <v>8</v>
      </c>
      <c r="EW627" s="154"/>
      <c r="EX627" s="178" t="s">
        <v>8</v>
      </c>
      <c r="EY627" s="179"/>
      <c r="EZ627" s="169" t="s">
        <v>8</v>
      </c>
      <c r="FA627" s="154"/>
      <c r="FB627" s="178" t="s">
        <v>8</v>
      </c>
      <c r="FC627" s="179"/>
      <c r="FD627" s="169" t="s">
        <v>8</v>
      </c>
      <c r="FE627" s="154"/>
      <c r="FF627" s="178" t="s">
        <v>8</v>
      </c>
      <c r="FG627" s="179"/>
      <c r="FH627" s="169" t="s">
        <v>8</v>
      </c>
      <c r="FI627" s="154"/>
      <c r="FJ627" s="178" t="s">
        <v>8</v>
      </c>
      <c r="FK627" s="179"/>
      <c r="FL627" s="169">
        <v>0.89</v>
      </c>
      <c r="FM627" s="154"/>
      <c r="FN627" s="178" t="s">
        <v>134</v>
      </c>
      <c r="FO627" s="179"/>
      <c r="FP627" s="169">
        <v>0.84</v>
      </c>
      <c r="FQ627" s="154"/>
      <c r="FR627" s="178" t="s">
        <v>134</v>
      </c>
      <c r="FS627" s="179"/>
      <c r="FT627" s="169">
        <v>0.84</v>
      </c>
      <c r="FU627" s="154"/>
      <c r="FV627" s="178" t="s">
        <v>134</v>
      </c>
      <c r="FW627" s="179"/>
      <c r="FX627" s="169">
        <v>0.84</v>
      </c>
      <c r="FY627" s="154"/>
      <c r="FZ627" s="178" t="s">
        <v>134</v>
      </c>
      <c r="GA627" s="179"/>
      <c r="GB627" s="169">
        <v>0.84</v>
      </c>
      <c r="GC627" s="154"/>
      <c r="GD627" s="178" t="s">
        <v>134</v>
      </c>
      <c r="GE627" s="179"/>
      <c r="GF627" s="169">
        <v>0.84</v>
      </c>
      <c r="GG627" s="154"/>
      <c r="GH627" s="178" t="s">
        <v>134</v>
      </c>
      <c r="GI627" s="179"/>
      <c r="GJ627" s="169">
        <v>0.84</v>
      </c>
      <c r="GK627" s="154"/>
      <c r="GL627" s="178" t="s">
        <v>134</v>
      </c>
      <c r="GM627" s="179"/>
      <c r="GN627" s="169">
        <v>0.84</v>
      </c>
      <c r="GO627" s="154"/>
      <c r="GP627" s="178" t="s">
        <v>134</v>
      </c>
      <c r="GQ627" s="179"/>
      <c r="GR627" s="169">
        <v>0.84</v>
      </c>
      <c r="GS627" s="154"/>
      <c r="GT627" s="178" t="s">
        <v>134</v>
      </c>
      <c r="GU627" s="179"/>
      <c r="GV627" s="169">
        <v>0.84</v>
      </c>
      <c r="GW627" s="154"/>
      <c r="GX627" s="178" t="s">
        <v>134</v>
      </c>
      <c r="GY627" s="179"/>
      <c r="GZ627" s="169">
        <v>0.84</v>
      </c>
      <c r="HA627" s="154"/>
      <c r="HB627" s="178" t="s">
        <v>134</v>
      </c>
      <c r="HC627" s="179"/>
      <c r="HD627" s="169">
        <v>0.84</v>
      </c>
      <c r="HE627" s="154"/>
      <c r="HF627" s="178" t="s">
        <v>134</v>
      </c>
      <c r="HG627" s="179"/>
      <c r="HH627" s="169">
        <v>0.84</v>
      </c>
      <c r="HI627" s="154"/>
      <c r="HJ627" s="178" t="s">
        <v>134</v>
      </c>
      <c r="HK627" s="179"/>
      <c r="HL627" s="169">
        <v>0.84</v>
      </c>
      <c r="HM627" s="154"/>
      <c r="HN627" s="178" t="s">
        <v>134</v>
      </c>
      <c r="HO627" s="179"/>
      <c r="HP627" s="169">
        <v>0.84</v>
      </c>
      <c r="HQ627" s="154"/>
      <c r="HR627" s="178" t="s">
        <v>134</v>
      </c>
      <c r="HS627" s="179"/>
      <c r="HT627" s="169">
        <v>0.84</v>
      </c>
      <c r="HU627" s="154"/>
      <c r="HV627" s="178" t="s">
        <v>134</v>
      </c>
      <c r="HW627" s="179"/>
      <c r="HX627" s="169">
        <v>0.84</v>
      </c>
      <c r="HY627" s="154"/>
      <c r="HZ627" s="178" t="s">
        <v>134</v>
      </c>
      <c r="IA627" s="179"/>
      <c r="IB627" s="169">
        <v>0.84</v>
      </c>
      <c r="IC627" s="154"/>
      <c r="ID627" s="178" t="s">
        <v>134</v>
      </c>
      <c r="IE627" s="179"/>
      <c r="IF627" s="169">
        <v>0.84</v>
      </c>
      <c r="IG627" s="154"/>
      <c r="IH627" s="178" t="s">
        <v>134</v>
      </c>
      <c r="II627" s="179"/>
      <c r="IJ627" s="169">
        <v>0.84</v>
      </c>
      <c r="IK627" s="154"/>
      <c r="IL627" s="178" t="s">
        <v>134</v>
      </c>
      <c r="IM627" s="179"/>
      <c r="IN627" s="169">
        <v>0.84</v>
      </c>
      <c r="IO627" s="154"/>
      <c r="IP627" s="178" t="s">
        <v>134</v>
      </c>
      <c r="IQ627" s="179"/>
      <c r="IR627" s="169">
        <v>0.84</v>
      </c>
      <c r="IS627" s="154"/>
      <c r="IT627" s="178" t="s">
        <v>134</v>
      </c>
      <c r="IU627" s="179"/>
      <c r="IV627" s="169">
        <v>0.84</v>
      </c>
      <c r="IW627" s="154"/>
      <c r="IX627" s="178" t="s">
        <v>134</v>
      </c>
      <c r="IY627" s="179"/>
      <c r="IZ627" s="169">
        <v>0.84</v>
      </c>
      <c r="JA627" s="154"/>
      <c r="JB627" s="178" t="s">
        <v>134</v>
      </c>
      <c r="JC627" s="179"/>
      <c r="JD627" s="169">
        <v>0.84</v>
      </c>
      <c r="JE627" s="154"/>
      <c r="JF627" s="178" t="s">
        <v>134</v>
      </c>
      <c r="JG627" s="179"/>
      <c r="JH627" s="169">
        <v>0.84</v>
      </c>
      <c r="JI627" s="154"/>
      <c r="JJ627" s="178" t="s">
        <v>134</v>
      </c>
      <c r="JK627" s="179"/>
      <c r="JL627" s="169">
        <v>0.84</v>
      </c>
      <c r="JM627" s="154"/>
      <c r="JN627" s="178" t="s">
        <v>134</v>
      </c>
      <c r="JO627" s="179"/>
      <c r="JP627" s="169">
        <v>0.84</v>
      </c>
      <c r="JQ627" s="154"/>
      <c r="JR627" s="178" t="s">
        <v>134</v>
      </c>
      <c r="JS627" s="179"/>
      <c r="JT627" s="169">
        <v>0.84</v>
      </c>
      <c r="JU627" s="154"/>
      <c r="JV627" s="178" t="s">
        <v>134</v>
      </c>
      <c r="JW627" s="179"/>
      <c r="JX627" s="169">
        <v>0.84</v>
      </c>
      <c r="JY627" s="154"/>
      <c r="JZ627" s="178" t="s">
        <v>134</v>
      </c>
      <c r="KA627" s="179"/>
      <c r="KB627" s="169">
        <v>0.84</v>
      </c>
      <c r="KC627" s="154"/>
      <c r="KD627" s="178" t="s">
        <v>134</v>
      </c>
      <c r="KE627" s="179"/>
      <c r="KF627" s="169">
        <v>0.84</v>
      </c>
      <c r="KG627" s="154"/>
      <c r="KH627" s="178" t="s">
        <v>134</v>
      </c>
      <c r="KI627" s="179"/>
      <c r="KJ627" s="169">
        <v>0.84</v>
      </c>
      <c r="KK627" s="154"/>
      <c r="KL627" s="178" t="s">
        <v>134</v>
      </c>
      <c r="KM627" s="179"/>
      <c r="KN627" s="169">
        <v>0.84</v>
      </c>
      <c r="KO627" s="154"/>
      <c r="KP627" s="178" t="s">
        <v>134</v>
      </c>
      <c r="KQ627" s="179"/>
      <c r="KR627" s="169">
        <v>0.84</v>
      </c>
      <c r="KS627" s="154"/>
      <c r="KT627" s="178" t="s">
        <v>134</v>
      </c>
      <c r="KU627" s="179"/>
      <c r="KV627" s="169">
        <v>0.84</v>
      </c>
      <c r="KW627" s="154"/>
      <c r="KX627" s="178" t="s">
        <v>134</v>
      </c>
      <c r="KY627" s="179"/>
      <c r="KZ627" s="169">
        <v>0.84</v>
      </c>
      <c r="LA627" s="154"/>
      <c r="LB627" s="178" t="s">
        <v>134</v>
      </c>
      <c r="LC627" s="179"/>
      <c r="LD627" s="169">
        <v>0.84</v>
      </c>
      <c r="LE627" s="154"/>
      <c r="LF627" s="178" t="s">
        <v>134</v>
      </c>
      <c r="LG627" s="179"/>
      <c r="LH627" s="169">
        <v>0.84</v>
      </c>
      <c r="LI627" s="154"/>
      <c r="LJ627" s="178" t="s">
        <v>134</v>
      </c>
      <c r="LK627" s="179"/>
      <c r="LL627" s="169">
        <v>0.84</v>
      </c>
      <c r="LM627" s="154"/>
      <c r="LN627" s="178" t="s">
        <v>134</v>
      </c>
      <c r="LO627" s="179"/>
      <c r="LP627" s="169">
        <v>0.84</v>
      </c>
      <c r="LQ627" s="154"/>
      <c r="LR627" s="178" t="s">
        <v>134</v>
      </c>
      <c r="LS627" s="179"/>
      <c r="LT627" s="169">
        <v>0.84</v>
      </c>
      <c r="LU627" s="154"/>
      <c r="LV627" s="178" t="s">
        <v>134</v>
      </c>
      <c r="LW627" s="179"/>
      <c r="LX627" s="169">
        <v>0.84</v>
      </c>
      <c r="LY627" s="154"/>
      <c r="LZ627" s="178" t="s">
        <v>134</v>
      </c>
      <c r="MA627" s="179"/>
      <c r="MB627" s="169">
        <v>0.84</v>
      </c>
      <c r="MC627" s="154"/>
      <c r="MD627" s="178" t="s">
        <v>134</v>
      </c>
      <c r="ME627" s="179"/>
    </row>
    <row r="628" spans="2:343" ht="23.5" customHeight="1" x14ac:dyDescent="0.4">
      <c r="B628" s="238"/>
      <c r="C628" s="239"/>
      <c r="D628" s="170"/>
      <c r="E628" s="158"/>
      <c r="F628" s="180"/>
      <c r="G628" s="181"/>
      <c r="H628" s="170"/>
      <c r="I628" s="158"/>
      <c r="J628" s="180"/>
      <c r="K628" s="181"/>
      <c r="L628" s="170"/>
      <c r="M628" s="158"/>
      <c r="N628" s="180"/>
      <c r="O628" s="181"/>
      <c r="P628" s="170"/>
      <c r="Q628" s="158"/>
      <c r="R628" s="180"/>
      <c r="S628" s="181"/>
      <c r="T628" s="170"/>
      <c r="U628" s="158"/>
      <c r="V628" s="180"/>
      <c r="W628" s="181"/>
      <c r="X628" s="170"/>
      <c r="Y628" s="158"/>
      <c r="Z628" s="180"/>
      <c r="AA628" s="181"/>
      <c r="AB628" s="170"/>
      <c r="AC628" s="158"/>
      <c r="AD628" s="180"/>
      <c r="AE628" s="181"/>
      <c r="AF628" s="170"/>
      <c r="AG628" s="158"/>
      <c r="AH628" s="180"/>
      <c r="AI628" s="181"/>
      <c r="AJ628" s="170"/>
      <c r="AK628" s="158"/>
      <c r="AL628" s="180"/>
      <c r="AM628" s="181"/>
      <c r="AN628" s="170"/>
      <c r="AO628" s="158"/>
      <c r="AP628" s="180"/>
      <c r="AQ628" s="181"/>
      <c r="AR628" s="170"/>
      <c r="AS628" s="158"/>
      <c r="AT628" s="180"/>
      <c r="AU628" s="181"/>
      <c r="AV628" s="170"/>
      <c r="AW628" s="158"/>
      <c r="AX628" s="180"/>
      <c r="AY628" s="181"/>
      <c r="AZ628" s="170"/>
      <c r="BA628" s="158"/>
      <c r="BB628" s="180"/>
      <c r="BC628" s="181"/>
      <c r="BD628" s="170"/>
      <c r="BE628" s="158"/>
      <c r="BF628" s="180"/>
      <c r="BG628" s="181"/>
      <c r="BH628" s="170"/>
      <c r="BI628" s="158"/>
      <c r="BJ628" s="180"/>
      <c r="BK628" s="181"/>
      <c r="BL628" s="170"/>
      <c r="BM628" s="158"/>
      <c r="BN628" s="180"/>
      <c r="BO628" s="181"/>
      <c r="BP628" s="170"/>
      <c r="BQ628" s="158"/>
      <c r="BR628" s="180"/>
      <c r="BS628" s="181"/>
      <c r="BT628" s="170"/>
      <c r="BU628" s="158"/>
      <c r="BV628" s="180"/>
      <c r="BW628" s="181"/>
      <c r="BX628" s="170"/>
      <c r="BY628" s="158"/>
      <c r="BZ628" s="180"/>
      <c r="CA628" s="181"/>
      <c r="CB628" s="170"/>
      <c r="CC628" s="158"/>
      <c r="CD628" s="180"/>
      <c r="CE628" s="181"/>
      <c r="CF628" s="170"/>
      <c r="CG628" s="158"/>
      <c r="CH628" s="180"/>
      <c r="CI628" s="181"/>
      <c r="CJ628" s="170"/>
      <c r="CK628" s="158"/>
      <c r="CL628" s="180"/>
      <c r="CM628" s="181"/>
      <c r="CN628" s="170"/>
      <c r="CO628" s="158"/>
      <c r="CP628" s="180"/>
      <c r="CQ628" s="181"/>
      <c r="CR628" s="170"/>
      <c r="CS628" s="158"/>
      <c r="CT628" s="180"/>
      <c r="CU628" s="181"/>
      <c r="CV628" s="170"/>
      <c r="CW628" s="158"/>
      <c r="CX628" s="180"/>
      <c r="CY628" s="181"/>
      <c r="CZ628" s="170"/>
      <c r="DA628" s="158"/>
      <c r="DB628" s="180"/>
      <c r="DC628" s="181"/>
      <c r="DD628" s="170"/>
      <c r="DE628" s="158"/>
      <c r="DF628" s="180"/>
      <c r="DG628" s="181"/>
      <c r="DH628" s="170"/>
      <c r="DI628" s="158"/>
      <c r="DJ628" s="180"/>
      <c r="DK628" s="181"/>
      <c r="DL628" s="170"/>
      <c r="DM628" s="158"/>
      <c r="DN628" s="180"/>
      <c r="DO628" s="181"/>
      <c r="DP628" s="170"/>
      <c r="DQ628" s="158"/>
      <c r="DR628" s="180"/>
      <c r="DS628" s="181"/>
      <c r="DT628" s="170"/>
      <c r="DU628" s="158"/>
      <c r="DV628" s="180"/>
      <c r="DW628" s="181"/>
      <c r="DX628" s="170"/>
      <c r="DY628" s="158"/>
      <c r="DZ628" s="180"/>
      <c r="EA628" s="181"/>
      <c r="EB628" s="170"/>
      <c r="EC628" s="158"/>
      <c r="ED628" s="180"/>
      <c r="EE628" s="181"/>
      <c r="EF628" s="170"/>
      <c r="EG628" s="158"/>
      <c r="EH628" s="180"/>
      <c r="EI628" s="181"/>
      <c r="EJ628" s="170"/>
      <c r="EK628" s="158"/>
      <c r="EL628" s="180"/>
      <c r="EM628" s="181"/>
      <c r="EN628" s="170"/>
      <c r="EO628" s="158"/>
      <c r="EP628" s="180"/>
      <c r="EQ628" s="181"/>
      <c r="ER628" s="170"/>
      <c r="ES628" s="158"/>
      <c r="ET628" s="180"/>
      <c r="EU628" s="181"/>
      <c r="EV628" s="170"/>
      <c r="EW628" s="158"/>
      <c r="EX628" s="180"/>
      <c r="EY628" s="181"/>
      <c r="EZ628" s="170"/>
      <c r="FA628" s="158"/>
      <c r="FB628" s="180"/>
      <c r="FC628" s="181"/>
      <c r="FD628" s="170"/>
      <c r="FE628" s="158"/>
      <c r="FF628" s="180"/>
      <c r="FG628" s="181"/>
      <c r="FH628" s="170"/>
      <c r="FI628" s="158"/>
      <c r="FJ628" s="180"/>
      <c r="FK628" s="181"/>
      <c r="FL628" s="170"/>
      <c r="FM628" s="158"/>
      <c r="FN628" s="180"/>
      <c r="FO628" s="181"/>
      <c r="FP628" s="170">
        <v>-0.05</v>
      </c>
      <c r="FQ628" s="158"/>
      <c r="FR628" s="180"/>
      <c r="FS628" s="181"/>
      <c r="FT628" s="170">
        <v>-0.05</v>
      </c>
      <c r="FU628" s="158"/>
      <c r="FV628" s="180"/>
      <c r="FW628" s="181"/>
      <c r="FX628" s="170">
        <v>-0.05</v>
      </c>
      <c r="FY628" s="158"/>
      <c r="FZ628" s="180"/>
      <c r="GA628" s="181"/>
      <c r="GB628" s="170">
        <v>-0.05</v>
      </c>
      <c r="GC628" s="158"/>
      <c r="GD628" s="180"/>
      <c r="GE628" s="181"/>
      <c r="GF628" s="170">
        <v>-0.05</v>
      </c>
      <c r="GG628" s="158"/>
      <c r="GH628" s="180"/>
      <c r="GI628" s="181"/>
      <c r="GJ628" s="170">
        <v>-0.05</v>
      </c>
      <c r="GK628" s="158"/>
      <c r="GL628" s="180"/>
      <c r="GM628" s="181"/>
      <c r="GN628" s="170">
        <v>-0.05</v>
      </c>
      <c r="GO628" s="158"/>
      <c r="GP628" s="180"/>
      <c r="GQ628" s="181"/>
      <c r="GR628" s="170">
        <v>-0.05</v>
      </c>
      <c r="GS628" s="158"/>
      <c r="GT628" s="180"/>
      <c r="GU628" s="181"/>
      <c r="GV628" s="170">
        <v>-0.05</v>
      </c>
      <c r="GW628" s="158"/>
      <c r="GX628" s="180"/>
      <c r="GY628" s="181"/>
      <c r="GZ628" s="170">
        <v>-0.05</v>
      </c>
      <c r="HA628" s="158"/>
      <c r="HB628" s="180"/>
      <c r="HC628" s="181"/>
      <c r="HD628" s="170">
        <v>-0.05</v>
      </c>
      <c r="HE628" s="158"/>
      <c r="HF628" s="180"/>
      <c r="HG628" s="181"/>
      <c r="HH628" s="170">
        <v>-0.05</v>
      </c>
      <c r="HI628" s="158"/>
      <c r="HJ628" s="180"/>
      <c r="HK628" s="181"/>
      <c r="HL628" s="170">
        <v>-0.05</v>
      </c>
      <c r="HM628" s="158"/>
      <c r="HN628" s="180"/>
      <c r="HO628" s="181"/>
      <c r="HP628" s="170">
        <v>-0.05</v>
      </c>
      <c r="HQ628" s="158"/>
      <c r="HR628" s="180"/>
      <c r="HS628" s="181"/>
      <c r="HT628" s="170">
        <v>-0.05</v>
      </c>
      <c r="HU628" s="158"/>
      <c r="HV628" s="180"/>
      <c r="HW628" s="181"/>
      <c r="HX628" s="170">
        <v>-0.05</v>
      </c>
      <c r="HY628" s="158"/>
      <c r="HZ628" s="180"/>
      <c r="IA628" s="181"/>
      <c r="IB628" s="170">
        <v>-0.05</v>
      </c>
      <c r="IC628" s="158"/>
      <c r="ID628" s="180"/>
      <c r="IE628" s="181"/>
      <c r="IF628" s="170">
        <v>-0.05</v>
      </c>
      <c r="IG628" s="158"/>
      <c r="IH628" s="180"/>
      <c r="II628" s="181"/>
      <c r="IJ628" s="170">
        <v>-0.05</v>
      </c>
      <c r="IK628" s="158"/>
      <c r="IL628" s="180"/>
      <c r="IM628" s="181"/>
      <c r="IN628" s="170">
        <v>-0.05</v>
      </c>
      <c r="IO628" s="158"/>
      <c r="IP628" s="180"/>
      <c r="IQ628" s="181"/>
      <c r="IR628" s="170">
        <v>-0.05</v>
      </c>
      <c r="IS628" s="158"/>
      <c r="IT628" s="180"/>
      <c r="IU628" s="181"/>
      <c r="IV628" s="170">
        <v>-0.05</v>
      </c>
      <c r="IW628" s="158"/>
      <c r="IX628" s="180"/>
      <c r="IY628" s="181"/>
      <c r="IZ628" s="170">
        <v>-0.05</v>
      </c>
      <c r="JA628" s="158"/>
      <c r="JB628" s="180"/>
      <c r="JC628" s="181"/>
      <c r="JD628" s="170">
        <v>-0.05</v>
      </c>
      <c r="JE628" s="158"/>
      <c r="JF628" s="180"/>
      <c r="JG628" s="181"/>
      <c r="JH628" s="170">
        <v>-0.05</v>
      </c>
      <c r="JI628" s="158"/>
      <c r="JJ628" s="180"/>
      <c r="JK628" s="181"/>
      <c r="JL628" s="170">
        <v>-0.05</v>
      </c>
      <c r="JM628" s="158"/>
      <c r="JN628" s="180"/>
      <c r="JO628" s="181"/>
      <c r="JP628" s="170">
        <v>-0.05</v>
      </c>
      <c r="JQ628" s="158"/>
      <c r="JR628" s="180"/>
      <c r="JS628" s="181"/>
      <c r="JT628" s="170">
        <v>-0.05</v>
      </c>
      <c r="JU628" s="158"/>
      <c r="JV628" s="180"/>
      <c r="JW628" s="181"/>
      <c r="JX628" s="170">
        <v>-0.05</v>
      </c>
      <c r="JY628" s="158"/>
      <c r="JZ628" s="180"/>
      <c r="KA628" s="181"/>
      <c r="KB628" s="170">
        <v>-0.05</v>
      </c>
      <c r="KC628" s="158"/>
      <c r="KD628" s="180"/>
      <c r="KE628" s="181"/>
      <c r="KF628" s="170">
        <v>-0.05</v>
      </c>
      <c r="KG628" s="158"/>
      <c r="KH628" s="180"/>
      <c r="KI628" s="181"/>
      <c r="KJ628" s="170">
        <v>-0.05</v>
      </c>
      <c r="KK628" s="158"/>
      <c r="KL628" s="180"/>
      <c r="KM628" s="181"/>
      <c r="KN628" s="170">
        <v>-0.05</v>
      </c>
      <c r="KO628" s="158"/>
      <c r="KP628" s="180"/>
      <c r="KQ628" s="181"/>
      <c r="KR628" s="170">
        <v>-0.05</v>
      </c>
      <c r="KS628" s="158"/>
      <c r="KT628" s="180"/>
      <c r="KU628" s="181"/>
      <c r="KV628" s="170">
        <v>-0.05</v>
      </c>
      <c r="KW628" s="158"/>
      <c r="KX628" s="180"/>
      <c r="KY628" s="181"/>
      <c r="KZ628" s="170">
        <v>-0.05</v>
      </c>
      <c r="LA628" s="158"/>
      <c r="LB628" s="180"/>
      <c r="LC628" s="181"/>
      <c r="LD628" s="170">
        <v>-0.05</v>
      </c>
      <c r="LE628" s="158"/>
      <c r="LF628" s="180"/>
      <c r="LG628" s="181"/>
      <c r="LH628" s="170">
        <v>-0.05</v>
      </c>
      <c r="LI628" s="158"/>
      <c r="LJ628" s="180"/>
      <c r="LK628" s="181"/>
      <c r="LL628" s="170">
        <v>-0.05</v>
      </c>
      <c r="LM628" s="158"/>
      <c r="LN628" s="180"/>
      <c r="LO628" s="181"/>
      <c r="LP628" s="170">
        <v>-0.05</v>
      </c>
      <c r="LQ628" s="158"/>
      <c r="LR628" s="180"/>
      <c r="LS628" s="181"/>
      <c r="LT628" s="170">
        <v>-0.05</v>
      </c>
      <c r="LU628" s="158"/>
      <c r="LV628" s="180"/>
      <c r="LW628" s="181"/>
      <c r="LX628" s="170">
        <v>-0.05</v>
      </c>
      <c r="LY628" s="158"/>
      <c r="LZ628" s="180"/>
      <c r="MA628" s="181"/>
      <c r="MB628" s="170">
        <v>-0.05</v>
      </c>
      <c r="MC628" s="158"/>
      <c r="MD628" s="180"/>
      <c r="ME628" s="181"/>
    </row>
    <row r="629" spans="2:343" ht="23.5" customHeight="1" x14ac:dyDescent="0.4">
      <c r="B629" s="193" t="s">
        <v>70</v>
      </c>
      <c r="C629" s="194"/>
      <c r="D629" s="169" t="s">
        <v>8</v>
      </c>
      <c r="E629" s="154"/>
      <c r="F629" s="178" t="s">
        <v>8</v>
      </c>
      <c r="G629" s="179"/>
      <c r="H629" s="169" t="s">
        <v>8</v>
      </c>
      <c r="I629" s="154"/>
      <c r="J629" s="178" t="s">
        <v>8</v>
      </c>
      <c r="K629" s="179"/>
      <c r="L629" s="169" t="s">
        <v>8</v>
      </c>
      <c r="M629" s="154"/>
      <c r="N629" s="178" t="s">
        <v>8</v>
      </c>
      <c r="O629" s="179"/>
      <c r="P629" s="169" t="s">
        <v>8</v>
      </c>
      <c r="Q629" s="154"/>
      <c r="R629" s="178" t="s">
        <v>8</v>
      </c>
      <c r="S629" s="179"/>
      <c r="T629" s="169" t="s">
        <v>8</v>
      </c>
      <c r="U629" s="154"/>
      <c r="V629" s="178" t="s">
        <v>8</v>
      </c>
      <c r="W629" s="179"/>
      <c r="X629" s="169" t="s">
        <v>8</v>
      </c>
      <c r="Y629" s="154"/>
      <c r="Z629" s="178" t="s">
        <v>8</v>
      </c>
      <c r="AA629" s="179"/>
      <c r="AB629" s="169" t="s">
        <v>8</v>
      </c>
      <c r="AC629" s="154"/>
      <c r="AD629" s="178" t="s">
        <v>8</v>
      </c>
      <c r="AE629" s="179"/>
      <c r="AF629" s="169" t="s">
        <v>8</v>
      </c>
      <c r="AG629" s="154"/>
      <c r="AH629" s="178" t="s">
        <v>8</v>
      </c>
      <c r="AI629" s="179"/>
      <c r="AJ629" s="169" t="s">
        <v>8</v>
      </c>
      <c r="AK629" s="154"/>
      <c r="AL629" s="178" t="s">
        <v>8</v>
      </c>
      <c r="AM629" s="179"/>
      <c r="AN629" s="169" t="s">
        <v>8</v>
      </c>
      <c r="AO629" s="154"/>
      <c r="AP629" s="178" t="s">
        <v>8</v>
      </c>
      <c r="AQ629" s="179"/>
      <c r="AR629" s="169" t="s">
        <v>8</v>
      </c>
      <c r="AS629" s="154"/>
      <c r="AT629" s="178" t="s">
        <v>8</v>
      </c>
      <c r="AU629" s="179"/>
      <c r="AV629" s="169" t="s">
        <v>8</v>
      </c>
      <c r="AW629" s="154"/>
      <c r="AX629" s="178" t="s">
        <v>8</v>
      </c>
      <c r="AY629" s="179"/>
      <c r="AZ629" s="169" t="s">
        <v>8</v>
      </c>
      <c r="BA629" s="154"/>
      <c r="BB629" s="178" t="s">
        <v>8</v>
      </c>
      <c r="BC629" s="179"/>
      <c r="BD629" s="169" t="s">
        <v>8</v>
      </c>
      <c r="BE629" s="154"/>
      <c r="BF629" s="178" t="s">
        <v>8</v>
      </c>
      <c r="BG629" s="179"/>
      <c r="BH629" s="169" t="s">
        <v>8</v>
      </c>
      <c r="BI629" s="154"/>
      <c r="BJ629" s="178" t="s">
        <v>8</v>
      </c>
      <c r="BK629" s="179"/>
      <c r="BL629" s="169" t="s">
        <v>8</v>
      </c>
      <c r="BM629" s="154"/>
      <c r="BN629" s="178" t="s">
        <v>8</v>
      </c>
      <c r="BO629" s="179"/>
      <c r="BP629" s="169" t="s">
        <v>8</v>
      </c>
      <c r="BQ629" s="154"/>
      <c r="BR629" s="178" t="s">
        <v>8</v>
      </c>
      <c r="BS629" s="179"/>
      <c r="BT629" s="169" t="s">
        <v>8</v>
      </c>
      <c r="BU629" s="154"/>
      <c r="BV629" s="178" t="s">
        <v>8</v>
      </c>
      <c r="BW629" s="179"/>
      <c r="BX629" s="169" t="s">
        <v>8</v>
      </c>
      <c r="BY629" s="154"/>
      <c r="BZ629" s="178" t="s">
        <v>8</v>
      </c>
      <c r="CA629" s="179"/>
      <c r="CB629" s="169" t="s">
        <v>8</v>
      </c>
      <c r="CC629" s="154"/>
      <c r="CD629" s="178" t="s">
        <v>8</v>
      </c>
      <c r="CE629" s="179"/>
      <c r="CF629" s="169" t="s">
        <v>8</v>
      </c>
      <c r="CG629" s="154"/>
      <c r="CH629" s="178" t="s">
        <v>8</v>
      </c>
      <c r="CI629" s="179"/>
      <c r="CJ629" s="169" t="s">
        <v>8</v>
      </c>
      <c r="CK629" s="154"/>
      <c r="CL629" s="178" t="s">
        <v>8</v>
      </c>
      <c r="CM629" s="179"/>
      <c r="CN629" s="169" t="s">
        <v>8</v>
      </c>
      <c r="CO629" s="154"/>
      <c r="CP629" s="178" t="s">
        <v>8</v>
      </c>
      <c r="CQ629" s="179"/>
      <c r="CR629" s="169" t="s">
        <v>8</v>
      </c>
      <c r="CS629" s="154"/>
      <c r="CT629" s="178" t="s">
        <v>8</v>
      </c>
      <c r="CU629" s="179"/>
      <c r="CV629" s="169" t="s">
        <v>8</v>
      </c>
      <c r="CW629" s="154"/>
      <c r="CX629" s="178" t="s">
        <v>8</v>
      </c>
      <c r="CY629" s="179"/>
      <c r="CZ629" s="169" t="s">
        <v>8</v>
      </c>
      <c r="DA629" s="154"/>
      <c r="DB629" s="178" t="s">
        <v>8</v>
      </c>
      <c r="DC629" s="179"/>
      <c r="DD629" s="169" t="s">
        <v>8</v>
      </c>
      <c r="DE629" s="154"/>
      <c r="DF629" s="178" t="s">
        <v>8</v>
      </c>
      <c r="DG629" s="179"/>
      <c r="DH629" s="169" t="s">
        <v>8</v>
      </c>
      <c r="DI629" s="154"/>
      <c r="DJ629" s="178" t="s">
        <v>8</v>
      </c>
      <c r="DK629" s="179"/>
      <c r="DL629" s="169" t="s">
        <v>8</v>
      </c>
      <c r="DM629" s="154"/>
      <c r="DN629" s="178" t="s">
        <v>8</v>
      </c>
      <c r="DO629" s="179"/>
      <c r="DP629" s="169" t="s">
        <v>8</v>
      </c>
      <c r="DQ629" s="154"/>
      <c r="DR629" s="178" t="s">
        <v>8</v>
      </c>
      <c r="DS629" s="179"/>
      <c r="DT629" s="169" t="s">
        <v>8</v>
      </c>
      <c r="DU629" s="154"/>
      <c r="DV629" s="178" t="s">
        <v>8</v>
      </c>
      <c r="DW629" s="179"/>
      <c r="DX629" s="169" t="s">
        <v>8</v>
      </c>
      <c r="DY629" s="154"/>
      <c r="DZ629" s="178" t="s">
        <v>8</v>
      </c>
      <c r="EA629" s="179"/>
      <c r="EB629" s="169" t="s">
        <v>8</v>
      </c>
      <c r="EC629" s="154"/>
      <c r="ED629" s="178" t="s">
        <v>8</v>
      </c>
      <c r="EE629" s="179"/>
      <c r="EF629" s="169" t="s">
        <v>8</v>
      </c>
      <c r="EG629" s="154"/>
      <c r="EH629" s="178" t="s">
        <v>8</v>
      </c>
      <c r="EI629" s="179"/>
      <c r="EJ629" s="169" t="s">
        <v>8</v>
      </c>
      <c r="EK629" s="154"/>
      <c r="EL629" s="178" t="s">
        <v>8</v>
      </c>
      <c r="EM629" s="179"/>
      <c r="EN629" s="169" t="s">
        <v>8</v>
      </c>
      <c r="EO629" s="154"/>
      <c r="EP629" s="178" t="s">
        <v>8</v>
      </c>
      <c r="EQ629" s="179"/>
      <c r="ER629" s="169" t="s">
        <v>8</v>
      </c>
      <c r="ES629" s="154"/>
      <c r="ET629" s="178" t="s">
        <v>8</v>
      </c>
      <c r="EU629" s="179"/>
      <c r="EV629" s="169" t="s">
        <v>8</v>
      </c>
      <c r="EW629" s="154"/>
      <c r="EX629" s="178" t="s">
        <v>8</v>
      </c>
      <c r="EY629" s="179"/>
      <c r="EZ629" s="169" t="s">
        <v>8</v>
      </c>
      <c r="FA629" s="154"/>
      <c r="FB629" s="178" t="s">
        <v>8</v>
      </c>
      <c r="FC629" s="179"/>
      <c r="FD629" s="169" t="s">
        <v>8</v>
      </c>
      <c r="FE629" s="154"/>
      <c r="FF629" s="178" t="s">
        <v>8</v>
      </c>
      <c r="FG629" s="179"/>
      <c r="FH629" s="169" t="s">
        <v>8</v>
      </c>
      <c r="FI629" s="154"/>
      <c r="FJ629" s="178" t="s">
        <v>8</v>
      </c>
      <c r="FK629" s="179"/>
      <c r="FL629" s="169" t="s">
        <v>8</v>
      </c>
      <c r="FM629" s="154"/>
      <c r="FN629" s="178" t="s">
        <v>8</v>
      </c>
      <c r="FO629" s="179"/>
      <c r="FP629" s="169" t="s">
        <v>8</v>
      </c>
      <c r="FQ629" s="154"/>
      <c r="FR629" s="178" t="s">
        <v>8</v>
      </c>
      <c r="FS629" s="179"/>
      <c r="FT629" s="169">
        <v>0.27</v>
      </c>
      <c r="FU629" s="154"/>
      <c r="FV629" s="178" t="s">
        <v>134</v>
      </c>
      <c r="FW629" s="179"/>
      <c r="FX629" s="169">
        <v>0.38</v>
      </c>
      <c r="FY629" s="154"/>
      <c r="FZ629" s="178" t="s">
        <v>134</v>
      </c>
      <c r="GA629" s="179"/>
      <c r="GB629" s="169">
        <v>0.38</v>
      </c>
      <c r="GC629" s="154"/>
      <c r="GD629" s="178" t="s">
        <v>134</v>
      </c>
      <c r="GE629" s="179"/>
      <c r="GF629" s="169">
        <v>0.38</v>
      </c>
      <c r="GG629" s="154"/>
      <c r="GH629" s="178" t="s">
        <v>134</v>
      </c>
      <c r="GI629" s="179"/>
      <c r="GJ629" s="169">
        <v>0.38</v>
      </c>
      <c r="GK629" s="154"/>
      <c r="GL629" s="178" t="s">
        <v>134</v>
      </c>
      <c r="GM629" s="179"/>
      <c r="GN629" s="169">
        <v>0.38</v>
      </c>
      <c r="GO629" s="154"/>
      <c r="GP629" s="178" t="s">
        <v>134</v>
      </c>
      <c r="GQ629" s="179"/>
      <c r="GR629" s="169">
        <v>0.38</v>
      </c>
      <c r="GS629" s="154"/>
      <c r="GT629" s="178" t="s">
        <v>134</v>
      </c>
      <c r="GU629" s="179"/>
      <c r="GV629" s="169">
        <v>0.38</v>
      </c>
      <c r="GW629" s="154"/>
      <c r="GX629" s="178" t="s">
        <v>134</v>
      </c>
      <c r="GY629" s="179"/>
      <c r="GZ629" s="169">
        <v>0.38</v>
      </c>
      <c r="HA629" s="154"/>
      <c r="HB629" s="178" t="s">
        <v>134</v>
      </c>
      <c r="HC629" s="179"/>
      <c r="HD629" s="169">
        <v>0.38</v>
      </c>
      <c r="HE629" s="154"/>
      <c r="HF629" s="178" t="s">
        <v>134</v>
      </c>
      <c r="HG629" s="179"/>
      <c r="HH629" s="169">
        <v>0.38</v>
      </c>
      <c r="HI629" s="154"/>
      <c r="HJ629" s="178" t="s">
        <v>134</v>
      </c>
      <c r="HK629" s="179"/>
      <c r="HL629" s="169">
        <v>0.38</v>
      </c>
      <c r="HM629" s="154"/>
      <c r="HN629" s="178" t="s">
        <v>134</v>
      </c>
      <c r="HO629" s="179"/>
      <c r="HP629" s="169">
        <v>0.38</v>
      </c>
      <c r="HQ629" s="154"/>
      <c r="HR629" s="178" t="s">
        <v>134</v>
      </c>
      <c r="HS629" s="179"/>
      <c r="HT629" s="169">
        <v>0.38</v>
      </c>
      <c r="HU629" s="154"/>
      <c r="HV629" s="178" t="s">
        <v>134</v>
      </c>
      <c r="HW629" s="179"/>
      <c r="HX629" s="169">
        <v>0.38</v>
      </c>
      <c r="HY629" s="154"/>
      <c r="HZ629" s="178" t="s">
        <v>134</v>
      </c>
      <c r="IA629" s="179"/>
      <c r="IB629" s="169">
        <v>0.38</v>
      </c>
      <c r="IC629" s="154"/>
      <c r="ID629" s="178" t="s">
        <v>134</v>
      </c>
      <c r="IE629" s="179"/>
      <c r="IF629" s="169">
        <v>0.38</v>
      </c>
      <c r="IG629" s="154"/>
      <c r="IH629" s="178" t="s">
        <v>134</v>
      </c>
      <c r="II629" s="179"/>
      <c r="IJ629" s="169">
        <v>0.38</v>
      </c>
      <c r="IK629" s="154"/>
      <c r="IL629" s="178" t="s">
        <v>134</v>
      </c>
      <c r="IM629" s="179"/>
      <c r="IN629" s="169">
        <v>0.38</v>
      </c>
      <c r="IO629" s="154"/>
      <c r="IP629" s="178" t="s">
        <v>134</v>
      </c>
      <c r="IQ629" s="179"/>
      <c r="IR629" s="169">
        <v>0.38</v>
      </c>
      <c r="IS629" s="154"/>
      <c r="IT629" s="178" t="s">
        <v>134</v>
      </c>
      <c r="IU629" s="179"/>
      <c r="IV629" s="169">
        <v>0.38</v>
      </c>
      <c r="IW629" s="154"/>
      <c r="IX629" s="178" t="s">
        <v>134</v>
      </c>
      <c r="IY629" s="179"/>
      <c r="IZ629" s="169">
        <v>0.38</v>
      </c>
      <c r="JA629" s="154"/>
      <c r="JB629" s="178" t="s">
        <v>134</v>
      </c>
      <c r="JC629" s="179"/>
      <c r="JD629" s="169">
        <v>0.38</v>
      </c>
      <c r="JE629" s="154"/>
      <c r="JF629" s="178" t="s">
        <v>134</v>
      </c>
      <c r="JG629" s="179"/>
      <c r="JH629" s="169">
        <v>0.38</v>
      </c>
      <c r="JI629" s="154"/>
      <c r="JJ629" s="178" t="s">
        <v>134</v>
      </c>
      <c r="JK629" s="179"/>
      <c r="JL629" s="169">
        <v>0.38</v>
      </c>
      <c r="JM629" s="154"/>
      <c r="JN629" s="178" t="s">
        <v>134</v>
      </c>
      <c r="JO629" s="179"/>
      <c r="JP629" s="169">
        <v>0.38</v>
      </c>
      <c r="JQ629" s="154"/>
      <c r="JR629" s="178" t="s">
        <v>134</v>
      </c>
      <c r="JS629" s="179"/>
      <c r="JT629" s="169">
        <v>0.38</v>
      </c>
      <c r="JU629" s="154"/>
      <c r="JV629" s="178" t="s">
        <v>134</v>
      </c>
      <c r="JW629" s="179"/>
      <c r="JX629" s="169">
        <v>0.38</v>
      </c>
      <c r="JY629" s="154"/>
      <c r="JZ629" s="178" t="s">
        <v>134</v>
      </c>
      <c r="KA629" s="179"/>
      <c r="KB629" s="169">
        <v>3.42</v>
      </c>
      <c r="KC629" s="154"/>
      <c r="KD629" s="178" t="s">
        <v>134</v>
      </c>
      <c r="KE629" s="179"/>
      <c r="KF629" s="169">
        <v>3.42</v>
      </c>
      <c r="KG629" s="154"/>
      <c r="KH629" s="178" t="s">
        <v>134</v>
      </c>
      <c r="KI629" s="179"/>
      <c r="KJ629" s="169">
        <v>0.38</v>
      </c>
      <c r="KK629" s="154"/>
      <c r="KL629" s="178" t="s">
        <v>134</v>
      </c>
      <c r="KM629" s="179"/>
      <c r="KN629" s="169">
        <v>0.38</v>
      </c>
      <c r="KO629" s="154"/>
      <c r="KP629" s="178" t="s">
        <v>134</v>
      </c>
      <c r="KQ629" s="179"/>
      <c r="KR629" s="169">
        <v>0.38</v>
      </c>
      <c r="KS629" s="154"/>
      <c r="KT629" s="178" t="s">
        <v>134</v>
      </c>
      <c r="KU629" s="179"/>
      <c r="KV629" s="169">
        <v>0.38</v>
      </c>
      <c r="KW629" s="154"/>
      <c r="KX629" s="178" t="s">
        <v>134</v>
      </c>
      <c r="KY629" s="179"/>
      <c r="KZ629" s="169">
        <v>0.38</v>
      </c>
      <c r="LA629" s="154"/>
      <c r="LB629" s="178" t="s">
        <v>134</v>
      </c>
      <c r="LC629" s="179"/>
      <c r="LD629" s="169">
        <v>0.38</v>
      </c>
      <c r="LE629" s="154"/>
      <c r="LF629" s="178" t="s">
        <v>134</v>
      </c>
      <c r="LG629" s="179"/>
      <c r="LH629" s="169">
        <v>0.38</v>
      </c>
      <c r="LI629" s="154"/>
      <c r="LJ629" s="178" t="s">
        <v>134</v>
      </c>
      <c r="LK629" s="179"/>
      <c r="LL629" s="169">
        <v>0.38</v>
      </c>
      <c r="LM629" s="154"/>
      <c r="LN629" s="178" t="s">
        <v>134</v>
      </c>
      <c r="LO629" s="179"/>
      <c r="LP629" s="169">
        <v>0.38</v>
      </c>
      <c r="LQ629" s="154"/>
      <c r="LR629" s="178" t="s">
        <v>134</v>
      </c>
      <c r="LS629" s="179"/>
      <c r="LT629" s="169">
        <v>0.38</v>
      </c>
      <c r="LU629" s="154"/>
      <c r="LV629" s="178" t="s">
        <v>134</v>
      </c>
      <c r="LW629" s="179"/>
      <c r="LX629" s="169">
        <v>0.38</v>
      </c>
      <c r="LY629" s="154"/>
      <c r="LZ629" s="178" t="s">
        <v>134</v>
      </c>
      <c r="MA629" s="179"/>
      <c r="MB629" s="169">
        <v>0.38</v>
      </c>
      <c r="MC629" s="154"/>
      <c r="MD629" s="178" t="s">
        <v>134</v>
      </c>
      <c r="ME629" s="179"/>
    </row>
    <row r="630" spans="2:343" ht="23.5" customHeight="1" x14ac:dyDescent="0.4">
      <c r="B630" s="238"/>
      <c r="C630" s="239"/>
      <c r="D630" s="170"/>
      <c r="E630" s="158"/>
      <c r="F630" s="180"/>
      <c r="G630" s="181"/>
      <c r="H630" s="170"/>
      <c r="I630" s="158"/>
      <c r="J630" s="180"/>
      <c r="K630" s="181"/>
      <c r="L630" s="170"/>
      <c r="M630" s="158"/>
      <c r="N630" s="180"/>
      <c r="O630" s="181"/>
      <c r="P630" s="170"/>
      <c r="Q630" s="158"/>
      <c r="R630" s="180"/>
      <c r="S630" s="181"/>
      <c r="T630" s="170"/>
      <c r="U630" s="158"/>
      <c r="V630" s="180"/>
      <c r="W630" s="181"/>
      <c r="X630" s="170"/>
      <c r="Y630" s="158"/>
      <c r="Z630" s="180"/>
      <c r="AA630" s="181"/>
      <c r="AB630" s="170"/>
      <c r="AC630" s="158"/>
      <c r="AD630" s="180"/>
      <c r="AE630" s="181"/>
      <c r="AF630" s="170"/>
      <c r="AG630" s="158"/>
      <c r="AH630" s="180"/>
      <c r="AI630" s="181"/>
      <c r="AJ630" s="170"/>
      <c r="AK630" s="158"/>
      <c r="AL630" s="180"/>
      <c r="AM630" s="181"/>
      <c r="AN630" s="170"/>
      <c r="AO630" s="158"/>
      <c r="AP630" s="180"/>
      <c r="AQ630" s="181"/>
      <c r="AR630" s="170"/>
      <c r="AS630" s="158"/>
      <c r="AT630" s="180"/>
      <c r="AU630" s="181"/>
      <c r="AV630" s="170"/>
      <c r="AW630" s="158"/>
      <c r="AX630" s="180"/>
      <c r="AY630" s="181"/>
      <c r="AZ630" s="170"/>
      <c r="BA630" s="158"/>
      <c r="BB630" s="180"/>
      <c r="BC630" s="181"/>
      <c r="BD630" s="170"/>
      <c r="BE630" s="158"/>
      <c r="BF630" s="180"/>
      <c r="BG630" s="181"/>
      <c r="BH630" s="170"/>
      <c r="BI630" s="158"/>
      <c r="BJ630" s="180"/>
      <c r="BK630" s="181"/>
      <c r="BL630" s="170"/>
      <c r="BM630" s="158"/>
      <c r="BN630" s="180"/>
      <c r="BO630" s="181"/>
      <c r="BP630" s="170"/>
      <c r="BQ630" s="158"/>
      <c r="BR630" s="180"/>
      <c r="BS630" s="181"/>
      <c r="BT630" s="170"/>
      <c r="BU630" s="158"/>
      <c r="BV630" s="180"/>
      <c r="BW630" s="181"/>
      <c r="BX630" s="170"/>
      <c r="BY630" s="158"/>
      <c r="BZ630" s="180"/>
      <c r="CA630" s="181"/>
      <c r="CB630" s="170"/>
      <c r="CC630" s="158"/>
      <c r="CD630" s="180"/>
      <c r="CE630" s="181"/>
      <c r="CF630" s="170"/>
      <c r="CG630" s="158"/>
      <c r="CH630" s="180"/>
      <c r="CI630" s="181"/>
      <c r="CJ630" s="170"/>
      <c r="CK630" s="158"/>
      <c r="CL630" s="180"/>
      <c r="CM630" s="181"/>
      <c r="CN630" s="170"/>
      <c r="CO630" s="158"/>
      <c r="CP630" s="180"/>
      <c r="CQ630" s="181"/>
      <c r="CR630" s="170"/>
      <c r="CS630" s="158"/>
      <c r="CT630" s="180"/>
      <c r="CU630" s="181"/>
      <c r="CV630" s="170"/>
      <c r="CW630" s="158"/>
      <c r="CX630" s="180"/>
      <c r="CY630" s="181"/>
      <c r="CZ630" s="170"/>
      <c r="DA630" s="158"/>
      <c r="DB630" s="180"/>
      <c r="DC630" s="181"/>
      <c r="DD630" s="170"/>
      <c r="DE630" s="158"/>
      <c r="DF630" s="180"/>
      <c r="DG630" s="181"/>
      <c r="DH630" s="170"/>
      <c r="DI630" s="158"/>
      <c r="DJ630" s="180"/>
      <c r="DK630" s="181"/>
      <c r="DL630" s="170"/>
      <c r="DM630" s="158"/>
      <c r="DN630" s="180"/>
      <c r="DO630" s="181"/>
      <c r="DP630" s="170"/>
      <c r="DQ630" s="158"/>
      <c r="DR630" s="180"/>
      <c r="DS630" s="181"/>
      <c r="DT630" s="170"/>
      <c r="DU630" s="158"/>
      <c r="DV630" s="180"/>
      <c r="DW630" s="181"/>
      <c r="DX630" s="170"/>
      <c r="DY630" s="158"/>
      <c r="DZ630" s="180"/>
      <c r="EA630" s="181"/>
      <c r="EB630" s="170"/>
      <c r="EC630" s="158"/>
      <c r="ED630" s="180"/>
      <c r="EE630" s="181"/>
      <c r="EF630" s="170"/>
      <c r="EG630" s="158"/>
      <c r="EH630" s="180"/>
      <c r="EI630" s="181"/>
      <c r="EJ630" s="170"/>
      <c r="EK630" s="158"/>
      <c r="EL630" s="180"/>
      <c r="EM630" s="181"/>
      <c r="EN630" s="170"/>
      <c r="EO630" s="158"/>
      <c r="EP630" s="180"/>
      <c r="EQ630" s="181"/>
      <c r="ER630" s="170"/>
      <c r="ES630" s="158"/>
      <c r="ET630" s="180"/>
      <c r="EU630" s="181"/>
      <c r="EV630" s="170"/>
      <c r="EW630" s="158"/>
      <c r="EX630" s="180"/>
      <c r="EY630" s="181"/>
      <c r="EZ630" s="170"/>
      <c r="FA630" s="158"/>
      <c r="FB630" s="180"/>
      <c r="FC630" s="181"/>
      <c r="FD630" s="170"/>
      <c r="FE630" s="158"/>
      <c r="FF630" s="180"/>
      <c r="FG630" s="181"/>
      <c r="FH630" s="170"/>
      <c r="FI630" s="158"/>
      <c r="FJ630" s="180"/>
      <c r="FK630" s="181"/>
      <c r="FL630" s="170"/>
      <c r="FM630" s="158"/>
      <c r="FN630" s="180"/>
      <c r="FO630" s="181"/>
      <c r="FP630" s="170"/>
      <c r="FQ630" s="158"/>
      <c r="FR630" s="180"/>
      <c r="FS630" s="181"/>
      <c r="FT630" s="170">
        <v>-0.05</v>
      </c>
      <c r="FU630" s="158"/>
      <c r="FV630" s="180"/>
      <c r="FW630" s="181"/>
      <c r="FX630" s="170">
        <v>-0.05</v>
      </c>
      <c r="FY630" s="158"/>
      <c r="FZ630" s="180"/>
      <c r="GA630" s="181"/>
      <c r="GB630" s="170">
        <v>-0.05</v>
      </c>
      <c r="GC630" s="158"/>
      <c r="GD630" s="180"/>
      <c r="GE630" s="181"/>
      <c r="GF630" s="170">
        <v>-0.05</v>
      </c>
      <c r="GG630" s="158"/>
      <c r="GH630" s="180"/>
      <c r="GI630" s="181"/>
      <c r="GJ630" s="170">
        <v>-0.05</v>
      </c>
      <c r="GK630" s="158"/>
      <c r="GL630" s="180"/>
      <c r="GM630" s="181"/>
      <c r="GN630" s="170">
        <v>-0.05</v>
      </c>
      <c r="GO630" s="158"/>
      <c r="GP630" s="180"/>
      <c r="GQ630" s="181"/>
      <c r="GR630" s="170">
        <v>-0.05</v>
      </c>
      <c r="GS630" s="158"/>
      <c r="GT630" s="180"/>
      <c r="GU630" s="181"/>
      <c r="GV630" s="170">
        <v>-0.05</v>
      </c>
      <c r="GW630" s="158"/>
      <c r="GX630" s="180"/>
      <c r="GY630" s="181"/>
      <c r="GZ630" s="170">
        <v>-0.05</v>
      </c>
      <c r="HA630" s="158"/>
      <c r="HB630" s="180"/>
      <c r="HC630" s="181"/>
      <c r="HD630" s="170">
        <v>-0.05</v>
      </c>
      <c r="HE630" s="158"/>
      <c r="HF630" s="180"/>
      <c r="HG630" s="181"/>
      <c r="HH630" s="170">
        <v>-0.05</v>
      </c>
      <c r="HI630" s="158"/>
      <c r="HJ630" s="180"/>
      <c r="HK630" s="181"/>
      <c r="HL630" s="170">
        <v>-0.05</v>
      </c>
      <c r="HM630" s="158"/>
      <c r="HN630" s="180"/>
      <c r="HO630" s="181"/>
      <c r="HP630" s="170">
        <v>-0.05</v>
      </c>
      <c r="HQ630" s="158"/>
      <c r="HR630" s="180"/>
      <c r="HS630" s="181"/>
      <c r="HT630" s="170">
        <v>-0.05</v>
      </c>
      <c r="HU630" s="158"/>
      <c r="HV630" s="180"/>
      <c r="HW630" s="181"/>
      <c r="HX630" s="170">
        <v>-0.05</v>
      </c>
      <c r="HY630" s="158"/>
      <c r="HZ630" s="180"/>
      <c r="IA630" s="181"/>
      <c r="IB630" s="170">
        <v>-0.05</v>
      </c>
      <c r="IC630" s="158"/>
      <c r="ID630" s="180"/>
      <c r="IE630" s="181"/>
      <c r="IF630" s="170">
        <v>-0.05</v>
      </c>
      <c r="IG630" s="158"/>
      <c r="IH630" s="180"/>
      <c r="II630" s="181"/>
      <c r="IJ630" s="170">
        <v>-0.05</v>
      </c>
      <c r="IK630" s="158"/>
      <c r="IL630" s="180"/>
      <c r="IM630" s="181"/>
      <c r="IN630" s="170">
        <v>-0.05</v>
      </c>
      <c r="IO630" s="158"/>
      <c r="IP630" s="180"/>
      <c r="IQ630" s="181"/>
      <c r="IR630" s="170">
        <v>-0.05</v>
      </c>
      <c r="IS630" s="158"/>
      <c r="IT630" s="180"/>
      <c r="IU630" s="181"/>
      <c r="IV630" s="170">
        <v>-0.05</v>
      </c>
      <c r="IW630" s="158"/>
      <c r="IX630" s="180"/>
      <c r="IY630" s="181"/>
      <c r="IZ630" s="170">
        <v>-0.05</v>
      </c>
      <c r="JA630" s="158"/>
      <c r="JB630" s="180"/>
      <c r="JC630" s="181"/>
      <c r="JD630" s="170">
        <v>-0.05</v>
      </c>
      <c r="JE630" s="158"/>
      <c r="JF630" s="180"/>
      <c r="JG630" s="181"/>
      <c r="JH630" s="170">
        <v>-0.05</v>
      </c>
      <c r="JI630" s="158"/>
      <c r="JJ630" s="180"/>
      <c r="JK630" s="181"/>
      <c r="JL630" s="170">
        <v>-0.05</v>
      </c>
      <c r="JM630" s="158"/>
      <c r="JN630" s="180"/>
      <c r="JO630" s="181"/>
      <c r="JP630" s="170">
        <v>-0.05</v>
      </c>
      <c r="JQ630" s="158"/>
      <c r="JR630" s="180"/>
      <c r="JS630" s="181"/>
      <c r="JT630" s="170">
        <v>-0.05</v>
      </c>
      <c r="JU630" s="158"/>
      <c r="JV630" s="180"/>
      <c r="JW630" s="181"/>
      <c r="JX630" s="170">
        <v>-0.05</v>
      </c>
      <c r="JY630" s="158"/>
      <c r="JZ630" s="180"/>
      <c r="KA630" s="181"/>
      <c r="KB630" s="170">
        <v>-0.05</v>
      </c>
      <c r="KC630" s="158"/>
      <c r="KD630" s="180"/>
      <c r="KE630" s="181"/>
      <c r="KF630" s="170">
        <v>-0.05</v>
      </c>
      <c r="KG630" s="158"/>
      <c r="KH630" s="180"/>
      <c r="KI630" s="181"/>
      <c r="KJ630" s="170">
        <v>-0.05</v>
      </c>
      <c r="KK630" s="158"/>
      <c r="KL630" s="180"/>
      <c r="KM630" s="181"/>
      <c r="KN630" s="170">
        <v>-0.05</v>
      </c>
      <c r="KO630" s="158"/>
      <c r="KP630" s="180"/>
      <c r="KQ630" s="181"/>
      <c r="KR630" s="170">
        <v>-0.05</v>
      </c>
      <c r="KS630" s="158"/>
      <c r="KT630" s="180"/>
      <c r="KU630" s="181"/>
      <c r="KV630" s="170">
        <v>-0.05</v>
      </c>
      <c r="KW630" s="158"/>
      <c r="KX630" s="180"/>
      <c r="KY630" s="181"/>
      <c r="KZ630" s="170">
        <v>-0.05</v>
      </c>
      <c r="LA630" s="158"/>
      <c r="LB630" s="180"/>
      <c r="LC630" s="181"/>
      <c r="LD630" s="170">
        <v>-0.05</v>
      </c>
      <c r="LE630" s="158"/>
      <c r="LF630" s="180"/>
      <c r="LG630" s="181"/>
      <c r="LH630" s="170">
        <v>-0.05</v>
      </c>
      <c r="LI630" s="158"/>
      <c r="LJ630" s="180"/>
      <c r="LK630" s="181"/>
      <c r="LL630" s="170">
        <v>-0.05</v>
      </c>
      <c r="LM630" s="158"/>
      <c r="LN630" s="180"/>
      <c r="LO630" s="181"/>
      <c r="LP630" s="170">
        <v>-0.05</v>
      </c>
      <c r="LQ630" s="158"/>
      <c r="LR630" s="180"/>
      <c r="LS630" s="181"/>
      <c r="LT630" s="170">
        <v>-0.05</v>
      </c>
      <c r="LU630" s="158"/>
      <c r="LV630" s="180"/>
      <c r="LW630" s="181"/>
      <c r="LX630" s="170">
        <v>-0.05</v>
      </c>
      <c r="LY630" s="158"/>
      <c r="LZ630" s="180"/>
      <c r="MA630" s="181"/>
      <c r="MB630" s="170">
        <v>-0.05</v>
      </c>
      <c r="MC630" s="158"/>
      <c r="MD630" s="180"/>
      <c r="ME630" s="181"/>
    </row>
    <row r="631" spans="2:343" ht="23.5" customHeight="1" x14ac:dyDescent="0.4">
      <c r="B631" s="193" t="s">
        <v>310</v>
      </c>
      <c r="C631" s="194"/>
      <c r="D631" s="169" t="s">
        <v>8</v>
      </c>
      <c r="E631" s="154"/>
      <c r="F631" s="178" t="s">
        <v>8</v>
      </c>
      <c r="G631" s="179"/>
      <c r="H631" s="169" t="s">
        <v>8</v>
      </c>
      <c r="I631" s="154"/>
      <c r="J631" s="178" t="s">
        <v>8</v>
      </c>
      <c r="K631" s="179"/>
      <c r="L631" s="169" t="s">
        <v>8</v>
      </c>
      <c r="M631" s="154"/>
      <c r="N631" s="178" t="s">
        <v>8</v>
      </c>
      <c r="O631" s="179"/>
      <c r="P631" s="169" t="s">
        <v>8</v>
      </c>
      <c r="Q631" s="154"/>
      <c r="R631" s="178" t="s">
        <v>8</v>
      </c>
      <c r="S631" s="179"/>
      <c r="T631" s="169" t="s">
        <v>8</v>
      </c>
      <c r="U631" s="154"/>
      <c r="V631" s="178" t="s">
        <v>8</v>
      </c>
      <c r="W631" s="179"/>
      <c r="X631" s="169" t="s">
        <v>8</v>
      </c>
      <c r="Y631" s="154"/>
      <c r="Z631" s="178" t="s">
        <v>8</v>
      </c>
      <c r="AA631" s="179"/>
      <c r="AB631" s="169" t="s">
        <v>8</v>
      </c>
      <c r="AC631" s="154"/>
      <c r="AD631" s="178" t="s">
        <v>8</v>
      </c>
      <c r="AE631" s="179"/>
      <c r="AF631" s="169" t="s">
        <v>8</v>
      </c>
      <c r="AG631" s="154"/>
      <c r="AH631" s="178" t="s">
        <v>8</v>
      </c>
      <c r="AI631" s="179"/>
      <c r="AJ631" s="169" t="s">
        <v>8</v>
      </c>
      <c r="AK631" s="154"/>
      <c r="AL631" s="178" t="s">
        <v>8</v>
      </c>
      <c r="AM631" s="179"/>
      <c r="AN631" s="169" t="s">
        <v>8</v>
      </c>
      <c r="AO631" s="154"/>
      <c r="AP631" s="178" t="s">
        <v>8</v>
      </c>
      <c r="AQ631" s="179"/>
      <c r="AR631" s="169" t="s">
        <v>8</v>
      </c>
      <c r="AS631" s="154"/>
      <c r="AT631" s="178" t="s">
        <v>8</v>
      </c>
      <c r="AU631" s="179"/>
      <c r="AV631" s="169" t="s">
        <v>8</v>
      </c>
      <c r="AW631" s="154"/>
      <c r="AX631" s="178" t="s">
        <v>8</v>
      </c>
      <c r="AY631" s="179"/>
      <c r="AZ631" s="169" t="s">
        <v>8</v>
      </c>
      <c r="BA631" s="154"/>
      <c r="BB631" s="178" t="s">
        <v>8</v>
      </c>
      <c r="BC631" s="179"/>
      <c r="BD631" s="169" t="s">
        <v>8</v>
      </c>
      <c r="BE631" s="154"/>
      <c r="BF631" s="178" t="s">
        <v>8</v>
      </c>
      <c r="BG631" s="179"/>
      <c r="BH631" s="169" t="s">
        <v>8</v>
      </c>
      <c r="BI631" s="154"/>
      <c r="BJ631" s="178" t="s">
        <v>8</v>
      </c>
      <c r="BK631" s="179"/>
      <c r="BL631" s="169" t="s">
        <v>8</v>
      </c>
      <c r="BM631" s="154"/>
      <c r="BN631" s="178" t="s">
        <v>8</v>
      </c>
      <c r="BO631" s="179"/>
      <c r="BP631" s="169" t="s">
        <v>8</v>
      </c>
      <c r="BQ631" s="154"/>
      <c r="BR631" s="178" t="s">
        <v>8</v>
      </c>
      <c r="BS631" s="179"/>
      <c r="BT631" s="169" t="s">
        <v>8</v>
      </c>
      <c r="BU631" s="154"/>
      <c r="BV631" s="178" t="s">
        <v>8</v>
      </c>
      <c r="BW631" s="179"/>
      <c r="BX631" s="169" t="s">
        <v>8</v>
      </c>
      <c r="BY631" s="154"/>
      <c r="BZ631" s="178" t="s">
        <v>8</v>
      </c>
      <c r="CA631" s="179"/>
      <c r="CB631" s="169" t="s">
        <v>8</v>
      </c>
      <c r="CC631" s="154"/>
      <c r="CD631" s="178" t="s">
        <v>8</v>
      </c>
      <c r="CE631" s="179"/>
      <c r="CF631" s="169" t="s">
        <v>8</v>
      </c>
      <c r="CG631" s="154"/>
      <c r="CH631" s="178" t="s">
        <v>8</v>
      </c>
      <c r="CI631" s="179"/>
      <c r="CJ631" s="169" t="s">
        <v>8</v>
      </c>
      <c r="CK631" s="154"/>
      <c r="CL631" s="178" t="s">
        <v>8</v>
      </c>
      <c r="CM631" s="179"/>
      <c r="CN631" s="169" t="s">
        <v>8</v>
      </c>
      <c r="CO631" s="154"/>
      <c r="CP631" s="178" t="s">
        <v>8</v>
      </c>
      <c r="CQ631" s="179"/>
      <c r="CR631" s="169" t="s">
        <v>8</v>
      </c>
      <c r="CS631" s="154"/>
      <c r="CT631" s="178" t="s">
        <v>8</v>
      </c>
      <c r="CU631" s="179"/>
      <c r="CV631" s="169" t="s">
        <v>8</v>
      </c>
      <c r="CW631" s="154"/>
      <c r="CX631" s="178" t="s">
        <v>8</v>
      </c>
      <c r="CY631" s="179"/>
      <c r="CZ631" s="169" t="s">
        <v>8</v>
      </c>
      <c r="DA631" s="154"/>
      <c r="DB631" s="178" t="s">
        <v>8</v>
      </c>
      <c r="DC631" s="179"/>
      <c r="DD631" s="169" t="s">
        <v>8</v>
      </c>
      <c r="DE631" s="154"/>
      <c r="DF631" s="178" t="s">
        <v>8</v>
      </c>
      <c r="DG631" s="179"/>
      <c r="DH631" s="169" t="s">
        <v>8</v>
      </c>
      <c r="DI631" s="154"/>
      <c r="DJ631" s="178" t="s">
        <v>8</v>
      </c>
      <c r="DK631" s="179"/>
      <c r="DL631" s="169" t="s">
        <v>8</v>
      </c>
      <c r="DM631" s="154"/>
      <c r="DN631" s="178" t="s">
        <v>8</v>
      </c>
      <c r="DO631" s="179"/>
      <c r="DP631" s="169" t="s">
        <v>8</v>
      </c>
      <c r="DQ631" s="154"/>
      <c r="DR631" s="178" t="s">
        <v>8</v>
      </c>
      <c r="DS631" s="179"/>
      <c r="DT631" s="169" t="s">
        <v>8</v>
      </c>
      <c r="DU631" s="154"/>
      <c r="DV631" s="178" t="s">
        <v>8</v>
      </c>
      <c r="DW631" s="179"/>
      <c r="DX631" s="169" t="s">
        <v>8</v>
      </c>
      <c r="DY631" s="154"/>
      <c r="DZ631" s="178" t="s">
        <v>8</v>
      </c>
      <c r="EA631" s="179"/>
      <c r="EB631" s="169" t="s">
        <v>8</v>
      </c>
      <c r="EC631" s="154"/>
      <c r="ED631" s="178" t="s">
        <v>8</v>
      </c>
      <c r="EE631" s="179"/>
      <c r="EF631" s="169" t="s">
        <v>8</v>
      </c>
      <c r="EG631" s="154"/>
      <c r="EH631" s="178" t="s">
        <v>8</v>
      </c>
      <c r="EI631" s="179"/>
      <c r="EJ631" s="169" t="s">
        <v>8</v>
      </c>
      <c r="EK631" s="154"/>
      <c r="EL631" s="178" t="s">
        <v>8</v>
      </c>
      <c r="EM631" s="179"/>
      <c r="EN631" s="169" t="s">
        <v>8</v>
      </c>
      <c r="EO631" s="154"/>
      <c r="EP631" s="178" t="s">
        <v>8</v>
      </c>
      <c r="EQ631" s="179"/>
      <c r="ER631" s="169" t="s">
        <v>8</v>
      </c>
      <c r="ES631" s="154"/>
      <c r="ET631" s="178" t="s">
        <v>8</v>
      </c>
      <c r="EU631" s="179"/>
      <c r="EV631" s="169" t="s">
        <v>8</v>
      </c>
      <c r="EW631" s="154"/>
      <c r="EX631" s="178" t="s">
        <v>8</v>
      </c>
      <c r="EY631" s="179"/>
      <c r="EZ631" s="169" t="s">
        <v>8</v>
      </c>
      <c r="FA631" s="154"/>
      <c r="FB631" s="178" t="s">
        <v>8</v>
      </c>
      <c r="FC631" s="179"/>
      <c r="FD631" s="169" t="s">
        <v>8</v>
      </c>
      <c r="FE631" s="154"/>
      <c r="FF631" s="178" t="s">
        <v>8</v>
      </c>
      <c r="FG631" s="179"/>
      <c r="FH631" s="169" t="s">
        <v>8</v>
      </c>
      <c r="FI631" s="154"/>
      <c r="FJ631" s="178" t="s">
        <v>8</v>
      </c>
      <c r="FK631" s="179"/>
      <c r="FL631" s="169" t="s">
        <v>8</v>
      </c>
      <c r="FM631" s="154"/>
      <c r="FN631" s="178" t="s">
        <v>8</v>
      </c>
      <c r="FO631" s="179"/>
      <c r="FP631" s="169" t="s">
        <v>8</v>
      </c>
      <c r="FQ631" s="154"/>
      <c r="FR631" s="178" t="s">
        <v>8</v>
      </c>
      <c r="FS631" s="179"/>
      <c r="FT631" s="169" t="s">
        <v>8</v>
      </c>
      <c r="FU631" s="154"/>
      <c r="FV631" s="178" t="s">
        <v>8</v>
      </c>
      <c r="FW631" s="179"/>
      <c r="FX631" s="169">
        <v>1.1499999999999999</v>
      </c>
      <c r="FY631" s="154"/>
      <c r="FZ631" s="178" t="s">
        <v>134</v>
      </c>
      <c r="GA631" s="179"/>
      <c r="GB631" s="169">
        <v>1.1499999999999999</v>
      </c>
      <c r="GC631" s="154"/>
      <c r="GD631" s="178" t="s">
        <v>134</v>
      </c>
      <c r="GE631" s="179"/>
      <c r="GF631" s="169">
        <v>1.1499999999999999</v>
      </c>
      <c r="GG631" s="154"/>
      <c r="GH631" s="178" t="s">
        <v>134</v>
      </c>
      <c r="GI631" s="179"/>
      <c r="GJ631" s="169">
        <v>1.1499999999999999</v>
      </c>
      <c r="GK631" s="154"/>
      <c r="GL631" s="178" t="s">
        <v>134</v>
      </c>
      <c r="GM631" s="179"/>
      <c r="GN631" s="169">
        <v>1.1499999999999999</v>
      </c>
      <c r="GO631" s="154"/>
      <c r="GP631" s="178" t="s">
        <v>134</v>
      </c>
      <c r="GQ631" s="179"/>
      <c r="GR631" s="169">
        <v>1.1499999999999999</v>
      </c>
      <c r="GS631" s="154"/>
      <c r="GT631" s="178" t="s">
        <v>134</v>
      </c>
      <c r="GU631" s="179"/>
      <c r="GV631" s="169">
        <v>1.1499999999999999</v>
      </c>
      <c r="GW631" s="154"/>
      <c r="GX631" s="178" t="s">
        <v>134</v>
      </c>
      <c r="GY631" s="179"/>
      <c r="GZ631" s="169">
        <v>1.1499999999999999</v>
      </c>
      <c r="HA631" s="154"/>
      <c r="HB631" s="178" t="s">
        <v>134</v>
      </c>
      <c r="HC631" s="179"/>
      <c r="HD631" s="169">
        <v>1.1499999999999999</v>
      </c>
      <c r="HE631" s="154"/>
      <c r="HF631" s="178" t="s">
        <v>134</v>
      </c>
      <c r="HG631" s="179"/>
      <c r="HH631" s="169">
        <v>1.1499999999999999</v>
      </c>
      <c r="HI631" s="154"/>
      <c r="HJ631" s="178" t="s">
        <v>134</v>
      </c>
      <c r="HK631" s="179"/>
      <c r="HL631" s="169">
        <v>1.1499999999999999</v>
      </c>
      <c r="HM631" s="154"/>
      <c r="HN631" s="178" t="s">
        <v>134</v>
      </c>
      <c r="HO631" s="179"/>
      <c r="HP631" s="169">
        <v>1.1499999999999999</v>
      </c>
      <c r="HQ631" s="154"/>
      <c r="HR631" s="178" t="s">
        <v>134</v>
      </c>
      <c r="HS631" s="179"/>
      <c r="HT631" s="169">
        <v>1.1499999999999999</v>
      </c>
      <c r="HU631" s="154"/>
      <c r="HV631" s="178" t="s">
        <v>134</v>
      </c>
      <c r="HW631" s="179"/>
      <c r="HX631" s="169">
        <v>1.1499999999999999</v>
      </c>
      <c r="HY631" s="154"/>
      <c r="HZ631" s="178" t="s">
        <v>134</v>
      </c>
      <c r="IA631" s="179"/>
      <c r="IB631" s="169">
        <v>1.1499999999999999</v>
      </c>
      <c r="IC631" s="154"/>
      <c r="ID631" s="178" t="s">
        <v>134</v>
      </c>
      <c r="IE631" s="179"/>
      <c r="IF631" s="169">
        <v>1.1499999999999999</v>
      </c>
      <c r="IG631" s="154"/>
      <c r="IH631" s="178" t="s">
        <v>134</v>
      </c>
      <c r="II631" s="179"/>
      <c r="IJ631" s="169">
        <v>1.1499999999999999</v>
      </c>
      <c r="IK631" s="154"/>
      <c r="IL631" s="178" t="s">
        <v>134</v>
      </c>
      <c r="IM631" s="179"/>
      <c r="IN631" s="169">
        <v>1.1499999999999999</v>
      </c>
      <c r="IO631" s="154"/>
      <c r="IP631" s="178" t="s">
        <v>134</v>
      </c>
      <c r="IQ631" s="179"/>
      <c r="IR631" s="169">
        <v>1.1499999999999999</v>
      </c>
      <c r="IS631" s="154"/>
      <c r="IT631" s="178" t="s">
        <v>134</v>
      </c>
      <c r="IU631" s="179"/>
      <c r="IV631" s="169">
        <v>1.1499999999999999</v>
      </c>
      <c r="IW631" s="154"/>
      <c r="IX631" s="178" t="s">
        <v>134</v>
      </c>
      <c r="IY631" s="179"/>
      <c r="IZ631" s="169">
        <v>1.1499999999999999</v>
      </c>
      <c r="JA631" s="154"/>
      <c r="JB631" s="178" t="s">
        <v>134</v>
      </c>
      <c r="JC631" s="179"/>
      <c r="JD631" s="169">
        <v>1.1499999999999999</v>
      </c>
      <c r="JE631" s="154"/>
      <c r="JF631" s="178" t="s">
        <v>134</v>
      </c>
      <c r="JG631" s="179"/>
      <c r="JH631" s="169">
        <v>1.1499999999999999</v>
      </c>
      <c r="JI631" s="154"/>
      <c r="JJ631" s="178" t="s">
        <v>134</v>
      </c>
      <c r="JK631" s="179"/>
      <c r="JL631" s="169">
        <v>1.1499999999999999</v>
      </c>
      <c r="JM631" s="154"/>
      <c r="JN631" s="178" t="s">
        <v>134</v>
      </c>
      <c r="JO631" s="179"/>
      <c r="JP631" s="169">
        <v>1.1499999999999999</v>
      </c>
      <c r="JQ631" s="154"/>
      <c r="JR631" s="178" t="s">
        <v>134</v>
      </c>
      <c r="JS631" s="179"/>
      <c r="JT631" s="169">
        <v>1.1499999999999999</v>
      </c>
      <c r="JU631" s="154"/>
      <c r="JV631" s="178" t="s">
        <v>134</v>
      </c>
      <c r="JW631" s="179"/>
      <c r="JX631" s="169">
        <v>1.1499999999999999</v>
      </c>
      <c r="JY631" s="154"/>
      <c r="JZ631" s="178" t="s">
        <v>134</v>
      </c>
      <c r="KA631" s="179"/>
      <c r="KB631" s="169">
        <v>1.1499999999999999</v>
      </c>
      <c r="KC631" s="154"/>
      <c r="KD631" s="178" t="s">
        <v>134</v>
      </c>
      <c r="KE631" s="179"/>
      <c r="KF631" s="169">
        <v>1.1499999999999999</v>
      </c>
      <c r="KG631" s="154"/>
      <c r="KH631" s="178" t="s">
        <v>134</v>
      </c>
      <c r="KI631" s="179"/>
      <c r="KJ631" s="169">
        <v>1.1499999999999999</v>
      </c>
      <c r="KK631" s="154"/>
      <c r="KL631" s="178" t="s">
        <v>134</v>
      </c>
      <c r="KM631" s="179"/>
      <c r="KN631" s="169">
        <v>1.1499999999999999</v>
      </c>
      <c r="KO631" s="154"/>
      <c r="KP631" s="178" t="s">
        <v>134</v>
      </c>
      <c r="KQ631" s="179"/>
      <c r="KR631" s="169">
        <v>1.1499999999999999</v>
      </c>
      <c r="KS631" s="154"/>
      <c r="KT631" s="178" t="s">
        <v>134</v>
      </c>
      <c r="KU631" s="179"/>
      <c r="KV631" s="169">
        <v>1.1499999999999999</v>
      </c>
      <c r="KW631" s="154"/>
      <c r="KX631" s="178" t="s">
        <v>134</v>
      </c>
      <c r="KY631" s="179"/>
      <c r="KZ631" s="169">
        <v>1.1499999999999999</v>
      </c>
      <c r="LA631" s="154"/>
      <c r="LB631" s="178" t="s">
        <v>134</v>
      </c>
      <c r="LC631" s="179"/>
      <c r="LD631" s="169">
        <v>1.1499999999999999</v>
      </c>
      <c r="LE631" s="154"/>
      <c r="LF631" s="178" t="s">
        <v>134</v>
      </c>
      <c r="LG631" s="179"/>
      <c r="LH631" s="169">
        <v>1.1499999999999999</v>
      </c>
      <c r="LI631" s="154"/>
      <c r="LJ631" s="178" t="s">
        <v>134</v>
      </c>
      <c r="LK631" s="179"/>
      <c r="LL631" s="169">
        <v>1.1499999999999999</v>
      </c>
      <c r="LM631" s="154"/>
      <c r="LN631" s="178" t="s">
        <v>134</v>
      </c>
      <c r="LO631" s="179"/>
      <c r="LP631" s="169">
        <v>1.1499999999999999</v>
      </c>
      <c r="LQ631" s="154"/>
      <c r="LR631" s="178" t="s">
        <v>134</v>
      </c>
      <c r="LS631" s="179"/>
      <c r="LT631" s="169">
        <v>1.1499999999999999</v>
      </c>
      <c r="LU631" s="154"/>
      <c r="LV631" s="178" t="s">
        <v>134</v>
      </c>
      <c r="LW631" s="179"/>
      <c r="LX631" s="169">
        <v>1.1499999999999999</v>
      </c>
      <c r="LY631" s="154"/>
      <c r="LZ631" s="178" t="s">
        <v>134</v>
      </c>
      <c r="MA631" s="179"/>
      <c r="MB631" s="169">
        <v>1.1499999999999999</v>
      </c>
      <c r="MC631" s="154"/>
      <c r="MD631" s="178" t="s">
        <v>134</v>
      </c>
      <c r="ME631" s="179"/>
    </row>
    <row r="632" spans="2:343" ht="23.5" customHeight="1" x14ac:dyDescent="0.4">
      <c r="B632" s="238"/>
      <c r="C632" s="239"/>
      <c r="D632" s="170"/>
      <c r="E632" s="158"/>
      <c r="F632" s="180"/>
      <c r="G632" s="181"/>
      <c r="H632" s="170"/>
      <c r="I632" s="158"/>
      <c r="J632" s="180"/>
      <c r="K632" s="181"/>
      <c r="L632" s="170"/>
      <c r="M632" s="158"/>
      <c r="N632" s="180"/>
      <c r="O632" s="181"/>
      <c r="P632" s="170"/>
      <c r="Q632" s="158"/>
      <c r="R632" s="180"/>
      <c r="S632" s="181"/>
      <c r="T632" s="170"/>
      <c r="U632" s="158"/>
      <c r="V632" s="180"/>
      <c r="W632" s="181"/>
      <c r="X632" s="170"/>
      <c r="Y632" s="158"/>
      <c r="Z632" s="180"/>
      <c r="AA632" s="181"/>
      <c r="AB632" s="170"/>
      <c r="AC632" s="158"/>
      <c r="AD632" s="180"/>
      <c r="AE632" s="181"/>
      <c r="AF632" s="170"/>
      <c r="AG632" s="158"/>
      <c r="AH632" s="180"/>
      <c r="AI632" s="181"/>
      <c r="AJ632" s="170"/>
      <c r="AK632" s="158"/>
      <c r="AL632" s="180"/>
      <c r="AM632" s="181"/>
      <c r="AN632" s="170"/>
      <c r="AO632" s="158"/>
      <c r="AP632" s="180"/>
      <c r="AQ632" s="181"/>
      <c r="AR632" s="170"/>
      <c r="AS632" s="158"/>
      <c r="AT632" s="180"/>
      <c r="AU632" s="181"/>
      <c r="AV632" s="170"/>
      <c r="AW632" s="158"/>
      <c r="AX632" s="180"/>
      <c r="AY632" s="181"/>
      <c r="AZ632" s="170"/>
      <c r="BA632" s="158"/>
      <c r="BB632" s="180"/>
      <c r="BC632" s="181"/>
      <c r="BD632" s="170"/>
      <c r="BE632" s="158"/>
      <c r="BF632" s="180"/>
      <c r="BG632" s="181"/>
      <c r="BH632" s="170"/>
      <c r="BI632" s="158"/>
      <c r="BJ632" s="180"/>
      <c r="BK632" s="181"/>
      <c r="BL632" s="170"/>
      <c r="BM632" s="158"/>
      <c r="BN632" s="180"/>
      <c r="BO632" s="181"/>
      <c r="BP632" s="170"/>
      <c r="BQ632" s="158"/>
      <c r="BR632" s="180"/>
      <c r="BS632" s="181"/>
      <c r="BT632" s="170"/>
      <c r="BU632" s="158"/>
      <c r="BV632" s="180"/>
      <c r="BW632" s="181"/>
      <c r="BX632" s="170"/>
      <c r="BY632" s="158"/>
      <c r="BZ632" s="180"/>
      <c r="CA632" s="181"/>
      <c r="CB632" s="170"/>
      <c r="CC632" s="158"/>
      <c r="CD632" s="180"/>
      <c r="CE632" s="181"/>
      <c r="CF632" s="170"/>
      <c r="CG632" s="158"/>
      <c r="CH632" s="180"/>
      <c r="CI632" s="181"/>
      <c r="CJ632" s="170"/>
      <c r="CK632" s="158"/>
      <c r="CL632" s="180"/>
      <c r="CM632" s="181"/>
      <c r="CN632" s="170"/>
      <c r="CO632" s="158"/>
      <c r="CP632" s="180"/>
      <c r="CQ632" s="181"/>
      <c r="CR632" s="170"/>
      <c r="CS632" s="158"/>
      <c r="CT632" s="180"/>
      <c r="CU632" s="181"/>
      <c r="CV632" s="170"/>
      <c r="CW632" s="158"/>
      <c r="CX632" s="180"/>
      <c r="CY632" s="181"/>
      <c r="CZ632" s="170"/>
      <c r="DA632" s="158"/>
      <c r="DB632" s="180"/>
      <c r="DC632" s="181"/>
      <c r="DD632" s="170"/>
      <c r="DE632" s="158"/>
      <c r="DF632" s="180"/>
      <c r="DG632" s="181"/>
      <c r="DH632" s="170"/>
      <c r="DI632" s="158"/>
      <c r="DJ632" s="180"/>
      <c r="DK632" s="181"/>
      <c r="DL632" s="170"/>
      <c r="DM632" s="158"/>
      <c r="DN632" s="180"/>
      <c r="DO632" s="181"/>
      <c r="DP632" s="170"/>
      <c r="DQ632" s="158"/>
      <c r="DR632" s="180"/>
      <c r="DS632" s="181"/>
      <c r="DT632" s="170"/>
      <c r="DU632" s="158"/>
      <c r="DV632" s="180"/>
      <c r="DW632" s="181"/>
      <c r="DX632" s="170"/>
      <c r="DY632" s="158"/>
      <c r="DZ632" s="180"/>
      <c r="EA632" s="181"/>
      <c r="EB632" s="170"/>
      <c r="EC632" s="158"/>
      <c r="ED632" s="180"/>
      <c r="EE632" s="181"/>
      <c r="EF632" s="170"/>
      <c r="EG632" s="158"/>
      <c r="EH632" s="180"/>
      <c r="EI632" s="181"/>
      <c r="EJ632" s="170"/>
      <c r="EK632" s="158"/>
      <c r="EL632" s="180"/>
      <c r="EM632" s="181"/>
      <c r="EN632" s="170"/>
      <c r="EO632" s="158"/>
      <c r="EP632" s="180"/>
      <c r="EQ632" s="181"/>
      <c r="ER632" s="170"/>
      <c r="ES632" s="158"/>
      <c r="ET632" s="180"/>
      <c r="EU632" s="181"/>
      <c r="EV632" s="170"/>
      <c r="EW632" s="158"/>
      <c r="EX632" s="180"/>
      <c r="EY632" s="181"/>
      <c r="EZ632" s="170"/>
      <c r="FA632" s="158"/>
      <c r="FB632" s="180"/>
      <c r="FC632" s="181"/>
      <c r="FD632" s="170"/>
      <c r="FE632" s="158"/>
      <c r="FF632" s="180"/>
      <c r="FG632" s="181"/>
      <c r="FH632" s="170"/>
      <c r="FI632" s="158"/>
      <c r="FJ632" s="180"/>
      <c r="FK632" s="181"/>
      <c r="FL632" s="170"/>
      <c r="FM632" s="158"/>
      <c r="FN632" s="180"/>
      <c r="FO632" s="181"/>
      <c r="FP632" s="170"/>
      <c r="FQ632" s="158"/>
      <c r="FR632" s="180"/>
      <c r="FS632" s="181"/>
      <c r="FT632" s="170"/>
      <c r="FU632" s="158"/>
      <c r="FV632" s="180"/>
      <c r="FW632" s="181"/>
      <c r="FX632" s="170"/>
      <c r="FY632" s="158"/>
      <c r="FZ632" s="180"/>
      <c r="GA632" s="181"/>
      <c r="GB632" s="170"/>
      <c r="GC632" s="158"/>
      <c r="GD632" s="180"/>
      <c r="GE632" s="181"/>
      <c r="GF632" s="170"/>
      <c r="GG632" s="158"/>
      <c r="GH632" s="180"/>
      <c r="GI632" s="181"/>
      <c r="GJ632" s="170"/>
      <c r="GK632" s="158"/>
      <c r="GL632" s="180"/>
      <c r="GM632" s="181"/>
      <c r="GN632" s="170"/>
      <c r="GO632" s="158"/>
      <c r="GP632" s="180"/>
      <c r="GQ632" s="181"/>
      <c r="GR632" s="170"/>
      <c r="GS632" s="158"/>
      <c r="GT632" s="180"/>
      <c r="GU632" s="181"/>
      <c r="GV632" s="170"/>
      <c r="GW632" s="158"/>
      <c r="GX632" s="180"/>
      <c r="GY632" s="181"/>
      <c r="GZ632" s="170"/>
      <c r="HA632" s="158"/>
      <c r="HB632" s="180"/>
      <c r="HC632" s="181"/>
      <c r="HD632" s="170"/>
      <c r="HE632" s="158"/>
      <c r="HF632" s="180"/>
      <c r="HG632" s="181"/>
      <c r="HH632" s="170"/>
      <c r="HI632" s="158"/>
      <c r="HJ632" s="180"/>
      <c r="HK632" s="181"/>
      <c r="HL632" s="170"/>
      <c r="HM632" s="158"/>
      <c r="HN632" s="180"/>
      <c r="HO632" s="181"/>
      <c r="HP632" s="170"/>
      <c r="HQ632" s="158"/>
      <c r="HR632" s="180"/>
      <c r="HS632" s="181"/>
      <c r="HT632" s="170"/>
      <c r="HU632" s="158"/>
      <c r="HV632" s="180"/>
      <c r="HW632" s="181"/>
      <c r="HX632" s="170"/>
      <c r="HY632" s="158"/>
      <c r="HZ632" s="180"/>
      <c r="IA632" s="181"/>
      <c r="IB632" s="170"/>
      <c r="IC632" s="158"/>
      <c r="ID632" s="180"/>
      <c r="IE632" s="181"/>
      <c r="IF632" s="170"/>
      <c r="IG632" s="158"/>
      <c r="IH632" s="180"/>
      <c r="II632" s="181"/>
      <c r="IJ632" s="170"/>
      <c r="IK632" s="158"/>
      <c r="IL632" s="180"/>
      <c r="IM632" s="181"/>
      <c r="IN632" s="170"/>
      <c r="IO632" s="158"/>
      <c r="IP632" s="180"/>
      <c r="IQ632" s="181"/>
      <c r="IR632" s="170"/>
      <c r="IS632" s="158"/>
      <c r="IT632" s="180"/>
      <c r="IU632" s="181"/>
      <c r="IV632" s="170"/>
      <c r="IW632" s="158"/>
      <c r="IX632" s="180"/>
      <c r="IY632" s="181"/>
      <c r="IZ632" s="170"/>
      <c r="JA632" s="158"/>
      <c r="JB632" s="180"/>
      <c r="JC632" s="181"/>
      <c r="JD632" s="170"/>
      <c r="JE632" s="158"/>
      <c r="JF632" s="180"/>
      <c r="JG632" s="181"/>
      <c r="JH632" s="170"/>
      <c r="JI632" s="158"/>
      <c r="JJ632" s="180"/>
      <c r="JK632" s="181"/>
      <c r="JL632" s="170"/>
      <c r="JM632" s="158"/>
      <c r="JN632" s="180"/>
      <c r="JO632" s="181"/>
      <c r="JP632" s="170"/>
      <c r="JQ632" s="158"/>
      <c r="JR632" s="180"/>
      <c r="JS632" s="181"/>
      <c r="JT632" s="170"/>
      <c r="JU632" s="158"/>
      <c r="JV632" s="180"/>
      <c r="JW632" s="181"/>
      <c r="JX632" s="170"/>
      <c r="JY632" s="158"/>
      <c r="JZ632" s="180"/>
      <c r="KA632" s="181"/>
      <c r="KB632" s="170"/>
      <c r="KC632" s="158"/>
      <c r="KD632" s="180"/>
      <c r="KE632" s="181"/>
      <c r="KF632" s="170"/>
      <c r="KG632" s="158"/>
      <c r="KH632" s="180"/>
      <c r="KI632" s="181"/>
      <c r="KJ632" s="170"/>
      <c r="KK632" s="158"/>
      <c r="KL632" s="180"/>
      <c r="KM632" s="181"/>
      <c r="KN632" s="170"/>
      <c r="KO632" s="158"/>
      <c r="KP632" s="180"/>
      <c r="KQ632" s="181"/>
      <c r="KR632" s="170"/>
      <c r="KS632" s="158"/>
      <c r="KT632" s="180"/>
      <c r="KU632" s="181"/>
      <c r="KV632" s="170"/>
      <c r="KW632" s="158"/>
      <c r="KX632" s="180"/>
      <c r="KY632" s="181"/>
      <c r="KZ632" s="170"/>
      <c r="LA632" s="158"/>
      <c r="LB632" s="180"/>
      <c r="LC632" s="181"/>
      <c r="LD632" s="170"/>
      <c r="LE632" s="158"/>
      <c r="LF632" s="180"/>
      <c r="LG632" s="181"/>
      <c r="LH632" s="170"/>
      <c r="LI632" s="158"/>
      <c r="LJ632" s="180"/>
      <c r="LK632" s="181"/>
      <c r="LL632" s="170"/>
      <c r="LM632" s="158"/>
      <c r="LN632" s="180"/>
      <c r="LO632" s="181"/>
      <c r="LP632" s="170"/>
      <c r="LQ632" s="158"/>
      <c r="LR632" s="180"/>
      <c r="LS632" s="181"/>
      <c r="LT632" s="170"/>
      <c r="LU632" s="158"/>
      <c r="LV632" s="180"/>
      <c r="LW632" s="181"/>
      <c r="LX632" s="170"/>
      <c r="LY632" s="158"/>
      <c r="LZ632" s="180"/>
      <c r="MA632" s="181"/>
      <c r="MB632" s="170"/>
      <c r="MC632" s="158"/>
      <c r="MD632" s="180"/>
      <c r="ME632" s="181"/>
    </row>
    <row r="633" spans="2:343" ht="23.5" customHeight="1" x14ac:dyDescent="0.4">
      <c r="B633" s="193" t="s">
        <v>77</v>
      </c>
      <c r="C633" s="194"/>
      <c r="D633" s="169" t="s">
        <v>8</v>
      </c>
      <c r="E633" s="154"/>
      <c r="F633" s="178" t="s">
        <v>8</v>
      </c>
      <c r="G633" s="179"/>
      <c r="H633" s="169" t="s">
        <v>8</v>
      </c>
      <c r="I633" s="154"/>
      <c r="J633" s="178" t="s">
        <v>8</v>
      </c>
      <c r="K633" s="179"/>
      <c r="L633" s="169" t="s">
        <v>8</v>
      </c>
      <c r="M633" s="154"/>
      <c r="N633" s="178" t="s">
        <v>8</v>
      </c>
      <c r="O633" s="179"/>
      <c r="P633" s="169" t="s">
        <v>8</v>
      </c>
      <c r="Q633" s="154"/>
      <c r="R633" s="178" t="s">
        <v>8</v>
      </c>
      <c r="S633" s="179"/>
      <c r="T633" s="169" t="s">
        <v>8</v>
      </c>
      <c r="U633" s="154"/>
      <c r="V633" s="178" t="s">
        <v>8</v>
      </c>
      <c r="W633" s="179"/>
      <c r="X633" s="169" t="s">
        <v>8</v>
      </c>
      <c r="Y633" s="154"/>
      <c r="Z633" s="178" t="s">
        <v>8</v>
      </c>
      <c r="AA633" s="179"/>
      <c r="AB633" s="169" t="s">
        <v>8</v>
      </c>
      <c r="AC633" s="154"/>
      <c r="AD633" s="178" t="s">
        <v>8</v>
      </c>
      <c r="AE633" s="179"/>
      <c r="AF633" s="169" t="s">
        <v>8</v>
      </c>
      <c r="AG633" s="154"/>
      <c r="AH633" s="178" t="s">
        <v>8</v>
      </c>
      <c r="AI633" s="179"/>
      <c r="AJ633" s="169" t="s">
        <v>8</v>
      </c>
      <c r="AK633" s="154"/>
      <c r="AL633" s="178" t="s">
        <v>8</v>
      </c>
      <c r="AM633" s="179"/>
      <c r="AN633" s="169" t="s">
        <v>8</v>
      </c>
      <c r="AO633" s="154"/>
      <c r="AP633" s="178" t="s">
        <v>8</v>
      </c>
      <c r="AQ633" s="179"/>
      <c r="AR633" s="169" t="s">
        <v>8</v>
      </c>
      <c r="AS633" s="154"/>
      <c r="AT633" s="178" t="s">
        <v>8</v>
      </c>
      <c r="AU633" s="179"/>
      <c r="AV633" s="169" t="s">
        <v>8</v>
      </c>
      <c r="AW633" s="154"/>
      <c r="AX633" s="178" t="s">
        <v>8</v>
      </c>
      <c r="AY633" s="179"/>
      <c r="AZ633" s="169" t="s">
        <v>8</v>
      </c>
      <c r="BA633" s="154"/>
      <c r="BB633" s="178" t="s">
        <v>8</v>
      </c>
      <c r="BC633" s="179"/>
      <c r="BD633" s="169" t="s">
        <v>8</v>
      </c>
      <c r="BE633" s="154"/>
      <c r="BF633" s="178" t="s">
        <v>8</v>
      </c>
      <c r="BG633" s="179"/>
      <c r="BH633" s="169" t="s">
        <v>8</v>
      </c>
      <c r="BI633" s="154"/>
      <c r="BJ633" s="178" t="s">
        <v>8</v>
      </c>
      <c r="BK633" s="179"/>
      <c r="BL633" s="169" t="s">
        <v>8</v>
      </c>
      <c r="BM633" s="154"/>
      <c r="BN633" s="178" t="s">
        <v>8</v>
      </c>
      <c r="BO633" s="179"/>
      <c r="BP633" s="169" t="s">
        <v>8</v>
      </c>
      <c r="BQ633" s="154"/>
      <c r="BR633" s="178" t="s">
        <v>8</v>
      </c>
      <c r="BS633" s="179"/>
      <c r="BT633" s="169" t="s">
        <v>8</v>
      </c>
      <c r="BU633" s="154"/>
      <c r="BV633" s="178" t="s">
        <v>8</v>
      </c>
      <c r="BW633" s="179"/>
      <c r="BX633" s="169" t="s">
        <v>8</v>
      </c>
      <c r="BY633" s="154"/>
      <c r="BZ633" s="178" t="s">
        <v>8</v>
      </c>
      <c r="CA633" s="179"/>
      <c r="CB633" s="169" t="s">
        <v>8</v>
      </c>
      <c r="CC633" s="154"/>
      <c r="CD633" s="178" t="s">
        <v>8</v>
      </c>
      <c r="CE633" s="179"/>
      <c r="CF633" s="169" t="s">
        <v>8</v>
      </c>
      <c r="CG633" s="154"/>
      <c r="CH633" s="178" t="s">
        <v>8</v>
      </c>
      <c r="CI633" s="179"/>
      <c r="CJ633" s="169" t="s">
        <v>8</v>
      </c>
      <c r="CK633" s="154"/>
      <c r="CL633" s="178" t="s">
        <v>8</v>
      </c>
      <c r="CM633" s="179"/>
      <c r="CN633" s="169" t="s">
        <v>8</v>
      </c>
      <c r="CO633" s="154"/>
      <c r="CP633" s="178" t="s">
        <v>8</v>
      </c>
      <c r="CQ633" s="179"/>
      <c r="CR633" s="169" t="s">
        <v>8</v>
      </c>
      <c r="CS633" s="154"/>
      <c r="CT633" s="178" t="s">
        <v>8</v>
      </c>
      <c r="CU633" s="179"/>
      <c r="CV633" s="169" t="s">
        <v>8</v>
      </c>
      <c r="CW633" s="154"/>
      <c r="CX633" s="178" t="s">
        <v>8</v>
      </c>
      <c r="CY633" s="179"/>
      <c r="CZ633" s="169" t="s">
        <v>8</v>
      </c>
      <c r="DA633" s="154"/>
      <c r="DB633" s="178" t="s">
        <v>8</v>
      </c>
      <c r="DC633" s="179"/>
      <c r="DD633" s="169" t="s">
        <v>8</v>
      </c>
      <c r="DE633" s="154"/>
      <c r="DF633" s="178" t="s">
        <v>8</v>
      </c>
      <c r="DG633" s="179"/>
      <c r="DH633" s="169" t="s">
        <v>8</v>
      </c>
      <c r="DI633" s="154"/>
      <c r="DJ633" s="178" t="s">
        <v>8</v>
      </c>
      <c r="DK633" s="179"/>
      <c r="DL633" s="169" t="s">
        <v>8</v>
      </c>
      <c r="DM633" s="154"/>
      <c r="DN633" s="178" t="s">
        <v>8</v>
      </c>
      <c r="DO633" s="179"/>
      <c r="DP633" s="169" t="s">
        <v>8</v>
      </c>
      <c r="DQ633" s="154"/>
      <c r="DR633" s="178" t="s">
        <v>8</v>
      </c>
      <c r="DS633" s="179"/>
      <c r="DT633" s="169" t="s">
        <v>8</v>
      </c>
      <c r="DU633" s="154"/>
      <c r="DV633" s="178" t="s">
        <v>8</v>
      </c>
      <c r="DW633" s="179"/>
      <c r="DX633" s="169" t="s">
        <v>8</v>
      </c>
      <c r="DY633" s="154"/>
      <c r="DZ633" s="178" t="s">
        <v>8</v>
      </c>
      <c r="EA633" s="179"/>
      <c r="EB633" s="169" t="s">
        <v>8</v>
      </c>
      <c r="EC633" s="154"/>
      <c r="ED633" s="178" t="s">
        <v>8</v>
      </c>
      <c r="EE633" s="179"/>
      <c r="EF633" s="169" t="s">
        <v>8</v>
      </c>
      <c r="EG633" s="154"/>
      <c r="EH633" s="178" t="s">
        <v>8</v>
      </c>
      <c r="EI633" s="179"/>
      <c r="EJ633" s="169" t="s">
        <v>8</v>
      </c>
      <c r="EK633" s="154"/>
      <c r="EL633" s="178" t="s">
        <v>8</v>
      </c>
      <c r="EM633" s="179"/>
      <c r="EN633" s="169" t="s">
        <v>8</v>
      </c>
      <c r="EO633" s="154"/>
      <c r="EP633" s="178" t="s">
        <v>8</v>
      </c>
      <c r="EQ633" s="179"/>
      <c r="ER633" s="169" t="s">
        <v>8</v>
      </c>
      <c r="ES633" s="154"/>
      <c r="ET633" s="178" t="s">
        <v>8</v>
      </c>
      <c r="EU633" s="179"/>
      <c r="EV633" s="169" t="s">
        <v>8</v>
      </c>
      <c r="EW633" s="154"/>
      <c r="EX633" s="178" t="s">
        <v>8</v>
      </c>
      <c r="EY633" s="179"/>
      <c r="EZ633" s="169" t="s">
        <v>8</v>
      </c>
      <c r="FA633" s="154"/>
      <c r="FB633" s="178" t="s">
        <v>8</v>
      </c>
      <c r="FC633" s="179"/>
      <c r="FD633" s="169" t="s">
        <v>8</v>
      </c>
      <c r="FE633" s="154"/>
      <c r="FF633" s="178" t="s">
        <v>8</v>
      </c>
      <c r="FG633" s="179"/>
      <c r="FH633" s="169" t="s">
        <v>8</v>
      </c>
      <c r="FI633" s="154"/>
      <c r="FJ633" s="178" t="s">
        <v>8</v>
      </c>
      <c r="FK633" s="179"/>
      <c r="FL633" s="169" t="s">
        <v>8</v>
      </c>
      <c r="FM633" s="154"/>
      <c r="FN633" s="178" t="s">
        <v>8</v>
      </c>
      <c r="FO633" s="179"/>
      <c r="FP633" s="169" t="s">
        <v>8</v>
      </c>
      <c r="FQ633" s="154"/>
      <c r="FR633" s="178" t="s">
        <v>8</v>
      </c>
      <c r="FS633" s="179"/>
      <c r="FT633" s="169" t="s">
        <v>8</v>
      </c>
      <c r="FU633" s="154"/>
      <c r="FV633" s="178" t="s">
        <v>8</v>
      </c>
      <c r="FW633" s="179"/>
      <c r="FX633" s="169">
        <v>0.26</v>
      </c>
      <c r="FY633" s="154"/>
      <c r="FZ633" s="178" t="s">
        <v>134</v>
      </c>
      <c r="GA633" s="179"/>
      <c r="GB633" s="169">
        <v>0.26</v>
      </c>
      <c r="GC633" s="154"/>
      <c r="GD633" s="178" t="s">
        <v>134</v>
      </c>
      <c r="GE633" s="179"/>
      <c r="GF633" s="169">
        <v>0.26</v>
      </c>
      <c r="GG633" s="154"/>
      <c r="GH633" s="178" t="s">
        <v>134</v>
      </c>
      <c r="GI633" s="179"/>
      <c r="GJ633" s="169">
        <v>0.26</v>
      </c>
      <c r="GK633" s="154"/>
      <c r="GL633" s="178" t="s">
        <v>134</v>
      </c>
      <c r="GM633" s="179"/>
      <c r="GN633" s="169">
        <v>0.26</v>
      </c>
      <c r="GO633" s="154"/>
      <c r="GP633" s="178" t="s">
        <v>134</v>
      </c>
      <c r="GQ633" s="179"/>
      <c r="GR633" s="169">
        <v>0.26</v>
      </c>
      <c r="GS633" s="154"/>
      <c r="GT633" s="178" t="s">
        <v>134</v>
      </c>
      <c r="GU633" s="179"/>
      <c r="GV633" s="169" t="s">
        <v>8</v>
      </c>
      <c r="GW633" s="154"/>
      <c r="GX633" s="178" t="s">
        <v>8</v>
      </c>
      <c r="GY633" s="179"/>
      <c r="GZ633" s="169">
        <v>0.26</v>
      </c>
      <c r="HA633" s="154"/>
      <c r="HB633" s="178" t="s">
        <v>134</v>
      </c>
      <c r="HC633" s="179"/>
      <c r="HD633" s="169">
        <v>0.26</v>
      </c>
      <c r="HE633" s="154"/>
      <c r="HF633" s="178" t="s">
        <v>134</v>
      </c>
      <c r="HG633" s="179"/>
      <c r="HH633" s="169">
        <v>0.26</v>
      </c>
      <c r="HI633" s="154"/>
      <c r="HJ633" s="178" t="s">
        <v>134</v>
      </c>
      <c r="HK633" s="179"/>
      <c r="HL633" s="169">
        <v>0.26</v>
      </c>
      <c r="HM633" s="154"/>
      <c r="HN633" s="178" t="s">
        <v>134</v>
      </c>
      <c r="HO633" s="179"/>
      <c r="HP633" s="169">
        <v>0.26</v>
      </c>
      <c r="HQ633" s="154"/>
      <c r="HR633" s="178" t="s">
        <v>134</v>
      </c>
      <c r="HS633" s="179"/>
      <c r="HT633" s="169">
        <v>0.26</v>
      </c>
      <c r="HU633" s="154"/>
      <c r="HV633" s="178" t="s">
        <v>134</v>
      </c>
      <c r="HW633" s="179"/>
      <c r="HX633" s="169">
        <v>0.26</v>
      </c>
      <c r="HY633" s="154"/>
      <c r="HZ633" s="178" t="s">
        <v>134</v>
      </c>
      <c r="IA633" s="179"/>
      <c r="IB633" s="169">
        <v>0.26</v>
      </c>
      <c r="IC633" s="154"/>
      <c r="ID633" s="178" t="s">
        <v>134</v>
      </c>
      <c r="IE633" s="179"/>
      <c r="IF633" s="169">
        <v>0.26</v>
      </c>
      <c r="IG633" s="154"/>
      <c r="IH633" s="178" t="s">
        <v>134</v>
      </c>
      <c r="II633" s="179"/>
      <c r="IJ633" s="169">
        <v>0.26</v>
      </c>
      <c r="IK633" s="154"/>
      <c r="IL633" s="178" t="s">
        <v>134</v>
      </c>
      <c r="IM633" s="179"/>
      <c r="IN633" s="169">
        <v>0.26</v>
      </c>
      <c r="IO633" s="154"/>
      <c r="IP633" s="178" t="s">
        <v>134</v>
      </c>
      <c r="IQ633" s="179"/>
      <c r="IR633" s="169">
        <v>0.26</v>
      </c>
      <c r="IS633" s="154"/>
      <c r="IT633" s="178" t="s">
        <v>134</v>
      </c>
      <c r="IU633" s="179"/>
      <c r="IV633" s="169">
        <v>0.26</v>
      </c>
      <c r="IW633" s="154"/>
      <c r="IX633" s="178" t="s">
        <v>134</v>
      </c>
      <c r="IY633" s="179"/>
      <c r="IZ633" s="169">
        <v>0.26</v>
      </c>
      <c r="JA633" s="154"/>
      <c r="JB633" s="178" t="s">
        <v>134</v>
      </c>
      <c r="JC633" s="179"/>
      <c r="JD633" s="169">
        <v>0.26</v>
      </c>
      <c r="JE633" s="154"/>
      <c r="JF633" s="178" t="s">
        <v>134</v>
      </c>
      <c r="JG633" s="179"/>
      <c r="JH633" s="169">
        <v>0.26</v>
      </c>
      <c r="JI633" s="154"/>
      <c r="JJ633" s="178" t="s">
        <v>134</v>
      </c>
      <c r="JK633" s="179"/>
      <c r="JL633" s="169">
        <v>0.26</v>
      </c>
      <c r="JM633" s="154"/>
      <c r="JN633" s="178" t="s">
        <v>134</v>
      </c>
      <c r="JO633" s="179"/>
      <c r="JP633" s="169">
        <v>0.26</v>
      </c>
      <c r="JQ633" s="154"/>
      <c r="JR633" s="178" t="s">
        <v>134</v>
      </c>
      <c r="JS633" s="179"/>
      <c r="JT633" s="169">
        <v>0.26</v>
      </c>
      <c r="JU633" s="154"/>
      <c r="JV633" s="178" t="s">
        <v>134</v>
      </c>
      <c r="JW633" s="179"/>
      <c r="JX633" s="169">
        <v>0.26</v>
      </c>
      <c r="JY633" s="154"/>
      <c r="JZ633" s="178" t="s">
        <v>134</v>
      </c>
      <c r="KA633" s="179"/>
      <c r="KB633" s="169">
        <v>0.37</v>
      </c>
      <c r="KC633" s="154"/>
      <c r="KD633" s="178" t="s">
        <v>134</v>
      </c>
      <c r="KE633" s="179"/>
      <c r="KF633" s="169">
        <v>0.37</v>
      </c>
      <c r="KG633" s="154"/>
      <c r="KH633" s="178" t="s">
        <v>134</v>
      </c>
      <c r="KI633" s="179"/>
      <c r="KJ633" s="169">
        <v>0.37</v>
      </c>
      <c r="KK633" s="154"/>
      <c r="KL633" s="178" t="s">
        <v>134</v>
      </c>
      <c r="KM633" s="179"/>
      <c r="KN633" s="169">
        <v>0.37</v>
      </c>
      <c r="KO633" s="154"/>
      <c r="KP633" s="178" t="s">
        <v>134</v>
      </c>
      <c r="KQ633" s="179"/>
      <c r="KR633" s="169">
        <v>0.37</v>
      </c>
      <c r="KS633" s="154"/>
      <c r="KT633" s="178" t="s">
        <v>134</v>
      </c>
      <c r="KU633" s="179"/>
      <c r="KV633" s="169">
        <v>0.37</v>
      </c>
      <c r="KW633" s="154"/>
      <c r="KX633" s="178" t="s">
        <v>134</v>
      </c>
      <c r="KY633" s="179"/>
      <c r="KZ633" s="169">
        <v>0.37</v>
      </c>
      <c r="LA633" s="154"/>
      <c r="LB633" s="178" t="s">
        <v>134</v>
      </c>
      <c r="LC633" s="179"/>
      <c r="LD633" s="169">
        <v>0.37</v>
      </c>
      <c r="LE633" s="154"/>
      <c r="LF633" s="178" t="s">
        <v>134</v>
      </c>
      <c r="LG633" s="179"/>
      <c r="LH633" s="169" t="s">
        <v>8</v>
      </c>
      <c r="LI633" s="154"/>
      <c r="LJ633" s="178" t="s">
        <v>8</v>
      </c>
      <c r="LK633" s="179"/>
      <c r="LL633" s="169" t="s">
        <v>8</v>
      </c>
      <c r="LM633" s="154"/>
      <c r="LN633" s="178" t="s">
        <v>8</v>
      </c>
      <c r="LO633" s="179"/>
      <c r="LP633" s="169" t="s">
        <v>8</v>
      </c>
      <c r="LQ633" s="154"/>
      <c r="LR633" s="178" t="s">
        <v>8</v>
      </c>
      <c r="LS633" s="179"/>
      <c r="LT633" s="169" t="s">
        <v>8</v>
      </c>
      <c r="LU633" s="154"/>
      <c r="LV633" s="178" t="s">
        <v>8</v>
      </c>
      <c r="LW633" s="179"/>
      <c r="LX633" s="169" t="s">
        <v>8</v>
      </c>
      <c r="LY633" s="154"/>
      <c r="LZ633" s="178" t="s">
        <v>8</v>
      </c>
      <c r="MA633" s="179"/>
      <c r="MB633" s="169" t="s">
        <v>8</v>
      </c>
      <c r="MC633" s="154"/>
      <c r="MD633" s="178" t="s">
        <v>8</v>
      </c>
      <c r="ME633" s="179"/>
    </row>
    <row r="634" spans="2:343" ht="25" customHeight="1" x14ac:dyDescent="0.4">
      <c r="B634" s="238"/>
      <c r="C634" s="239"/>
      <c r="D634" s="170"/>
      <c r="E634" s="158"/>
      <c r="F634" s="180"/>
      <c r="G634" s="181"/>
      <c r="H634" s="170"/>
      <c r="I634" s="158"/>
      <c r="J634" s="180"/>
      <c r="K634" s="181"/>
      <c r="L634" s="170"/>
      <c r="M634" s="158"/>
      <c r="N634" s="180"/>
      <c r="O634" s="181"/>
      <c r="P634" s="170"/>
      <c r="Q634" s="158"/>
      <c r="R634" s="180"/>
      <c r="S634" s="181"/>
      <c r="T634" s="170"/>
      <c r="U634" s="158"/>
      <c r="V634" s="180"/>
      <c r="W634" s="181"/>
      <c r="X634" s="170"/>
      <c r="Y634" s="158"/>
      <c r="Z634" s="180"/>
      <c r="AA634" s="181"/>
      <c r="AB634" s="170"/>
      <c r="AC634" s="158"/>
      <c r="AD634" s="180"/>
      <c r="AE634" s="181"/>
      <c r="AF634" s="170"/>
      <c r="AG634" s="158"/>
      <c r="AH634" s="180"/>
      <c r="AI634" s="181"/>
      <c r="AJ634" s="170"/>
      <c r="AK634" s="158"/>
      <c r="AL634" s="180"/>
      <c r="AM634" s="181"/>
      <c r="AN634" s="170"/>
      <c r="AO634" s="158"/>
      <c r="AP634" s="180"/>
      <c r="AQ634" s="181"/>
      <c r="AR634" s="170"/>
      <c r="AS634" s="158"/>
      <c r="AT634" s="180"/>
      <c r="AU634" s="181"/>
      <c r="AV634" s="170"/>
      <c r="AW634" s="158"/>
      <c r="AX634" s="180"/>
      <c r="AY634" s="181"/>
      <c r="AZ634" s="170"/>
      <c r="BA634" s="158"/>
      <c r="BB634" s="180"/>
      <c r="BC634" s="181"/>
      <c r="BD634" s="170"/>
      <c r="BE634" s="158"/>
      <c r="BF634" s="180"/>
      <c r="BG634" s="181"/>
      <c r="BH634" s="170"/>
      <c r="BI634" s="158"/>
      <c r="BJ634" s="180"/>
      <c r="BK634" s="181"/>
      <c r="BL634" s="170"/>
      <c r="BM634" s="158"/>
      <c r="BN634" s="180"/>
      <c r="BO634" s="181"/>
      <c r="BP634" s="170"/>
      <c r="BQ634" s="158"/>
      <c r="BR634" s="180"/>
      <c r="BS634" s="181"/>
      <c r="BT634" s="170"/>
      <c r="BU634" s="158"/>
      <c r="BV634" s="180"/>
      <c r="BW634" s="181"/>
      <c r="BX634" s="170"/>
      <c r="BY634" s="158"/>
      <c r="BZ634" s="180"/>
      <c r="CA634" s="181"/>
      <c r="CB634" s="170"/>
      <c r="CC634" s="158"/>
      <c r="CD634" s="180"/>
      <c r="CE634" s="181"/>
      <c r="CF634" s="170"/>
      <c r="CG634" s="158"/>
      <c r="CH634" s="180"/>
      <c r="CI634" s="181"/>
      <c r="CJ634" s="170"/>
      <c r="CK634" s="158"/>
      <c r="CL634" s="180"/>
      <c r="CM634" s="181"/>
      <c r="CN634" s="170"/>
      <c r="CO634" s="158"/>
      <c r="CP634" s="180"/>
      <c r="CQ634" s="181"/>
      <c r="CR634" s="170"/>
      <c r="CS634" s="158"/>
      <c r="CT634" s="180"/>
      <c r="CU634" s="181"/>
      <c r="CV634" s="170"/>
      <c r="CW634" s="158"/>
      <c r="CX634" s="180"/>
      <c r="CY634" s="181"/>
      <c r="CZ634" s="170"/>
      <c r="DA634" s="158"/>
      <c r="DB634" s="180"/>
      <c r="DC634" s="181"/>
      <c r="DD634" s="170"/>
      <c r="DE634" s="158"/>
      <c r="DF634" s="180"/>
      <c r="DG634" s="181"/>
      <c r="DH634" s="170"/>
      <c r="DI634" s="158"/>
      <c r="DJ634" s="180"/>
      <c r="DK634" s="181"/>
      <c r="DL634" s="170"/>
      <c r="DM634" s="158"/>
      <c r="DN634" s="180"/>
      <c r="DO634" s="181"/>
      <c r="DP634" s="170"/>
      <c r="DQ634" s="158"/>
      <c r="DR634" s="180"/>
      <c r="DS634" s="181"/>
      <c r="DT634" s="170"/>
      <c r="DU634" s="158"/>
      <c r="DV634" s="180"/>
      <c r="DW634" s="181"/>
      <c r="DX634" s="170"/>
      <c r="DY634" s="158"/>
      <c r="DZ634" s="180"/>
      <c r="EA634" s="181"/>
      <c r="EB634" s="170"/>
      <c r="EC634" s="158"/>
      <c r="ED634" s="180"/>
      <c r="EE634" s="181"/>
      <c r="EF634" s="170"/>
      <c r="EG634" s="158"/>
      <c r="EH634" s="180"/>
      <c r="EI634" s="181"/>
      <c r="EJ634" s="170"/>
      <c r="EK634" s="158"/>
      <c r="EL634" s="180"/>
      <c r="EM634" s="181"/>
      <c r="EN634" s="170"/>
      <c r="EO634" s="158"/>
      <c r="EP634" s="180"/>
      <c r="EQ634" s="181"/>
      <c r="ER634" s="170"/>
      <c r="ES634" s="158"/>
      <c r="ET634" s="180"/>
      <c r="EU634" s="181"/>
      <c r="EV634" s="170"/>
      <c r="EW634" s="158"/>
      <c r="EX634" s="180"/>
      <c r="EY634" s="181"/>
      <c r="EZ634" s="170"/>
      <c r="FA634" s="158"/>
      <c r="FB634" s="180"/>
      <c r="FC634" s="181"/>
      <c r="FD634" s="170"/>
      <c r="FE634" s="158"/>
      <c r="FF634" s="180"/>
      <c r="FG634" s="181"/>
      <c r="FH634" s="170"/>
      <c r="FI634" s="158"/>
      <c r="FJ634" s="180"/>
      <c r="FK634" s="181"/>
      <c r="FL634" s="170"/>
      <c r="FM634" s="158"/>
      <c r="FN634" s="180"/>
      <c r="FO634" s="181"/>
      <c r="FP634" s="170"/>
      <c r="FQ634" s="158"/>
      <c r="FR634" s="180"/>
      <c r="FS634" s="181"/>
      <c r="FT634" s="170"/>
      <c r="FU634" s="158"/>
      <c r="FV634" s="180"/>
      <c r="FW634" s="181"/>
      <c r="FX634" s="170"/>
      <c r="FY634" s="158"/>
      <c r="FZ634" s="180"/>
      <c r="GA634" s="181"/>
      <c r="GB634" s="170"/>
      <c r="GC634" s="158"/>
      <c r="GD634" s="180"/>
      <c r="GE634" s="181"/>
      <c r="GF634" s="170"/>
      <c r="GG634" s="158"/>
      <c r="GH634" s="180"/>
      <c r="GI634" s="181"/>
      <c r="GJ634" s="170"/>
      <c r="GK634" s="158"/>
      <c r="GL634" s="180"/>
      <c r="GM634" s="181"/>
      <c r="GN634" s="170"/>
      <c r="GO634" s="158"/>
      <c r="GP634" s="180"/>
      <c r="GQ634" s="181"/>
      <c r="GR634" s="170"/>
      <c r="GS634" s="158"/>
      <c r="GT634" s="180"/>
      <c r="GU634" s="181"/>
      <c r="GV634" s="170"/>
      <c r="GW634" s="158"/>
      <c r="GX634" s="180"/>
      <c r="GY634" s="181"/>
      <c r="GZ634" s="170"/>
      <c r="HA634" s="158"/>
      <c r="HB634" s="180"/>
      <c r="HC634" s="181"/>
      <c r="HD634" s="170"/>
      <c r="HE634" s="158"/>
      <c r="HF634" s="180"/>
      <c r="HG634" s="181"/>
      <c r="HH634" s="170"/>
      <c r="HI634" s="158"/>
      <c r="HJ634" s="180"/>
      <c r="HK634" s="181"/>
      <c r="HL634" s="170"/>
      <c r="HM634" s="158"/>
      <c r="HN634" s="180"/>
      <c r="HO634" s="181"/>
      <c r="HP634" s="170"/>
      <c r="HQ634" s="158"/>
      <c r="HR634" s="180"/>
      <c r="HS634" s="181"/>
      <c r="HT634" s="170"/>
      <c r="HU634" s="158"/>
      <c r="HV634" s="180"/>
      <c r="HW634" s="181"/>
      <c r="HX634" s="170"/>
      <c r="HY634" s="158"/>
      <c r="HZ634" s="180"/>
      <c r="IA634" s="181"/>
      <c r="IB634" s="170"/>
      <c r="IC634" s="158"/>
      <c r="ID634" s="180"/>
      <c r="IE634" s="181"/>
      <c r="IF634" s="170"/>
      <c r="IG634" s="158"/>
      <c r="IH634" s="180"/>
      <c r="II634" s="181"/>
      <c r="IJ634" s="170"/>
      <c r="IK634" s="158"/>
      <c r="IL634" s="180"/>
      <c r="IM634" s="181"/>
      <c r="IN634" s="170"/>
      <c r="IO634" s="158"/>
      <c r="IP634" s="180"/>
      <c r="IQ634" s="181"/>
      <c r="IR634" s="170"/>
      <c r="IS634" s="158"/>
      <c r="IT634" s="180"/>
      <c r="IU634" s="181"/>
      <c r="IV634" s="170"/>
      <c r="IW634" s="158"/>
      <c r="IX634" s="180"/>
      <c r="IY634" s="181"/>
      <c r="IZ634" s="170"/>
      <c r="JA634" s="158"/>
      <c r="JB634" s="180"/>
      <c r="JC634" s="181"/>
      <c r="JD634" s="170"/>
      <c r="JE634" s="158"/>
      <c r="JF634" s="180"/>
      <c r="JG634" s="181"/>
      <c r="JH634" s="170"/>
      <c r="JI634" s="158"/>
      <c r="JJ634" s="180"/>
      <c r="JK634" s="181"/>
      <c r="JL634" s="170"/>
      <c r="JM634" s="158"/>
      <c r="JN634" s="180"/>
      <c r="JO634" s="181"/>
      <c r="JP634" s="170"/>
      <c r="JQ634" s="158"/>
      <c r="JR634" s="180"/>
      <c r="JS634" s="181"/>
      <c r="JT634" s="170"/>
      <c r="JU634" s="158"/>
      <c r="JV634" s="180"/>
      <c r="JW634" s="181"/>
      <c r="JX634" s="170"/>
      <c r="JY634" s="158"/>
      <c r="JZ634" s="180"/>
      <c r="KA634" s="181"/>
      <c r="KB634" s="170"/>
      <c r="KC634" s="158"/>
      <c r="KD634" s="180"/>
      <c r="KE634" s="181"/>
      <c r="KF634" s="170"/>
      <c r="KG634" s="158"/>
      <c r="KH634" s="180"/>
      <c r="KI634" s="181"/>
      <c r="KJ634" s="170"/>
      <c r="KK634" s="158"/>
      <c r="KL634" s="180"/>
      <c r="KM634" s="181"/>
      <c r="KN634" s="170"/>
      <c r="KO634" s="158"/>
      <c r="KP634" s="180"/>
      <c r="KQ634" s="181"/>
      <c r="KR634" s="170"/>
      <c r="KS634" s="158"/>
      <c r="KT634" s="180"/>
      <c r="KU634" s="181"/>
      <c r="KV634" s="170"/>
      <c r="KW634" s="158"/>
      <c r="KX634" s="180"/>
      <c r="KY634" s="181"/>
      <c r="KZ634" s="170"/>
      <c r="LA634" s="158"/>
      <c r="LB634" s="180"/>
      <c r="LC634" s="181"/>
      <c r="LD634" s="170"/>
      <c r="LE634" s="158"/>
      <c r="LF634" s="180"/>
      <c r="LG634" s="181"/>
      <c r="LH634" s="170"/>
      <c r="LI634" s="158"/>
      <c r="LJ634" s="180"/>
      <c r="LK634" s="181"/>
      <c r="LL634" s="170"/>
      <c r="LM634" s="158"/>
      <c r="LN634" s="180"/>
      <c r="LO634" s="181"/>
      <c r="LP634" s="170"/>
      <c r="LQ634" s="158"/>
      <c r="LR634" s="180"/>
      <c r="LS634" s="181"/>
      <c r="LT634" s="170"/>
      <c r="LU634" s="158"/>
      <c r="LV634" s="180"/>
      <c r="LW634" s="181"/>
      <c r="LX634" s="170"/>
      <c r="LY634" s="158"/>
      <c r="LZ634" s="180"/>
      <c r="MA634" s="181"/>
      <c r="MB634" s="170"/>
      <c r="MC634" s="158"/>
      <c r="MD634" s="180"/>
      <c r="ME634" s="181"/>
    </row>
    <row r="635" spans="2:343" ht="23.5" customHeight="1" x14ac:dyDescent="0.4">
      <c r="B635" s="193" t="s">
        <v>82</v>
      </c>
      <c r="C635" s="194"/>
      <c r="D635" s="169" t="s">
        <v>8</v>
      </c>
      <c r="E635" s="154"/>
      <c r="F635" s="178" t="s">
        <v>8</v>
      </c>
      <c r="G635" s="179"/>
      <c r="H635" s="169" t="s">
        <v>8</v>
      </c>
      <c r="I635" s="154"/>
      <c r="J635" s="178" t="s">
        <v>8</v>
      </c>
      <c r="K635" s="179"/>
      <c r="L635" s="169" t="s">
        <v>8</v>
      </c>
      <c r="M635" s="154"/>
      <c r="N635" s="178" t="s">
        <v>8</v>
      </c>
      <c r="O635" s="179"/>
      <c r="P635" s="169" t="s">
        <v>8</v>
      </c>
      <c r="Q635" s="154"/>
      <c r="R635" s="178" t="s">
        <v>8</v>
      </c>
      <c r="S635" s="179"/>
      <c r="T635" s="169" t="s">
        <v>8</v>
      </c>
      <c r="U635" s="154"/>
      <c r="V635" s="178" t="s">
        <v>8</v>
      </c>
      <c r="W635" s="179"/>
      <c r="X635" s="169" t="s">
        <v>8</v>
      </c>
      <c r="Y635" s="154"/>
      <c r="Z635" s="178" t="s">
        <v>8</v>
      </c>
      <c r="AA635" s="179"/>
      <c r="AB635" s="169" t="s">
        <v>8</v>
      </c>
      <c r="AC635" s="154"/>
      <c r="AD635" s="178" t="s">
        <v>8</v>
      </c>
      <c r="AE635" s="179"/>
      <c r="AF635" s="169" t="s">
        <v>8</v>
      </c>
      <c r="AG635" s="154"/>
      <c r="AH635" s="178" t="s">
        <v>8</v>
      </c>
      <c r="AI635" s="179"/>
      <c r="AJ635" s="169" t="s">
        <v>8</v>
      </c>
      <c r="AK635" s="154"/>
      <c r="AL635" s="178" t="s">
        <v>8</v>
      </c>
      <c r="AM635" s="179"/>
      <c r="AN635" s="169" t="s">
        <v>8</v>
      </c>
      <c r="AO635" s="154"/>
      <c r="AP635" s="178" t="s">
        <v>8</v>
      </c>
      <c r="AQ635" s="179"/>
      <c r="AR635" s="169" t="s">
        <v>8</v>
      </c>
      <c r="AS635" s="154"/>
      <c r="AT635" s="178" t="s">
        <v>8</v>
      </c>
      <c r="AU635" s="179"/>
      <c r="AV635" s="169" t="s">
        <v>8</v>
      </c>
      <c r="AW635" s="154"/>
      <c r="AX635" s="178" t="s">
        <v>8</v>
      </c>
      <c r="AY635" s="179"/>
      <c r="AZ635" s="169" t="s">
        <v>8</v>
      </c>
      <c r="BA635" s="154"/>
      <c r="BB635" s="178" t="s">
        <v>8</v>
      </c>
      <c r="BC635" s="179"/>
      <c r="BD635" s="169" t="s">
        <v>8</v>
      </c>
      <c r="BE635" s="154"/>
      <c r="BF635" s="178" t="s">
        <v>8</v>
      </c>
      <c r="BG635" s="179"/>
      <c r="BH635" s="169" t="s">
        <v>8</v>
      </c>
      <c r="BI635" s="154"/>
      <c r="BJ635" s="178" t="s">
        <v>8</v>
      </c>
      <c r="BK635" s="179"/>
      <c r="BL635" s="169" t="s">
        <v>8</v>
      </c>
      <c r="BM635" s="154"/>
      <c r="BN635" s="178" t="s">
        <v>8</v>
      </c>
      <c r="BO635" s="179"/>
      <c r="BP635" s="169" t="s">
        <v>8</v>
      </c>
      <c r="BQ635" s="154"/>
      <c r="BR635" s="178" t="s">
        <v>8</v>
      </c>
      <c r="BS635" s="179"/>
      <c r="BT635" s="169" t="s">
        <v>8</v>
      </c>
      <c r="BU635" s="154"/>
      <c r="BV635" s="178" t="s">
        <v>8</v>
      </c>
      <c r="BW635" s="179"/>
      <c r="BX635" s="169" t="s">
        <v>8</v>
      </c>
      <c r="BY635" s="154"/>
      <c r="BZ635" s="178" t="s">
        <v>8</v>
      </c>
      <c r="CA635" s="179"/>
      <c r="CB635" s="169" t="s">
        <v>8</v>
      </c>
      <c r="CC635" s="154"/>
      <c r="CD635" s="178" t="s">
        <v>8</v>
      </c>
      <c r="CE635" s="179"/>
      <c r="CF635" s="169" t="s">
        <v>8</v>
      </c>
      <c r="CG635" s="154"/>
      <c r="CH635" s="178" t="s">
        <v>8</v>
      </c>
      <c r="CI635" s="179"/>
      <c r="CJ635" s="169" t="s">
        <v>8</v>
      </c>
      <c r="CK635" s="154"/>
      <c r="CL635" s="178" t="s">
        <v>8</v>
      </c>
      <c r="CM635" s="179"/>
      <c r="CN635" s="169" t="s">
        <v>8</v>
      </c>
      <c r="CO635" s="154"/>
      <c r="CP635" s="178" t="s">
        <v>8</v>
      </c>
      <c r="CQ635" s="179"/>
      <c r="CR635" s="169" t="s">
        <v>8</v>
      </c>
      <c r="CS635" s="154"/>
      <c r="CT635" s="178" t="s">
        <v>8</v>
      </c>
      <c r="CU635" s="179"/>
      <c r="CV635" s="169" t="s">
        <v>8</v>
      </c>
      <c r="CW635" s="154"/>
      <c r="CX635" s="178" t="s">
        <v>8</v>
      </c>
      <c r="CY635" s="179"/>
      <c r="CZ635" s="169" t="s">
        <v>8</v>
      </c>
      <c r="DA635" s="154"/>
      <c r="DB635" s="178" t="s">
        <v>8</v>
      </c>
      <c r="DC635" s="179"/>
      <c r="DD635" s="169" t="s">
        <v>8</v>
      </c>
      <c r="DE635" s="154"/>
      <c r="DF635" s="178" t="s">
        <v>8</v>
      </c>
      <c r="DG635" s="179"/>
      <c r="DH635" s="169" t="s">
        <v>8</v>
      </c>
      <c r="DI635" s="154"/>
      <c r="DJ635" s="178" t="s">
        <v>8</v>
      </c>
      <c r="DK635" s="179"/>
      <c r="DL635" s="169" t="s">
        <v>8</v>
      </c>
      <c r="DM635" s="154"/>
      <c r="DN635" s="178" t="s">
        <v>8</v>
      </c>
      <c r="DO635" s="179"/>
      <c r="DP635" s="169" t="s">
        <v>8</v>
      </c>
      <c r="DQ635" s="154"/>
      <c r="DR635" s="178" t="s">
        <v>8</v>
      </c>
      <c r="DS635" s="179"/>
      <c r="DT635" s="169" t="s">
        <v>8</v>
      </c>
      <c r="DU635" s="154"/>
      <c r="DV635" s="178" t="s">
        <v>8</v>
      </c>
      <c r="DW635" s="179"/>
      <c r="DX635" s="169" t="s">
        <v>8</v>
      </c>
      <c r="DY635" s="154"/>
      <c r="DZ635" s="178" t="s">
        <v>8</v>
      </c>
      <c r="EA635" s="179"/>
      <c r="EB635" s="169" t="s">
        <v>8</v>
      </c>
      <c r="EC635" s="154"/>
      <c r="ED635" s="178" t="s">
        <v>8</v>
      </c>
      <c r="EE635" s="179"/>
      <c r="EF635" s="169" t="s">
        <v>8</v>
      </c>
      <c r="EG635" s="154"/>
      <c r="EH635" s="178" t="s">
        <v>8</v>
      </c>
      <c r="EI635" s="179"/>
      <c r="EJ635" s="169" t="s">
        <v>8</v>
      </c>
      <c r="EK635" s="154"/>
      <c r="EL635" s="178" t="s">
        <v>8</v>
      </c>
      <c r="EM635" s="179"/>
      <c r="EN635" s="169" t="s">
        <v>8</v>
      </c>
      <c r="EO635" s="154"/>
      <c r="EP635" s="178" t="s">
        <v>8</v>
      </c>
      <c r="EQ635" s="179"/>
      <c r="ER635" s="169" t="s">
        <v>8</v>
      </c>
      <c r="ES635" s="154"/>
      <c r="ET635" s="178" t="s">
        <v>8</v>
      </c>
      <c r="EU635" s="179"/>
      <c r="EV635" s="169" t="s">
        <v>8</v>
      </c>
      <c r="EW635" s="154"/>
      <c r="EX635" s="178" t="s">
        <v>8</v>
      </c>
      <c r="EY635" s="179"/>
      <c r="EZ635" s="169" t="s">
        <v>8</v>
      </c>
      <c r="FA635" s="154"/>
      <c r="FB635" s="178" t="s">
        <v>8</v>
      </c>
      <c r="FC635" s="179"/>
      <c r="FD635" s="169" t="s">
        <v>8</v>
      </c>
      <c r="FE635" s="154"/>
      <c r="FF635" s="178" t="s">
        <v>8</v>
      </c>
      <c r="FG635" s="179"/>
      <c r="FH635" s="169" t="s">
        <v>8</v>
      </c>
      <c r="FI635" s="154"/>
      <c r="FJ635" s="178" t="s">
        <v>8</v>
      </c>
      <c r="FK635" s="179"/>
      <c r="FL635" s="169" t="s">
        <v>8</v>
      </c>
      <c r="FM635" s="154"/>
      <c r="FN635" s="178" t="s">
        <v>8</v>
      </c>
      <c r="FO635" s="179"/>
      <c r="FP635" s="169" t="s">
        <v>8</v>
      </c>
      <c r="FQ635" s="154"/>
      <c r="FR635" s="178" t="s">
        <v>8</v>
      </c>
      <c r="FS635" s="179"/>
      <c r="FT635" s="169" t="s">
        <v>8</v>
      </c>
      <c r="FU635" s="154"/>
      <c r="FV635" s="178" t="s">
        <v>8</v>
      </c>
      <c r="FW635" s="179"/>
      <c r="FX635" s="169">
        <v>0.31</v>
      </c>
      <c r="FY635" s="154"/>
      <c r="FZ635" s="178" t="s">
        <v>134</v>
      </c>
      <c r="GA635" s="179"/>
      <c r="GB635" s="169">
        <v>0.31</v>
      </c>
      <c r="GC635" s="154"/>
      <c r="GD635" s="178" t="s">
        <v>134</v>
      </c>
      <c r="GE635" s="179"/>
      <c r="GF635" s="169">
        <v>0.31</v>
      </c>
      <c r="GG635" s="154"/>
      <c r="GH635" s="178" t="s">
        <v>134</v>
      </c>
      <c r="GI635" s="179"/>
      <c r="GJ635" s="169">
        <v>0.31</v>
      </c>
      <c r="GK635" s="154"/>
      <c r="GL635" s="178" t="s">
        <v>134</v>
      </c>
      <c r="GM635" s="179"/>
      <c r="GN635" s="169">
        <v>0.31</v>
      </c>
      <c r="GO635" s="154"/>
      <c r="GP635" s="178" t="s">
        <v>134</v>
      </c>
      <c r="GQ635" s="179"/>
      <c r="GR635" s="169">
        <v>0.31</v>
      </c>
      <c r="GS635" s="154"/>
      <c r="GT635" s="178" t="s">
        <v>134</v>
      </c>
      <c r="GU635" s="179"/>
      <c r="GV635" s="169" t="s">
        <v>8</v>
      </c>
      <c r="GW635" s="154"/>
      <c r="GX635" s="178" t="s">
        <v>8</v>
      </c>
      <c r="GY635" s="179"/>
      <c r="GZ635" s="169">
        <v>0.31</v>
      </c>
      <c r="HA635" s="154"/>
      <c r="HB635" s="178" t="s">
        <v>134</v>
      </c>
      <c r="HC635" s="179"/>
      <c r="HD635" s="169">
        <v>0.31</v>
      </c>
      <c r="HE635" s="154"/>
      <c r="HF635" s="178" t="s">
        <v>134</v>
      </c>
      <c r="HG635" s="179"/>
      <c r="HH635" s="169">
        <v>0.31</v>
      </c>
      <c r="HI635" s="154"/>
      <c r="HJ635" s="178" t="s">
        <v>134</v>
      </c>
      <c r="HK635" s="179"/>
      <c r="HL635" s="169">
        <v>0.31</v>
      </c>
      <c r="HM635" s="154"/>
      <c r="HN635" s="178" t="s">
        <v>134</v>
      </c>
      <c r="HO635" s="179"/>
      <c r="HP635" s="169">
        <v>0.31</v>
      </c>
      <c r="HQ635" s="154"/>
      <c r="HR635" s="178" t="s">
        <v>134</v>
      </c>
      <c r="HS635" s="179"/>
      <c r="HT635" s="169">
        <v>0.31</v>
      </c>
      <c r="HU635" s="154"/>
      <c r="HV635" s="178" t="s">
        <v>134</v>
      </c>
      <c r="HW635" s="179"/>
      <c r="HX635" s="169">
        <v>0.31</v>
      </c>
      <c r="HY635" s="154"/>
      <c r="HZ635" s="178" t="s">
        <v>134</v>
      </c>
      <c r="IA635" s="179"/>
      <c r="IB635" s="169">
        <v>0.31</v>
      </c>
      <c r="IC635" s="154"/>
      <c r="ID635" s="178" t="s">
        <v>134</v>
      </c>
      <c r="IE635" s="179"/>
      <c r="IF635" s="169">
        <v>0.31</v>
      </c>
      <c r="IG635" s="154"/>
      <c r="IH635" s="178" t="s">
        <v>134</v>
      </c>
      <c r="II635" s="179"/>
      <c r="IJ635" s="169">
        <v>0.31</v>
      </c>
      <c r="IK635" s="154"/>
      <c r="IL635" s="178" t="s">
        <v>134</v>
      </c>
      <c r="IM635" s="179"/>
      <c r="IN635" s="169">
        <v>0.31</v>
      </c>
      <c r="IO635" s="154"/>
      <c r="IP635" s="178" t="s">
        <v>134</v>
      </c>
      <c r="IQ635" s="179"/>
      <c r="IR635" s="169">
        <v>0.31</v>
      </c>
      <c r="IS635" s="154"/>
      <c r="IT635" s="178" t="s">
        <v>134</v>
      </c>
      <c r="IU635" s="179"/>
      <c r="IV635" s="169">
        <v>0.31</v>
      </c>
      <c r="IW635" s="154"/>
      <c r="IX635" s="178" t="s">
        <v>134</v>
      </c>
      <c r="IY635" s="179"/>
      <c r="IZ635" s="169">
        <v>0.31</v>
      </c>
      <c r="JA635" s="154"/>
      <c r="JB635" s="178" t="s">
        <v>134</v>
      </c>
      <c r="JC635" s="179"/>
      <c r="JD635" s="169">
        <v>0.31</v>
      </c>
      <c r="JE635" s="154"/>
      <c r="JF635" s="178" t="s">
        <v>134</v>
      </c>
      <c r="JG635" s="179"/>
      <c r="JH635" s="169">
        <v>0.31</v>
      </c>
      <c r="JI635" s="154"/>
      <c r="JJ635" s="178" t="s">
        <v>134</v>
      </c>
      <c r="JK635" s="179"/>
      <c r="JL635" s="169">
        <v>0.31</v>
      </c>
      <c r="JM635" s="154"/>
      <c r="JN635" s="178" t="s">
        <v>134</v>
      </c>
      <c r="JO635" s="179"/>
      <c r="JP635" s="169">
        <v>0.31</v>
      </c>
      <c r="JQ635" s="154"/>
      <c r="JR635" s="178" t="s">
        <v>134</v>
      </c>
      <c r="JS635" s="179"/>
      <c r="JT635" s="169">
        <v>0.31</v>
      </c>
      <c r="JU635" s="154"/>
      <c r="JV635" s="178" t="s">
        <v>134</v>
      </c>
      <c r="JW635" s="179"/>
      <c r="JX635" s="169">
        <v>0.31</v>
      </c>
      <c r="JY635" s="154"/>
      <c r="JZ635" s="178" t="s">
        <v>134</v>
      </c>
      <c r="KA635" s="179"/>
      <c r="KB635" s="169">
        <v>0.47</v>
      </c>
      <c r="KC635" s="154"/>
      <c r="KD635" s="178" t="s">
        <v>134</v>
      </c>
      <c r="KE635" s="179"/>
      <c r="KF635" s="169">
        <v>0.47</v>
      </c>
      <c r="KG635" s="154"/>
      <c r="KH635" s="178" t="s">
        <v>134</v>
      </c>
      <c r="KI635" s="179"/>
      <c r="KJ635" s="169">
        <v>0.47</v>
      </c>
      <c r="KK635" s="154"/>
      <c r="KL635" s="178" t="s">
        <v>134</v>
      </c>
      <c r="KM635" s="179"/>
      <c r="KN635" s="169">
        <v>0.47</v>
      </c>
      <c r="KO635" s="154"/>
      <c r="KP635" s="178" t="s">
        <v>134</v>
      </c>
      <c r="KQ635" s="179"/>
      <c r="KR635" s="169">
        <v>0.47</v>
      </c>
      <c r="KS635" s="154"/>
      <c r="KT635" s="178" t="s">
        <v>134</v>
      </c>
      <c r="KU635" s="179"/>
      <c r="KV635" s="169">
        <v>0.47</v>
      </c>
      <c r="KW635" s="154"/>
      <c r="KX635" s="178" t="s">
        <v>134</v>
      </c>
      <c r="KY635" s="179"/>
      <c r="KZ635" s="169">
        <v>0.47</v>
      </c>
      <c r="LA635" s="154"/>
      <c r="LB635" s="178" t="s">
        <v>134</v>
      </c>
      <c r="LC635" s="179"/>
      <c r="LD635" s="169">
        <v>0.47</v>
      </c>
      <c r="LE635" s="154"/>
      <c r="LF635" s="178" t="s">
        <v>134</v>
      </c>
      <c r="LG635" s="179"/>
      <c r="LH635" s="169">
        <v>0.37</v>
      </c>
      <c r="LI635" s="154"/>
      <c r="LJ635" s="178" t="s">
        <v>134</v>
      </c>
      <c r="LK635" s="179"/>
      <c r="LL635" s="169">
        <v>0.37</v>
      </c>
      <c r="LM635" s="154"/>
      <c r="LN635" s="178" t="s">
        <v>134</v>
      </c>
      <c r="LO635" s="179"/>
      <c r="LP635" s="169">
        <v>0.37</v>
      </c>
      <c r="LQ635" s="154"/>
      <c r="LR635" s="178" t="s">
        <v>134</v>
      </c>
      <c r="LS635" s="179"/>
      <c r="LT635" s="169">
        <v>0.37</v>
      </c>
      <c r="LU635" s="154"/>
      <c r="LV635" s="178" t="s">
        <v>134</v>
      </c>
      <c r="LW635" s="179"/>
      <c r="LX635" s="169">
        <v>0.37</v>
      </c>
      <c r="LY635" s="154"/>
      <c r="LZ635" s="178" t="s">
        <v>134</v>
      </c>
      <c r="MA635" s="179"/>
      <c r="MB635" s="169">
        <v>0.37</v>
      </c>
      <c r="MC635" s="154"/>
      <c r="MD635" s="178" t="s">
        <v>134</v>
      </c>
      <c r="ME635" s="179"/>
    </row>
    <row r="636" spans="2:343" ht="23.5" customHeight="1" x14ac:dyDescent="0.4">
      <c r="B636" s="238"/>
      <c r="C636" s="239"/>
      <c r="D636" s="170"/>
      <c r="E636" s="158"/>
      <c r="F636" s="180"/>
      <c r="G636" s="181"/>
      <c r="H636" s="170"/>
      <c r="I636" s="158"/>
      <c r="J636" s="180"/>
      <c r="K636" s="181"/>
      <c r="L636" s="170"/>
      <c r="M636" s="158"/>
      <c r="N636" s="180"/>
      <c r="O636" s="181"/>
      <c r="P636" s="170"/>
      <c r="Q636" s="158"/>
      <c r="R636" s="180"/>
      <c r="S636" s="181"/>
      <c r="T636" s="170"/>
      <c r="U636" s="158"/>
      <c r="V636" s="180"/>
      <c r="W636" s="181"/>
      <c r="X636" s="170"/>
      <c r="Y636" s="158"/>
      <c r="Z636" s="180"/>
      <c r="AA636" s="181"/>
      <c r="AB636" s="170"/>
      <c r="AC636" s="158"/>
      <c r="AD636" s="180"/>
      <c r="AE636" s="181"/>
      <c r="AF636" s="170"/>
      <c r="AG636" s="158"/>
      <c r="AH636" s="180"/>
      <c r="AI636" s="181"/>
      <c r="AJ636" s="170"/>
      <c r="AK636" s="158"/>
      <c r="AL636" s="180"/>
      <c r="AM636" s="181"/>
      <c r="AN636" s="170"/>
      <c r="AO636" s="158"/>
      <c r="AP636" s="180"/>
      <c r="AQ636" s="181"/>
      <c r="AR636" s="170"/>
      <c r="AS636" s="158"/>
      <c r="AT636" s="180"/>
      <c r="AU636" s="181"/>
      <c r="AV636" s="170"/>
      <c r="AW636" s="158"/>
      <c r="AX636" s="180"/>
      <c r="AY636" s="181"/>
      <c r="AZ636" s="170"/>
      <c r="BA636" s="158"/>
      <c r="BB636" s="180"/>
      <c r="BC636" s="181"/>
      <c r="BD636" s="170"/>
      <c r="BE636" s="158"/>
      <c r="BF636" s="180"/>
      <c r="BG636" s="181"/>
      <c r="BH636" s="170"/>
      <c r="BI636" s="158"/>
      <c r="BJ636" s="180"/>
      <c r="BK636" s="181"/>
      <c r="BL636" s="170"/>
      <c r="BM636" s="158"/>
      <c r="BN636" s="180"/>
      <c r="BO636" s="181"/>
      <c r="BP636" s="170"/>
      <c r="BQ636" s="158"/>
      <c r="BR636" s="180"/>
      <c r="BS636" s="181"/>
      <c r="BT636" s="170"/>
      <c r="BU636" s="158"/>
      <c r="BV636" s="180"/>
      <c r="BW636" s="181"/>
      <c r="BX636" s="170"/>
      <c r="BY636" s="158"/>
      <c r="BZ636" s="180"/>
      <c r="CA636" s="181"/>
      <c r="CB636" s="170"/>
      <c r="CC636" s="158"/>
      <c r="CD636" s="180"/>
      <c r="CE636" s="181"/>
      <c r="CF636" s="170"/>
      <c r="CG636" s="158"/>
      <c r="CH636" s="180"/>
      <c r="CI636" s="181"/>
      <c r="CJ636" s="170"/>
      <c r="CK636" s="158"/>
      <c r="CL636" s="180"/>
      <c r="CM636" s="181"/>
      <c r="CN636" s="170"/>
      <c r="CO636" s="158"/>
      <c r="CP636" s="180"/>
      <c r="CQ636" s="181"/>
      <c r="CR636" s="170"/>
      <c r="CS636" s="158"/>
      <c r="CT636" s="180"/>
      <c r="CU636" s="181"/>
      <c r="CV636" s="170"/>
      <c r="CW636" s="158"/>
      <c r="CX636" s="180"/>
      <c r="CY636" s="181"/>
      <c r="CZ636" s="170"/>
      <c r="DA636" s="158"/>
      <c r="DB636" s="180"/>
      <c r="DC636" s="181"/>
      <c r="DD636" s="170"/>
      <c r="DE636" s="158"/>
      <c r="DF636" s="180"/>
      <c r="DG636" s="181"/>
      <c r="DH636" s="170"/>
      <c r="DI636" s="158"/>
      <c r="DJ636" s="180"/>
      <c r="DK636" s="181"/>
      <c r="DL636" s="170"/>
      <c r="DM636" s="158"/>
      <c r="DN636" s="180"/>
      <c r="DO636" s="181"/>
      <c r="DP636" s="170"/>
      <c r="DQ636" s="158"/>
      <c r="DR636" s="180"/>
      <c r="DS636" s="181"/>
      <c r="DT636" s="170"/>
      <c r="DU636" s="158"/>
      <c r="DV636" s="180"/>
      <c r="DW636" s="181"/>
      <c r="DX636" s="170"/>
      <c r="DY636" s="158"/>
      <c r="DZ636" s="180"/>
      <c r="EA636" s="181"/>
      <c r="EB636" s="170"/>
      <c r="EC636" s="158"/>
      <c r="ED636" s="180"/>
      <c r="EE636" s="181"/>
      <c r="EF636" s="170"/>
      <c r="EG636" s="158"/>
      <c r="EH636" s="180"/>
      <c r="EI636" s="181"/>
      <c r="EJ636" s="170"/>
      <c r="EK636" s="158"/>
      <c r="EL636" s="180"/>
      <c r="EM636" s="181"/>
      <c r="EN636" s="170"/>
      <c r="EO636" s="158"/>
      <c r="EP636" s="180"/>
      <c r="EQ636" s="181"/>
      <c r="ER636" s="170"/>
      <c r="ES636" s="158"/>
      <c r="ET636" s="180"/>
      <c r="EU636" s="181"/>
      <c r="EV636" s="170"/>
      <c r="EW636" s="158"/>
      <c r="EX636" s="180"/>
      <c r="EY636" s="181"/>
      <c r="EZ636" s="170"/>
      <c r="FA636" s="158"/>
      <c r="FB636" s="180"/>
      <c r="FC636" s="181"/>
      <c r="FD636" s="170"/>
      <c r="FE636" s="158"/>
      <c r="FF636" s="180"/>
      <c r="FG636" s="181"/>
      <c r="FH636" s="170"/>
      <c r="FI636" s="158"/>
      <c r="FJ636" s="180"/>
      <c r="FK636" s="181"/>
      <c r="FL636" s="170"/>
      <c r="FM636" s="158"/>
      <c r="FN636" s="180"/>
      <c r="FO636" s="181"/>
      <c r="FP636" s="170"/>
      <c r="FQ636" s="158"/>
      <c r="FR636" s="180"/>
      <c r="FS636" s="181"/>
      <c r="FT636" s="170"/>
      <c r="FU636" s="158"/>
      <c r="FV636" s="180"/>
      <c r="FW636" s="181"/>
      <c r="FX636" s="170"/>
      <c r="FY636" s="158"/>
      <c r="FZ636" s="180"/>
      <c r="GA636" s="181"/>
      <c r="GB636" s="170"/>
      <c r="GC636" s="158"/>
      <c r="GD636" s="180"/>
      <c r="GE636" s="181"/>
      <c r="GF636" s="170"/>
      <c r="GG636" s="158"/>
      <c r="GH636" s="180"/>
      <c r="GI636" s="181"/>
      <c r="GJ636" s="170"/>
      <c r="GK636" s="158"/>
      <c r="GL636" s="180"/>
      <c r="GM636" s="181"/>
      <c r="GN636" s="170"/>
      <c r="GO636" s="158"/>
      <c r="GP636" s="180"/>
      <c r="GQ636" s="181"/>
      <c r="GR636" s="170"/>
      <c r="GS636" s="158"/>
      <c r="GT636" s="180"/>
      <c r="GU636" s="181"/>
      <c r="GV636" s="170"/>
      <c r="GW636" s="158"/>
      <c r="GX636" s="180"/>
      <c r="GY636" s="181"/>
      <c r="GZ636" s="170"/>
      <c r="HA636" s="158"/>
      <c r="HB636" s="180"/>
      <c r="HC636" s="181"/>
      <c r="HD636" s="170"/>
      <c r="HE636" s="158"/>
      <c r="HF636" s="180"/>
      <c r="HG636" s="181"/>
      <c r="HH636" s="170"/>
      <c r="HI636" s="158"/>
      <c r="HJ636" s="180"/>
      <c r="HK636" s="181"/>
      <c r="HL636" s="170"/>
      <c r="HM636" s="158"/>
      <c r="HN636" s="180"/>
      <c r="HO636" s="181"/>
      <c r="HP636" s="170"/>
      <c r="HQ636" s="158"/>
      <c r="HR636" s="180"/>
      <c r="HS636" s="181"/>
      <c r="HT636" s="170"/>
      <c r="HU636" s="158"/>
      <c r="HV636" s="180"/>
      <c r="HW636" s="181"/>
      <c r="HX636" s="170"/>
      <c r="HY636" s="158"/>
      <c r="HZ636" s="180"/>
      <c r="IA636" s="181"/>
      <c r="IB636" s="170"/>
      <c r="IC636" s="158"/>
      <c r="ID636" s="180"/>
      <c r="IE636" s="181"/>
      <c r="IF636" s="170"/>
      <c r="IG636" s="158"/>
      <c r="IH636" s="180"/>
      <c r="II636" s="181"/>
      <c r="IJ636" s="170"/>
      <c r="IK636" s="158"/>
      <c r="IL636" s="180"/>
      <c r="IM636" s="181"/>
      <c r="IN636" s="170"/>
      <c r="IO636" s="158"/>
      <c r="IP636" s="180"/>
      <c r="IQ636" s="181"/>
      <c r="IR636" s="170"/>
      <c r="IS636" s="158"/>
      <c r="IT636" s="180"/>
      <c r="IU636" s="181"/>
      <c r="IV636" s="170"/>
      <c r="IW636" s="158"/>
      <c r="IX636" s="180"/>
      <c r="IY636" s="181"/>
      <c r="IZ636" s="170"/>
      <c r="JA636" s="158"/>
      <c r="JB636" s="180"/>
      <c r="JC636" s="181"/>
      <c r="JD636" s="170"/>
      <c r="JE636" s="158"/>
      <c r="JF636" s="180"/>
      <c r="JG636" s="181"/>
      <c r="JH636" s="170"/>
      <c r="JI636" s="158"/>
      <c r="JJ636" s="180"/>
      <c r="JK636" s="181"/>
      <c r="JL636" s="170"/>
      <c r="JM636" s="158"/>
      <c r="JN636" s="180"/>
      <c r="JO636" s="181"/>
      <c r="JP636" s="170"/>
      <c r="JQ636" s="158"/>
      <c r="JR636" s="180"/>
      <c r="JS636" s="181"/>
      <c r="JT636" s="170"/>
      <c r="JU636" s="158"/>
      <c r="JV636" s="180"/>
      <c r="JW636" s="181"/>
      <c r="JX636" s="170"/>
      <c r="JY636" s="158"/>
      <c r="JZ636" s="180"/>
      <c r="KA636" s="181"/>
      <c r="KB636" s="170"/>
      <c r="KC636" s="158"/>
      <c r="KD636" s="180"/>
      <c r="KE636" s="181"/>
      <c r="KF636" s="170"/>
      <c r="KG636" s="158"/>
      <c r="KH636" s="180"/>
      <c r="KI636" s="181"/>
      <c r="KJ636" s="170"/>
      <c r="KK636" s="158"/>
      <c r="KL636" s="180"/>
      <c r="KM636" s="181"/>
      <c r="KN636" s="170"/>
      <c r="KO636" s="158"/>
      <c r="KP636" s="180"/>
      <c r="KQ636" s="181"/>
      <c r="KR636" s="170"/>
      <c r="KS636" s="158"/>
      <c r="KT636" s="180"/>
      <c r="KU636" s="181"/>
      <c r="KV636" s="170"/>
      <c r="KW636" s="158"/>
      <c r="KX636" s="180"/>
      <c r="KY636" s="181"/>
      <c r="KZ636" s="170"/>
      <c r="LA636" s="158"/>
      <c r="LB636" s="180"/>
      <c r="LC636" s="181"/>
      <c r="LD636" s="170"/>
      <c r="LE636" s="158"/>
      <c r="LF636" s="180"/>
      <c r="LG636" s="181"/>
      <c r="LH636" s="170"/>
      <c r="LI636" s="158"/>
      <c r="LJ636" s="180"/>
      <c r="LK636" s="181"/>
      <c r="LL636" s="170"/>
      <c r="LM636" s="158"/>
      <c r="LN636" s="180"/>
      <c r="LO636" s="181"/>
      <c r="LP636" s="170"/>
      <c r="LQ636" s="158"/>
      <c r="LR636" s="180"/>
      <c r="LS636" s="181"/>
      <c r="LT636" s="170"/>
      <c r="LU636" s="158"/>
      <c r="LV636" s="180"/>
      <c r="LW636" s="181"/>
      <c r="LX636" s="170"/>
      <c r="LY636" s="158"/>
      <c r="LZ636" s="180"/>
      <c r="MA636" s="181"/>
      <c r="MB636" s="170"/>
      <c r="MC636" s="158"/>
      <c r="MD636" s="180"/>
      <c r="ME636" s="181"/>
    </row>
    <row r="637" spans="2:343" ht="23.5" customHeight="1" x14ac:dyDescent="0.4">
      <c r="B637" s="193" t="s">
        <v>108</v>
      </c>
      <c r="C637" s="194"/>
      <c r="D637" s="169" t="s">
        <v>8</v>
      </c>
      <c r="E637" s="154"/>
      <c r="F637" s="178" t="s">
        <v>8</v>
      </c>
      <c r="G637" s="179"/>
      <c r="H637" s="169" t="s">
        <v>8</v>
      </c>
      <c r="I637" s="154"/>
      <c r="J637" s="178" t="s">
        <v>8</v>
      </c>
      <c r="K637" s="179"/>
      <c r="L637" s="169" t="s">
        <v>8</v>
      </c>
      <c r="M637" s="154"/>
      <c r="N637" s="178" t="s">
        <v>8</v>
      </c>
      <c r="O637" s="179"/>
      <c r="P637" s="169" t="s">
        <v>8</v>
      </c>
      <c r="Q637" s="154"/>
      <c r="R637" s="178" t="s">
        <v>8</v>
      </c>
      <c r="S637" s="179"/>
      <c r="T637" s="169" t="s">
        <v>8</v>
      </c>
      <c r="U637" s="154"/>
      <c r="V637" s="178" t="s">
        <v>8</v>
      </c>
      <c r="W637" s="179"/>
      <c r="X637" s="169" t="s">
        <v>8</v>
      </c>
      <c r="Y637" s="154"/>
      <c r="Z637" s="178" t="s">
        <v>8</v>
      </c>
      <c r="AA637" s="179"/>
      <c r="AB637" s="169" t="s">
        <v>8</v>
      </c>
      <c r="AC637" s="154"/>
      <c r="AD637" s="178" t="s">
        <v>8</v>
      </c>
      <c r="AE637" s="179"/>
      <c r="AF637" s="169" t="s">
        <v>8</v>
      </c>
      <c r="AG637" s="154"/>
      <c r="AH637" s="178" t="s">
        <v>8</v>
      </c>
      <c r="AI637" s="179"/>
      <c r="AJ637" s="169" t="s">
        <v>8</v>
      </c>
      <c r="AK637" s="154"/>
      <c r="AL637" s="178" t="s">
        <v>8</v>
      </c>
      <c r="AM637" s="179"/>
      <c r="AN637" s="169" t="s">
        <v>8</v>
      </c>
      <c r="AO637" s="154"/>
      <c r="AP637" s="178" t="s">
        <v>8</v>
      </c>
      <c r="AQ637" s="179"/>
      <c r="AR637" s="169" t="s">
        <v>8</v>
      </c>
      <c r="AS637" s="154"/>
      <c r="AT637" s="178" t="s">
        <v>8</v>
      </c>
      <c r="AU637" s="179"/>
      <c r="AV637" s="169" t="s">
        <v>8</v>
      </c>
      <c r="AW637" s="154"/>
      <c r="AX637" s="178" t="s">
        <v>8</v>
      </c>
      <c r="AY637" s="179"/>
      <c r="AZ637" s="169" t="s">
        <v>8</v>
      </c>
      <c r="BA637" s="154"/>
      <c r="BB637" s="178" t="s">
        <v>8</v>
      </c>
      <c r="BC637" s="179"/>
      <c r="BD637" s="169" t="s">
        <v>8</v>
      </c>
      <c r="BE637" s="154"/>
      <c r="BF637" s="178" t="s">
        <v>8</v>
      </c>
      <c r="BG637" s="179"/>
      <c r="BH637" s="169" t="s">
        <v>8</v>
      </c>
      <c r="BI637" s="154"/>
      <c r="BJ637" s="178" t="s">
        <v>8</v>
      </c>
      <c r="BK637" s="179"/>
      <c r="BL637" s="169" t="s">
        <v>8</v>
      </c>
      <c r="BM637" s="154"/>
      <c r="BN637" s="178" t="s">
        <v>8</v>
      </c>
      <c r="BO637" s="179"/>
      <c r="BP637" s="169" t="s">
        <v>8</v>
      </c>
      <c r="BQ637" s="154"/>
      <c r="BR637" s="178" t="s">
        <v>8</v>
      </c>
      <c r="BS637" s="179"/>
      <c r="BT637" s="169" t="s">
        <v>8</v>
      </c>
      <c r="BU637" s="154"/>
      <c r="BV637" s="178" t="s">
        <v>8</v>
      </c>
      <c r="BW637" s="179"/>
      <c r="BX637" s="169" t="s">
        <v>8</v>
      </c>
      <c r="BY637" s="154"/>
      <c r="BZ637" s="178" t="s">
        <v>8</v>
      </c>
      <c r="CA637" s="179"/>
      <c r="CB637" s="169" t="s">
        <v>8</v>
      </c>
      <c r="CC637" s="154"/>
      <c r="CD637" s="178" t="s">
        <v>8</v>
      </c>
      <c r="CE637" s="179"/>
      <c r="CF637" s="169" t="s">
        <v>8</v>
      </c>
      <c r="CG637" s="154"/>
      <c r="CH637" s="178" t="s">
        <v>8</v>
      </c>
      <c r="CI637" s="179"/>
      <c r="CJ637" s="169" t="s">
        <v>8</v>
      </c>
      <c r="CK637" s="154"/>
      <c r="CL637" s="178" t="s">
        <v>8</v>
      </c>
      <c r="CM637" s="179"/>
      <c r="CN637" s="169" t="s">
        <v>8</v>
      </c>
      <c r="CO637" s="154"/>
      <c r="CP637" s="178" t="s">
        <v>8</v>
      </c>
      <c r="CQ637" s="179"/>
      <c r="CR637" s="169" t="s">
        <v>8</v>
      </c>
      <c r="CS637" s="154"/>
      <c r="CT637" s="178" t="s">
        <v>8</v>
      </c>
      <c r="CU637" s="179"/>
      <c r="CV637" s="169" t="s">
        <v>8</v>
      </c>
      <c r="CW637" s="154"/>
      <c r="CX637" s="178" t="s">
        <v>8</v>
      </c>
      <c r="CY637" s="179"/>
      <c r="CZ637" s="169" t="s">
        <v>8</v>
      </c>
      <c r="DA637" s="154"/>
      <c r="DB637" s="178" t="s">
        <v>8</v>
      </c>
      <c r="DC637" s="179"/>
      <c r="DD637" s="169" t="s">
        <v>8</v>
      </c>
      <c r="DE637" s="154"/>
      <c r="DF637" s="178" t="s">
        <v>8</v>
      </c>
      <c r="DG637" s="179"/>
      <c r="DH637" s="169" t="s">
        <v>8</v>
      </c>
      <c r="DI637" s="154"/>
      <c r="DJ637" s="178" t="s">
        <v>8</v>
      </c>
      <c r="DK637" s="179"/>
      <c r="DL637" s="169" t="s">
        <v>8</v>
      </c>
      <c r="DM637" s="154"/>
      <c r="DN637" s="178" t="s">
        <v>8</v>
      </c>
      <c r="DO637" s="179"/>
      <c r="DP637" s="169" t="s">
        <v>8</v>
      </c>
      <c r="DQ637" s="154"/>
      <c r="DR637" s="178" t="s">
        <v>8</v>
      </c>
      <c r="DS637" s="179"/>
      <c r="DT637" s="169" t="s">
        <v>8</v>
      </c>
      <c r="DU637" s="154"/>
      <c r="DV637" s="178" t="s">
        <v>8</v>
      </c>
      <c r="DW637" s="179"/>
      <c r="DX637" s="169" t="s">
        <v>8</v>
      </c>
      <c r="DY637" s="154"/>
      <c r="DZ637" s="178" t="s">
        <v>8</v>
      </c>
      <c r="EA637" s="179"/>
      <c r="EB637" s="169" t="s">
        <v>8</v>
      </c>
      <c r="EC637" s="154"/>
      <c r="ED637" s="178" t="s">
        <v>8</v>
      </c>
      <c r="EE637" s="179"/>
      <c r="EF637" s="169" t="s">
        <v>8</v>
      </c>
      <c r="EG637" s="154"/>
      <c r="EH637" s="178" t="s">
        <v>8</v>
      </c>
      <c r="EI637" s="179"/>
      <c r="EJ637" s="169" t="s">
        <v>8</v>
      </c>
      <c r="EK637" s="154"/>
      <c r="EL637" s="178" t="s">
        <v>8</v>
      </c>
      <c r="EM637" s="179"/>
      <c r="EN637" s="169" t="s">
        <v>8</v>
      </c>
      <c r="EO637" s="154"/>
      <c r="EP637" s="178" t="s">
        <v>8</v>
      </c>
      <c r="EQ637" s="179"/>
      <c r="ER637" s="169" t="s">
        <v>8</v>
      </c>
      <c r="ES637" s="154"/>
      <c r="ET637" s="178" t="s">
        <v>8</v>
      </c>
      <c r="EU637" s="179"/>
      <c r="EV637" s="169" t="s">
        <v>8</v>
      </c>
      <c r="EW637" s="154"/>
      <c r="EX637" s="178" t="s">
        <v>8</v>
      </c>
      <c r="EY637" s="179"/>
      <c r="EZ637" s="169" t="s">
        <v>8</v>
      </c>
      <c r="FA637" s="154"/>
      <c r="FB637" s="178" t="s">
        <v>8</v>
      </c>
      <c r="FC637" s="179"/>
      <c r="FD637" s="169" t="s">
        <v>8</v>
      </c>
      <c r="FE637" s="154"/>
      <c r="FF637" s="178" t="s">
        <v>8</v>
      </c>
      <c r="FG637" s="179"/>
      <c r="FH637" s="169" t="s">
        <v>8</v>
      </c>
      <c r="FI637" s="154"/>
      <c r="FJ637" s="178" t="s">
        <v>8</v>
      </c>
      <c r="FK637" s="179"/>
      <c r="FL637" s="169" t="s">
        <v>8</v>
      </c>
      <c r="FM637" s="154"/>
      <c r="FN637" s="178" t="s">
        <v>8</v>
      </c>
      <c r="FO637" s="179"/>
      <c r="FP637" s="169" t="s">
        <v>8</v>
      </c>
      <c r="FQ637" s="154"/>
      <c r="FR637" s="178" t="s">
        <v>8</v>
      </c>
      <c r="FS637" s="179"/>
      <c r="FT637" s="169" t="s">
        <v>8</v>
      </c>
      <c r="FU637" s="154"/>
      <c r="FV637" s="178" t="s">
        <v>8</v>
      </c>
      <c r="FW637" s="179"/>
      <c r="FX637" s="169">
        <v>0.26</v>
      </c>
      <c r="FY637" s="154"/>
      <c r="FZ637" s="178" t="s">
        <v>134</v>
      </c>
      <c r="GA637" s="179"/>
      <c r="GB637" s="169">
        <v>0.26</v>
      </c>
      <c r="GC637" s="154"/>
      <c r="GD637" s="178" t="s">
        <v>134</v>
      </c>
      <c r="GE637" s="179"/>
      <c r="GF637" s="169">
        <v>0.26</v>
      </c>
      <c r="GG637" s="154"/>
      <c r="GH637" s="178" t="s">
        <v>134</v>
      </c>
      <c r="GI637" s="179"/>
      <c r="GJ637" s="169">
        <v>0.26</v>
      </c>
      <c r="GK637" s="154"/>
      <c r="GL637" s="178" t="s">
        <v>134</v>
      </c>
      <c r="GM637" s="179"/>
      <c r="GN637" s="169">
        <v>0.26</v>
      </c>
      <c r="GO637" s="154"/>
      <c r="GP637" s="178" t="s">
        <v>134</v>
      </c>
      <c r="GQ637" s="179"/>
      <c r="GR637" s="169">
        <v>0.26</v>
      </c>
      <c r="GS637" s="154"/>
      <c r="GT637" s="178" t="s">
        <v>134</v>
      </c>
      <c r="GU637" s="179"/>
      <c r="GV637" s="169" t="s">
        <v>8</v>
      </c>
      <c r="GW637" s="154"/>
      <c r="GX637" s="178" t="s">
        <v>8</v>
      </c>
      <c r="GY637" s="179"/>
      <c r="GZ637" s="169">
        <v>0.26</v>
      </c>
      <c r="HA637" s="154"/>
      <c r="HB637" s="178" t="s">
        <v>134</v>
      </c>
      <c r="HC637" s="179"/>
      <c r="HD637" s="169">
        <v>0.26</v>
      </c>
      <c r="HE637" s="154"/>
      <c r="HF637" s="178" t="s">
        <v>134</v>
      </c>
      <c r="HG637" s="179"/>
      <c r="HH637" s="169">
        <v>0.26</v>
      </c>
      <c r="HI637" s="154"/>
      <c r="HJ637" s="178" t="s">
        <v>134</v>
      </c>
      <c r="HK637" s="179"/>
      <c r="HL637" s="169">
        <v>0.26</v>
      </c>
      <c r="HM637" s="154"/>
      <c r="HN637" s="178" t="s">
        <v>134</v>
      </c>
      <c r="HO637" s="179"/>
      <c r="HP637" s="169">
        <v>0.26</v>
      </c>
      <c r="HQ637" s="154"/>
      <c r="HR637" s="178" t="s">
        <v>134</v>
      </c>
      <c r="HS637" s="179"/>
      <c r="HT637" s="169">
        <v>0.26</v>
      </c>
      <c r="HU637" s="154"/>
      <c r="HV637" s="178" t="s">
        <v>134</v>
      </c>
      <c r="HW637" s="179"/>
      <c r="HX637" s="169">
        <v>0.26</v>
      </c>
      <c r="HY637" s="154"/>
      <c r="HZ637" s="178" t="s">
        <v>134</v>
      </c>
      <c r="IA637" s="179"/>
      <c r="IB637" s="169">
        <v>0.26</v>
      </c>
      <c r="IC637" s="154"/>
      <c r="ID637" s="178" t="s">
        <v>134</v>
      </c>
      <c r="IE637" s="179"/>
      <c r="IF637" s="169">
        <v>0.26</v>
      </c>
      <c r="IG637" s="154"/>
      <c r="IH637" s="178" t="s">
        <v>134</v>
      </c>
      <c r="II637" s="179"/>
      <c r="IJ637" s="169">
        <v>0.26</v>
      </c>
      <c r="IK637" s="154"/>
      <c r="IL637" s="178" t="s">
        <v>134</v>
      </c>
      <c r="IM637" s="179"/>
      <c r="IN637" s="169">
        <v>0.26</v>
      </c>
      <c r="IO637" s="154"/>
      <c r="IP637" s="178" t="s">
        <v>134</v>
      </c>
      <c r="IQ637" s="179"/>
      <c r="IR637" s="169">
        <v>0.26</v>
      </c>
      <c r="IS637" s="154"/>
      <c r="IT637" s="178" t="s">
        <v>134</v>
      </c>
      <c r="IU637" s="179"/>
      <c r="IV637" s="169">
        <v>0.26</v>
      </c>
      <c r="IW637" s="154"/>
      <c r="IX637" s="178" t="s">
        <v>134</v>
      </c>
      <c r="IY637" s="179"/>
      <c r="IZ637" s="169">
        <v>0.26</v>
      </c>
      <c r="JA637" s="154"/>
      <c r="JB637" s="178" t="s">
        <v>134</v>
      </c>
      <c r="JC637" s="179"/>
      <c r="JD637" s="169">
        <v>0.26</v>
      </c>
      <c r="JE637" s="154"/>
      <c r="JF637" s="178" t="s">
        <v>134</v>
      </c>
      <c r="JG637" s="179"/>
      <c r="JH637" s="169">
        <v>0.26</v>
      </c>
      <c r="JI637" s="154"/>
      <c r="JJ637" s="178" t="s">
        <v>134</v>
      </c>
      <c r="JK637" s="179"/>
      <c r="JL637" s="169">
        <v>0.26</v>
      </c>
      <c r="JM637" s="154"/>
      <c r="JN637" s="178" t="s">
        <v>134</v>
      </c>
      <c r="JO637" s="179"/>
      <c r="JP637" s="169">
        <v>0.26</v>
      </c>
      <c r="JQ637" s="154"/>
      <c r="JR637" s="178" t="s">
        <v>134</v>
      </c>
      <c r="JS637" s="179"/>
      <c r="JT637" s="169">
        <v>0.26</v>
      </c>
      <c r="JU637" s="154"/>
      <c r="JV637" s="178" t="s">
        <v>134</v>
      </c>
      <c r="JW637" s="179"/>
      <c r="JX637" s="169">
        <v>0.26</v>
      </c>
      <c r="JY637" s="154"/>
      <c r="JZ637" s="178" t="s">
        <v>134</v>
      </c>
      <c r="KA637" s="179"/>
      <c r="KB637" s="169">
        <v>0.31</v>
      </c>
      <c r="KC637" s="154"/>
      <c r="KD637" s="178" t="s">
        <v>134</v>
      </c>
      <c r="KE637" s="179"/>
      <c r="KF637" s="169">
        <v>0.31</v>
      </c>
      <c r="KG637" s="154"/>
      <c r="KH637" s="178" t="s">
        <v>134</v>
      </c>
      <c r="KI637" s="179"/>
      <c r="KJ637" s="169">
        <v>0.31</v>
      </c>
      <c r="KK637" s="154"/>
      <c r="KL637" s="178" t="s">
        <v>134</v>
      </c>
      <c r="KM637" s="179"/>
      <c r="KN637" s="169">
        <v>0.31</v>
      </c>
      <c r="KO637" s="154"/>
      <c r="KP637" s="178" t="s">
        <v>134</v>
      </c>
      <c r="KQ637" s="179"/>
      <c r="KR637" s="169">
        <v>0.31</v>
      </c>
      <c r="KS637" s="154"/>
      <c r="KT637" s="178" t="s">
        <v>134</v>
      </c>
      <c r="KU637" s="179"/>
      <c r="KV637" s="169">
        <v>0.31</v>
      </c>
      <c r="KW637" s="154"/>
      <c r="KX637" s="178" t="s">
        <v>134</v>
      </c>
      <c r="KY637" s="179"/>
      <c r="KZ637" s="169">
        <v>0.31</v>
      </c>
      <c r="LA637" s="154"/>
      <c r="LB637" s="178" t="s">
        <v>134</v>
      </c>
      <c r="LC637" s="179"/>
      <c r="LD637" s="169">
        <v>0.31</v>
      </c>
      <c r="LE637" s="154"/>
      <c r="LF637" s="178" t="s">
        <v>134</v>
      </c>
      <c r="LG637" s="179"/>
      <c r="LH637" s="169">
        <v>0.31</v>
      </c>
      <c r="LI637" s="154"/>
      <c r="LJ637" s="178" t="s">
        <v>134</v>
      </c>
      <c r="LK637" s="179"/>
      <c r="LL637" s="169">
        <v>0.31</v>
      </c>
      <c r="LM637" s="154"/>
      <c r="LN637" s="178" t="s">
        <v>134</v>
      </c>
      <c r="LO637" s="179"/>
      <c r="LP637" s="169">
        <v>0.31</v>
      </c>
      <c r="LQ637" s="154"/>
      <c r="LR637" s="178" t="s">
        <v>134</v>
      </c>
      <c r="LS637" s="179"/>
      <c r="LT637" s="169">
        <v>0.31</v>
      </c>
      <c r="LU637" s="154"/>
      <c r="LV637" s="178" t="s">
        <v>134</v>
      </c>
      <c r="LW637" s="179"/>
      <c r="LX637" s="169">
        <v>0.31</v>
      </c>
      <c r="LY637" s="154"/>
      <c r="LZ637" s="178" t="s">
        <v>134</v>
      </c>
      <c r="MA637" s="179"/>
      <c r="MB637" s="169">
        <v>0.31</v>
      </c>
      <c r="MC637" s="154"/>
      <c r="MD637" s="178" t="s">
        <v>134</v>
      </c>
      <c r="ME637" s="179"/>
    </row>
    <row r="638" spans="2:343" ht="23.5" customHeight="1" x14ac:dyDescent="0.4">
      <c r="B638" s="238"/>
      <c r="C638" s="239"/>
      <c r="D638" s="170"/>
      <c r="E638" s="158"/>
      <c r="F638" s="180"/>
      <c r="G638" s="181"/>
      <c r="H638" s="170"/>
      <c r="I638" s="158"/>
      <c r="J638" s="180"/>
      <c r="K638" s="181"/>
      <c r="L638" s="170"/>
      <c r="M638" s="158"/>
      <c r="N638" s="180"/>
      <c r="O638" s="181"/>
      <c r="P638" s="170"/>
      <c r="Q638" s="158"/>
      <c r="R638" s="180"/>
      <c r="S638" s="181"/>
      <c r="T638" s="170"/>
      <c r="U638" s="158"/>
      <c r="V638" s="180"/>
      <c r="W638" s="181"/>
      <c r="X638" s="170"/>
      <c r="Y638" s="158"/>
      <c r="Z638" s="180"/>
      <c r="AA638" s="181"/>
      <c r="AB638" s="170"/>
      <c r="AC638" s="158"/>
      <c r="AD638" s="180"/>
      <c r="AE638" s="181"/>
      <c r="AF638" s="170"/>
      <c r="AG638" s="158"/>
      <c r="AH638" s="180"/>
      <c r="AI638" s="181"/>
      <c r="AJ638" s="170"/>
      <c r="AK638" s="158"/>
      <c r="AL638" s="180"/>
      <c r="AM638" s="181"/>
      <c r="AN638" s="170"/>
      <c r="AO638" s="158"/>
      <c r="AP638" s="180"/>
      <c r="AQ638" s="181"/>
      <c r="AR638" s="170"/>
      <c r="AS638" s="158"/>
      <c r="AT638" s="180"/>
      <c r="AU638" s="181"/>
      <c r="AV638" s="170"/>
      <c r="AW638" s="158"/>
      <c r="AX638" s="180"/>
      <c r="AY638" s="181"/>
      <c r="AZ638" s="170"/>
      <c r="BA638" s="158"/>
      <c r="BB638" s="180"/>
      <c r="BC638" s="181"/>
      <c r="BD638" s="170"/>
      <c r="BE638" s="158"/>
      <c r="BF638" s="180"/>
      <c r="BG638" s="181"/>
      <c r="BH638" s="170"/>
      <c r="BI638" s="158"/>
      <c r="BJ638" s="180"/>
      <c r="BK638" s="181"/>
      <c r="BL638" s="170"/>
      <c r="BM638" s="158"/>
      <c r="BN638" s="180"/>
      <c r="BO638" s="181"/>
      <c r="BP638" s="170"/>
      <c r="BQ638" s="158"/>
      <c r="BR638" s="180"/>
      <c r="BS638" s="181"/>
      <c r="BT638" s="170"/>
      <c r="BU638" s="158"/>
      <c r="BV638" s="180"/>
      <c r="BW638" s="181"/>
      <c r="BX638" s="170"/>
      <c r="BY638" s="158"/>
      <c r="BZ638" s="180"/>
      <c r="CA638" s="181"/>
      <c r="CB638" s="170"/>
      <c r="CC638" s="158"/>
      <c r="CD638" s="180"/>
      <c r="CE638" s="181"/>
      <c r="CF638" s="170"/>
      <c r="CG638" s="158"/>
      <c r="CH638" s="180"/>
      <c r="CI638" s="181"/>
      <c r="CJ638" s="170"/>
      <c r="CK638" s="158"/>
      <c r="CL638" s="180"/>
      <c r="CM638" s="181"/>
      <c r="CN638" s="170"/>
      <c r="CO638" s="158"/>
      <c r="CP638" s="180"/>
      <c r="CQ638" s="181"/>
      <c r="CR638" s="170"/>
      <c r="CS638" s="158"/>
      <c r="CT638" s="180"/>
      <c r="CU638" s="181"/>
      <c r="CV638" s="170"/>
      <c r="CW638" s="158"/>
      <c r="CX638" s="180"/>
      <c r="CY638" s="181"/>
      <c r="CZ638" s="170"/>
      <c r="DA638" s="158"/>
      <c r="DB638" s="180"/>
      <c r="DC638" s="181"/>
      <c r="DD638" s="170"/>
      <c r="DE638" s="158"/>
      <c r="DF638" s="180"/>
      <c r="DG638" s="181"/>
      <c r="DH638" s="170"/>
      <c r="DI638" s="158"/>
      <c r="DJ638" s="180"/>
      <c r="DK638" s="181"/>
      <c r="DL638" s="170"/>
      <c r="DM638" s="158"/>
      <c r="DN638" s="180"/>
      <c r="DO638" s="181"/>
      <c r="DP638" s="170"/>
      <c r="DQ638" s="158"/>
      <c r="DR638" s="180"/>
      <c r="DS638" s="181"/>
      <c r="DT638" s="170"/>
      <c r="DU638" s="158"/>
      <c r="DV638" s="180"/>
      <c r="DW638" s="181"/>
      <c r="DX638" s="170"/>
      <c r="DY638" s="158"/>
      <c r="DZ638" s="180"/>
      <c r="EA638" s="181"/>
      <c r="EB638" s="170"/>
      <c r="EC638" s="158"/>
      <c r="ED638" s="180"/>
      <c r="EE638" s="181"/>
      <c r="EF638" s="170"/>
      <c r="EG638" s="158"/>
      <c r="EH638" s="180"/>
      <c r="EI638" s="181"/>
      <c r="EJ638" s="170"/>
      <c r="EK638" s="158"/>
      <c r="EL638" s="180"/>
      <c r="EM638" s="181"/>
      <c r="EN638" s="170"/>
      <c r="EO638" s="158"/>
      <c r="EP638" s="180"/>
      <c r="EQ638" s="181"/>
      <c r="ER638" s="170"/>
      <c r="ES638" s="158"/>
      <c r="ET638" s="180"/>
      <c r="EU638" s="181"/>
      <c r="EV638" s="170"/>
      <c r="EW638" s="158"/>
      <c r="EX638" s="180"/>
      <c r="EY638" s="181"/>
      <c r="EZ638" s="170"/>
      <c r="FA638" s="158"/>
      <c r="FB638" s="180"/>
      <c r="FC638" s="181"/>
      <c r="FD638" s="170"/>
      <c r="FE638" s="158"/>
      <c r="FF638" s="180"/>
      <c r="FG638" s="181"/>
      <c r="FH638" s="170"/>
      <c r="FI638" s="158"/>
      <c r="FJ638" s="180"/>
      <c r="FK638" s="181"/>
      <c r="FL638" s="170"/>
      <c r="FM638" s="158"/>
      <c r="FN638" s="180"/>
      <c r="FO638" s="181"/>
      <c r="FP638" s="170"/>
      <c r="FQ638" s="158"/>
      <c r="FR638" s="180"/>
      <c r="FS638" s="181"/>
      <c r="FT638" s="170"/>
      <c r="FU638" s="158"/>
      <c r="FV638" s="180"/>
      <c r="FW638" s="181"/>
      <c r="FX638" s="170"/>
      <c r="FY638" s="158"/>
      <c r="FZ638" s="180"/>
      <c r="GA638" s="181"/>
      <c r="GB638" s="170"/>
      <c r="GC638" s="158"/>
      <c r="GD638" s="180"/>
      <c r="GE638" s="181"/>
      <c r="GF638" s="170"/>
      <c r="GG638" s="158"/>
      <c r="GH638" s="180"/>
      <c r="GI638" s="181"/>
      <c r="GJ638" s="170"/>
      <c r="GK638" s="158"/>
      <c r="GL638" s="180"/>
      <c r="GM638" s="181"/>
      <c r="GN638" s="170"/>
      <c r="GO638" s="158"/>
      <c r="GP638" s="180"/>
      <c r="GQ638" s="181"/>
      <c r="GR638" s="170"/>
      <c r="GS638" s="158"/>
      <c r="GT638" s="180"/>
      <c r="GU638" s="181"/>
      <c r="GV638" s="170"/>
      <c r="GW638" s="158"/>
      <c r="GX638" s="180"/>
      <c r="GY638" s="181"/>
      <c r="GZ638" s="170"/>
      <c r="HA638" s="158"/>
      <c r="HB638" s="180"/>
      <c r="HC638" s="181"/>
      <c r="HD638" s="170"/>
      <c r="HE638" s="158"/>
      <c r="HF638" s="180"/>
      <c r="HG638" s="181"/>
      <c r="HH638" s="170"/>
      <c r="HI638" s="158"/>
      <c r="HJ638" s="180"/>
      <c r="HK638" s="181"/>
      <c r="HL638" s="170"/>
      <c r="HM638" s="158"/>
      <c r="HN638" s="180"/>
      <c r="HO638" s="181"/>
      <c r="HP638" s="170"/>
      <c r="HQ638" s="158"/>
      <c r="HR638" s="180"/>
      <c r="HS638" s="181"/>
      <c r="HT638" s="170"/>
      <c r="HU638" s="158"/>
      <c r="HV638" s="180"/>
      <c r="HW638" s="181"/>
      <c r="HX638" s="170"/>
      <c r="HY638" s="158"/>
      <c r="HZ638" s="180"/>
      <c r="IA638" s="181"/>
      <c r="IB638" s="170"/>
      <c r="IC638" s="158"/>
      <c r="ID638" s="180"/>
      <c r="IE638" s="181"/>
      <c r="IF638" s="170"/>
      <c r="IG638" s="158"/>
      <c r="IH638" s="180"/>
      <c r="II638" s="181"/>
      <c r="IJ638" s="170"/>
      <c r="IK638" s="158"/>
      <c r="IL638" s="180"/>
      <c r="IM638" s="181"/>
      <c r="IN638" s="170"/>
      <c r="IO638" s="158"/>
      <c r="IP638" s="180"/>
      <c r="IQ638" s="181"/>
      <c r="IR638" s="170"/>
      <c r="IS638" s="158"/>
      <c r="IT638" s="180"/>
      <c r="IU638" s="181"/>
      <c r="IV638" s="170"/>
      <c r="IW638" s="158"/>
      <c r="IX638" s="180"/>
      <c r="IY638" s="181"/>
      <c r="IZ638" s="170"/>
      <c r="JA638" s="158"/>
      <c r="JB638" s="180"/>
      <c r="JC638" s="181"/>
      <c r="JD638" s="170"/>
      <c r="JE638" s="158"/>
      <c r="JF638" s="180"/>
      <c r="JG638" s="181"/>
      <c r="JH638" s="170"/>
      <c r="JI638" s="158"/>
      <c r="JJ638" s="180"/>
      <c r="JK638" s="181"/>
      <c r="JL638" s="170"/>
      <c r="JM638" s="158"/>
      <c r="JN638" s="180"/>
      <c r="JO638" s="181"/>
      <c r="JP638" s="170"/>
      <c r="JQ638" s="158"/>
      <c r="JR638" s="180"/>
      <c r="JS638" s="181"/>
      <c r="JT638" s="170"/>
      <c r="JU638" s="158"/>
      <c r="JV638" s="180"/>
      <c r="JW638" s="181"/>
      <c r="JX638" s="170"/>
      <c r="JY638" s="158"/>
      <c r="JZ638" s="180"/>
      <c r="KA638" s="181"/>
      <c r="KB638" s="170"/>
      <c r="KC638" s="158"/>
      <c r="KD638" s="180"/>
      <c r="KE638" s="181"/>
      <c r="KF638" s="170"/>
      <c r="KG638" s="158"/>
      <c r="KH638" s="180"/>
      <c r="KI638" s="181"/>
      <c r="KJ638" s="170"/>
      <c r="KK638" s="158"/>
      <c r="KL638" s="180"/>
      <c r="KM638" s="181"/>
      <c r="KN638" s="170"/>
      <c r="KO638" s="158"/>
      <c r="KP638" s="180"/>
      <c r="KQ638" s="181"/>
      <c r="KR638" s="170"/>
      <c r="KS638" s="158"/>
      <c r="KT638" s="180"/>
      <c r="KU638" s="181"/>
      <c r="KV638" s="170"/>
      <c r="KW638" s="158"/>
      <c r="KX638" s="180"/>
      <c r="KY638" s="181"/>
      <c r="KZ638" s="170"/>
      <c r="LA638" s="158"/>
      <c r="LB638" s="180"/>
      <c r="LC638" s="181"/>
      <c r="LD638" s="170"/>
      <c r="LE638" s="158"/>
      <c r="LF638" s="180"/>
      <c r="LG638" s="181"/>
      <c r="LH638" s="170"/>
      <c r="LI638" s="158"/>
      <c r="LJ638" s="180"/>
      <c r="LK638" s="181"/>
      <c r="LL638" s="170"/>
      <c r="LM638" s="158"/>
      <c r="LN638" s="180"/>
      <c r="LO638" s="181"/>
      <c r="LP638" s="170"/>
      <c r="LQ638" s="158"/>
      <c r="LR638" s="180"/>
      <c r="LS638" s="181"/>
      <c r="LT638" s="170"/>
      <c r="LU638" s="158"/>
      <c r="LV638" s="180"/>
      <c r="LW638" s="181"/>
      <c r="LX638" s="170"/>
      <c r="LY638" s="158"/>
      <c r="LZ638" s="180"/>
      <c r="MA638" s="181"/>
      <c r="MB638" s="170"/>
      <c r="MC638" s="158"/>
      <c r="MD638" s="180"/>
      <c r="ME638" s="181"/>
    </row>
    <row r="639" spans="2:343" ht="23.5" customHeight="1" x14ac:dyDescent="0.4">
      <c r="B639" s="193" t="s">
        <v>114</v>
      </c>
      <c r="C639" s="194"/>
      <c r="D639" s="169" t="s">
        <v>8</v>
      </c>
      <c r="E639" s="154"/>
      <c r="F639" s="178" t="s">
        <v>8</v>
      </c>
      <c r="G639" s="179"/>
      <c r="H639" s="169" t="s">
        <v>8</v>
      </c>
      <c r="I639" s="154"/>
      <c r="J639" s="178" t="s">
        <v>8</v>
      </c>
      <c r="K639" s="179"/>
      <c r="L639" s="169" t="s">
        <v>8</v>
      </c>
      <c r="M639" s="154"/>
      <c r="N639" s="178" t="s">
        <v>8</v>
      </c>
      <c r="O639" s="179"/>
      <c r="P639" s="169" t="s">
        <v>8</v>
      </c>
      <c r="Q639" s="154"/>
      <c r="R639" s="178" t="s">
        <v>8</v>
      </c>
      <c r="S639" s="179"/>
      <c r="T639" s="169" t="s">
        <v>8</v>
      </c>
      <c r="U639" s="154"/>
      <c r="V639" s="178" t="s">
        <v>8</v>
      </c>
      <c r="W639" s="179"/>
      <c r="X639" s="169" t="s">
        <v>8</v>
      </c>
      <c r="Y639" s="154"/>
      <c r="Z639" s="178" t="s">
        <v>8</v>
      </c>
      <c r="AA639" s="179"/>
      <c r="AB639" s="169" t="s">
        <v>8</v>
      </c>
      <c r="AC639" s="154"/>
      <c r="AD639" s="178" t="s">
        <v>8</v>
      </c>
      <c r="AE639" s="179"/>
      <c r="AF639" s="169" t="s">
        <v>8</v>
      </c>
      <c r="AG639" s="154"/>
      <c r="AH639" s="178" t="s">
        <v>8</v>
      </c>
      <c r="AI639" s="179"/>
      <c r="AJ639" s="169" t="s">
        <v>8</v>
      </c>
      <c r="AK639" s="154"/>
      <c r="AL639" s="178" t="s">
        <v>8</v>
      </c>
      <c r="AM639" s="179"/>
      <c r="AN639" s="169" t="s">
        <v>8</v>
      </c>
      <c r="AO639" s="154"/>
      <c r="AP639" s="178" t="s">
        <v>8</v>
      </c>
      <c r="AQ639" s="179"/>
      <c r="AR639" s="169" t="s">
        <v>8</v>
      </c>
      <c r="AS639" s="154"/>
      <c r="AT639" s="178" t="s">
        <v>8</v>
      </c>
      <c r="AU639" s="179"/>
      <c r="AV639" s="169" t="s">
        <v>8</v>
      </c>
      <c r="AW639" s="154"/>
      <c r="AX639" s="178" t="s">
        <v>8</v>
      </c>
      <c r="AY639" s="179"/>
      <c r="AZ639" s="169" t="s">
        <v>8</v>
      </c>
      <c r="BA639" s="154"/>
      <c r="BB639" s="178" t="s">
        <v>8</v>
      </c>
      <c r="BC639" s="179"/>
      <c r="BD639" s="169" t="s">
        <v>8</v>
      </c>
      <c r="BE639" s="154"/>
      <c r="BF639" s="178" t="s">
        <v>8</v>
      </c>
      <c r="BG639" s="179"/>
      <c r="BH639" s="169" t="s">
        <v>8</v>
      </c>
      <c r="BI639" s="154"/>
      <c r="BJ639" s="178" t="s">
        <v>8</v>
      </c>
      <c r="BK639" s="179"/>
      <c r="BL639" s="169" t="s">
        <v>8</v>
      </c>
      <c r="BM639" s="154"/>
      <c r="BN639" s="178" t="s">
        <v>8</v>
      </c>
      <c r="BO639" s="179"/>
      <c r="BP639" s="169" t="s">
        <v>8</v>
      </c>
      <c r="BQ639" s="154"/>
      <c r="BR639" s="178" t="s">
        <v>8</v>
      </c>
      <c r="BS639" s="179"/>
      <c r="BT639" s="169" t="s">
        <v>8</v>
      </c>
      <c r="BU639" s="154"/>
      <c r="BV639" s="178" t="s">
        <v>8</v>
      </c>
      <c r="BW639" s="179"/>
      <c r="BX639" s="169" t="s">
        <v>8</v>
      </c>
      <c r="BY639" s="154"/>
      <c r="BZ639" s="178" t="s">
        <v>8</v>
      </c>
      <c r="CA639" s="179"/>
      <c r="CB639" s="169" t="s">
        <v>8</v>
      </c>
      <c r="CC639" s="154"/>
      <c r="CD639" s="178" t="s">
        <v>8</v>
      </c>
      <c r="CE639" s="179"/>
      <c r="CF639" s="169" t="s">
        <v>8</v>
      </c>
      <c r="CG639" s="154"/>
      <c r="CH639" s="178" t="s">
        <v>8</v>
      </c>
      <c r="CI639" s="179"/>
      <c r="CJ639" s="169" t="s">
        <v>8</v>
      </c>
      <c r="CK639" s="154"/>
      <c r="CL639" s="178" t="s">
        <v>8</v>
      </c>
      <c r="CM639" s="179"/>
      <c r="CN639" s="169" t="s">
        <v>8</v>
      </c>
      <c r="CO639" s="154"/>
      <c r="CP639" s="178" t="s">
        <v>8</v>
      </c>
      <c r="CQ639" s="179"/>
      <c r="CR639" s="169" t="s">
        <v>8</v>
      </c>
      <c r="CS639" s="154"/>
      <c r="CT639" s="178" t="s">
        <v>8</v>
      </c>
      <c r="CU639" s="179"/>
      <c r="CV639" s="169" t="s">
        <v>8</v>
      </c>
      <c r="CW639" s="154"/>
      <c r="CX639" s="178" t="s">
        <v>8</v>
      </c>
      <c r="CY639" s="179"/>
      <c r="CZ639" s="169" t="s">
        <v>8</v>
      </c>
      <c r="DA639" s="154"/>
      <c r="DB639" s="178" t="s">
        <v>8</v>
      </c>
      <c r="DC639" s="179"/>
      <c r="DD639" s="169" t="s">
        <v>8</v>
      </c>
      <c r="DE639" s="154"/>
      <c r="DF639" s="178" t="s">
        <v>8</v>
      </c>
      <c r="DG639" s="179"/>
      <c r="DH639" s="169" t="s">
        <v>8</v>
      </c>
      <c r="DI639" s="154"/>
      <c r="DJ639" s="178" t="s">
        <v>8</v>
      </c>
      <c r="DK639" s="179"/>
      <c r="DL639" s="169" t="s">
        <v>8</v>
      </c>
      <c r="DM639" s="154"/>
      <c r="DN639" s="178" t="s">
        <v>8</v>
      </c>
      <c r="DO639" s="179"/>
      <c r="DP639" s="169" t="s">
        <v>8</v>
      </c>
      <c r="DQ639" s="154"/>
      <c r="DR639" s="178" t="s">
        <v>8</v>
      </c>
      <c r="DS639" s="179"/>
      <c r="DT639" s="169" t="s">
        <v>8</v>
      </c>
      <c r="DU639" s="154"/>
      <c r="DV639" s="178" t="s">
        <v>8</v>
      </c>
      <c r="DW639" s="179"/>
      <c r="DX639" s="169" t="s">
        <v>8</v>
      </c>
      <c r="DY639" s="154"/>
      <c r="DZ639" s="178" t="s">
        <v>8</v>
      </c>
      <c r="EA639" s="179"/>
      <c r="EB639" s="169" t="s">
        <v>8</v>
      </c>
      <c r="EC639" s="154"/>
      <c r="ED639" s="178" t="s">
        <v>8</v>
      </c>
      <c r="EE639" s="179"/>
      <c r="EF639" s="169" t="s">
        <v>8</v>
      </c>
      <c r="EG639" s="154"/>
      <c r="EH639" s="178" t="s">
        <v>8</v>
      </c>
      <c r="EI639" s="179"/>
      <c r="EJ639" s="169" t="s">
        <v>8</v>
      </c>
      <c r="EK639" s="154"/>
      <c r="EL639" s="178" t="s">
        <v>8</v>
      </c>
      <c r="EM639" s="179"/>
      <c r="EN639" s="169" t="s">
        <v>8</v>
      </c>
      <c r="EO639" s="154"/>
      <c r="EP639" s="178" t="s">
        <v>8</v>
      </c>
      <c r="EQ639" s="179"/>
      <c r="ER639" s="169" t="s">
        <v>8</v>
      </c>
      <c r="ES639" s="154"/>
      <c r="ET639" s="178" t="s">
        <v>8</v>
      </c>
      <c r="EU639" s="179"/>
      <c r="EV639" s="169" t="s">
        <v>8</v>
      </c>
      <c r="EW639" s="154"/>
      <c r="EX639" s="178" t="s">
        <v>8</v>
      </c>
      <c r="EY639" s="179"/>
      <c r="EZ639" s="169" t="s">
        <v>8</v>
      </c>
      <c r="FA639" s="154"/>
      <c r="FB639" s="178" t="s">
        <v>8</v>
      </c>
      <c r="FC639" s="179"/>
      <c r="FD639" s="169" t="s">
        <v>8</v>
      </c>
      <c r="FE639" s="154"/>
      <c r="FF639" s="178" t="s">
        <v>8</v>
      </c>
      <c r="FG639" s="179"/>
      <c r="FH639" s="169" t="s">
        <v>8</v>
      </c>
      <c r="FI639" s="154"/>
      <c r="FJ639" s="178" t="s">
        <v>8</v>
      </c>
      <c r="FK639" s="179"/>
      <c r="FL639" s="169" t="s">
        <v>8</v>
      </c>
      <c r="FM639" s="154"/>
      <c r="FN639" s="178" t="s">
        <v>8</v>
      </c>
      <c r="FO639" s="179"/>
      <c r="FP639" s="169" t="s">
        <v>8</v>
      </c>
      <c r="FQ639" s="154"/>
      <c r="FR639" s="178" t="s">
        <v>8</v>
      </c>
      <c r="FS639" s="179"/>
      <c r="FT639" s="169" t="s">
        <v>8</v>
      </c>
      <c r="FU639" s="154"/>
      <c r="FV639" s="178" t="s">
        <v>8</v>
      </c>
      <c r="FW639" s="179"/>
      <c r="FX639" s="169">
        <v>0.42</v>
      </c>
      <c r="FY639" s="154"/>
      <c r="FZ639" s="178" t="s">
        <v>134</v>
      </c>
      <c r="GA639" s="179"/>
      <c r="GB639" s="169">
        <v>0.42</v>
      </c>
      <c r="GC639" s="154"/>
      <c r="GD639" s="178" t="s">
        <v>134</v>
      </c>
      <c r="GE639" s="179"/>
      <c r="GF639" s="169">
        <v>0.42</v>
      </c>
      <c r="GG639" s="154"/>
      <c r="GH639" s="178" t="s">
        <v>134</v>
      </c>
      <c r="GI639" s="179"/>
      <c r="GJ639" s="169">
        <v>0.42</v>
      </c>
      <c r="GK639" s="154"/>
      <c r="GL639" s="178" t="s">
        <v>134</v>
      </c>
      <c r="GM639" s="179"/>
      <c r="GN639" s="169">
        <v>0.42</v>
      </c>
      <c r="GO639" s="154"/>
      <c r="GP639" s="178" t="s">
        <v>134</v>
      </c>
      <c r="GQ639" s="179"/>
      <c r="GR639" s="169">
        <v>0.42</v>
      </c>
      <c r="GS639" s="154"/>
      <c r="GT639" s="178" t="s">
        <v>134</v>
      </c>
      <c r="GU639" s="179"/>
      <c r="GV639" s="169">
        <v>0.42</v>
      </c>
      <c r="GW639" s="154"/>
      <c r="GX639" s="178" t="s">
        <v>134</v>
      </c>
      <c r="GY639" s="179"/>
      <c r="GZ639" s="169">
        <v>0.42</v>
      </c>
      <c r="HA639" s="154"/>
      <c r="HB639" s="178" t="s">
        <v>134</v>
      </c>
      <c r="HC639" s="179"/>
      <c r="HD639" s="169">
        <v>0.42</v>
      </c>
      <c r="HE639" s="154"/>
      <c r="HF639" s="178" t="s">
        <v>134</v>
      </c>
      <c r="HG639" s="179"/>
      <c r="HH639" s="169">
        <v>0.42</v>
      </c>
      <c r="HI639" s="154"/>
      <c r="HJ639" s="178" t="s">
        <v>134</v>
      </c>
      <c r="HK639" s="179"/>
      <c r="HL639" s="169">
        <v>0.42</v>
      </c>
      <c r="HM639" s="154"/>
      <c r="HN639" s="178" t="s">
        <v>134</v>
      </c>
      <c r="HO639" s="179"/>
      <c r="HP639" s="169">
        <v>0.42</v>
      </c>
      <c r="HQ639" s="154"/>
      <c r="HR639" s="178" t="s">
        <v>134</v>
      </c>
      <c r="HS639" s="179"/>
      <c r="HT639" s="169">
        <v>0.42</v>
      </c>
      <c r="HU639" s="154"/>
      <c r="HV639" s="178" t="s">
        <v>134</v>
      </c>
      <c r="HW639" s="179"/>
      <c r="HX639" s="169">
        <v>0.42</v>
      </c>
      <c r="HY639" s="154"/>
      <c r="HZ639" s="178" t="s">
        <v>134</v>
      </c>
      <c r="IA639" s="179"/>
      <c r="IB639" s="169">
        <v>0.42</v>
      </c>
      <c r="IC639" s="154"/>
      <c r="ID639" s="178" t="s">
        <v>134</v>
      </c>
      <c r="IE639" s="179"/>
      <c r="IF639" s="169">
        <v>0.42</v>
      </c>
      <c r="IG639" s="154"/>
      <c r="IH639" s="178" t="s">
        <v>134</v>
      </c>
      <c r="II639" s="179"/>
      <c r="IJ639" s="169">
        <v>0.42</v>
      </c>
      <c r="IK639" s="154"/>
      <c r="IL639" s="178" t="s">
        <v>134</v>
      </c>
      <c r="IM639" s="179"/>
      <c r="IN639" s="169">
        <v>0.42</v>
      </c>
      <c r="IO639" s="154"/>
      <c r="IP639" s="178" t="s">
        <v>134</v>
      </c>
      <c r="IQ639" s="179"/>
      <c r="IR639" s="169">
        <v>0.42</v>
      </c>
      <c r="IS639" s="154"/>
      <c r="IT639" s="178" t="s">
        <v>134</v>
      </c>
      <c r="IU639" s="179"/>
      <c r="IV639" s="169">
        <v>0.42</v>
      </c>
      <c r="IW639" s="154"/>
      <c r="IX639" s="178" t="s">
        <v>134</v>
      </c>
      <c r="IY639" s="179"/>
      <c r="IZ639" s="169">
        <v>0.42</v>
      </c>
      <c r="JA639" s="154"/>
      <c r="JB639" s="178" t="s">
        <v>134</v>
      </c>
      <c r="JC639" s="179"/>
      <c r="JD639" s="169">
        <v>0.42</v>
      </c>
      <c r="JE639" s="154"/>
      <c r="JF639" s="178" t="s">
        <v>134</v>
      </c>
      <c r="JG639" s="179"/>
      <c r="JH639" s="169">
        <v>0.42</v>
      </c>
      <c r="JI639" s="154"/>
      <c r="JJ639" s="178" t="s">
        <v>134</v>
      </c>
      <c r="JK639" s="179"/>
      <c r="JL639" s="169" t="s">
        <v>8</v>
      </c>
      <c r="JM639" s="154"/>
      <c r="JN639" s="178" t="s">
        <v>8</v>
      </c>
      <c r="JO639" s="179"/>
      <c r="JP639" s="169" t="s">
        <v>8</v>
      </c>
      <c r="JQ639" s="154"/>
      <c r="JR639" s="178" t="s">
        <v>8</v>
      </c>
      <c r="JS639" s="179"/>
      <c r="JT639" s="169" t="s">
        <v>8</v>
      </c>
      <c r="JU639" s="154"/>
      <c r="JV639" s="178" t="s">
        <v>8</v>
      </c>
      <c r="JW639" s="179"/>
      <c r="JX639" s="169" t="s">
        <v>8</v>
      </c>
      <c r="JY639" s="154"/>
      <c r="JZ639" s="178" t="s">
        <v>8</v>
      </c>
      <c r="KA639" s="179"/>
      <c r="KB639" s="169" t="s">
        <v>8</v>
      </c>
      <c r="KC639" s="154"/>
      <c r="KD639" s="178" t="s">
        <v>8</v>
      </c>
      <c r="KE639" s="179"/>
      <c r="KF639" s="169" t="s">
        <v>8</v>
      </c>
      <c r="KG639" s="154"/>
      <c r="KH639" s="178" t="s">
        <v>8</v>
      </c>
      <c r="KI639" s="179"/>
      <c r="KJ639" s="169" t="s">
        <v>8</v>
      </c>
      <c r="KK639" s="154"/>
      <c r="KL639" s="178" t="s">
        <v>8</v>
      </c>
      <c r="KM639" s="179"/>
      <c r="KN639" s="169" t="s">
        <v>8</v>
      </c>
      <c r="KO639" s="154"/>
      <c r="KP639" s="178" t="s">
        <v>8</v>
      </c>
      <c r="KQ639" s="179"/>
      <c r="KR639" s="169" t="s">
        <v>8</v>
      </c>
      <c r="KS639" s="154"/>
      <c r="KT639" s="178" t="s">
        <v>8</v>
      </c>
      <c r="KU639" s="179"/>
      <c r="KV639" s="169" t="s">
        <v>8</v>
      </c>
      <c r="KW639" s="154"/>
      <c r="KX639" s="178" t="s">
        <v>8</v>
      </c>
      <c r="KY639" s="179"/>
      <c r="KZ639" s="169" t="s">
        <v>8</v>
      </c>
      <c r="LA639" s="154"/>
      <c r="LB639" s="178" t="s">
        <v>8</v>
      </c>
      <c r="LC639" s="179"/>
      <c r="LD639" s="169" t="s">
        <v>8</v>
      </c>
      <c r="LE639" s="154"/>
      <c r="LF639" s="178" t="s">
        <v>8</v>
      </c>
      <c r="LG639" s="179"/>
      <c r="LH639" s="169" t="s">
        <v>8</v>
      </c>
      <c r="LI639" s="154"/>
      <c r="LJ639" s="178" t="s">
        <v>8</v>
      </c>
      <c r="LK639" s="179"/>
      <c r="LL639" s="169" t="s">
        <v>8</v>
      </c>
      <c r="LM639" s="154"/>
      <c r="LN639" s="178" t="s">
        <v>8</v>
      </c>
      <c r="LO639" s="179"/>
      <c r="LP639" s="169" t="s">
        <v>8</v>
      </c>
      <c r="LQ639" s="154"/>
      <c r="LR639" s="178" t="s">
        <v>8</v>
      </c>
      <c r="LS639" s="179"/>
      <c r="LT639" s="169" t="s">
        <v>8</v>
      </c>
      <c r="LU639" s="154"/>
      <c r="LV639" s="178" t="s">
        <v>8</v>
      </c>
      <c r="LW639" s="179"/>
      <c r="LX639" s="169" t="s">
        <v>8</v>
      </c>
      <c r="LY639" s="154"/>
      <c r="LZ639" s="178" t="s">
        <v>8</v>
      </c>
      <c r="MA639" s="179"/>
      <c r="MB639" s="169" t="s">
        <v>8</v>
      </c>
      <c r="MC639" s="154"/>
      <c r="MD639" s="178" t="s">
        <v>8</v>
      </c>
      <c r="ME639" s="179"/>
    </row>
    <row r="640" spans="2:343" ht="23.5" customHeight="1" x14ac:dyDescent="0.4">
      <c r="B640" s="238"/>
      <c r="C640" s="239"/>
      <c r="D640" s="170"/>
      <c r="E640" s="158"/>
      <c r="F640" s="180"/>
      <c r="G640" s="181"/>
      <c r="H640" s="170"/>
      <c r="I640" s="158"/>
      <c r="J640" s="180"/>
      <c r="K640" s="181"/>
      <c r="L640" s="170"/>
      <c r="M640" s="158"/>
      <c r="N640" s="180"/>
      <c r="O640" s="181"/>
      <c r="P640" s="170"/>
      <c r="Q640" s="158"/>
      <c r="R640" s="180"/>
      <c r="S640" s="181"/>
      <c r="T640" s="170"/>
      <c r="U640" s="158"/>
      <c r="V640" s="180"/>
      <c r="W640" s="181"/>
      <c r="X640" s="170"/>
      <c r="Y640" s="158"/>
      <c r="Z640" s="180"/>
      <c r="AA640" s="181"/>
      <c r="AB640" s="170"/>
      <c r="AC640" s="158"/>
      <c r="AD640" s="180"/>
      <c r="AE640" s="181"/>
      <c r="AF640" s="170"/>
      <c r="AG640" s="158"/>
      <c r="AH640" s="180"/>
      <c r="AI640" s="181"/>
      <c r="AJ640" s="170"/>
      <c r="AK640" s="158"/>
      <c r="AL640" s="180"/>
      <c r="AM640" s="181"/>
      <c r="AN640" s="170"/>
      <c r="AO640" s="158"/>
      <c r="AP640" s="180"/>
      <c r="AQ640" s="181"/>
      <c r="AR640" s="170"/>
      <c r="AS640" s="158"/>
      <c r="AT640" s="180"/>
      <c r="AU640" s="181"/>
      <c r="AV640" s="170"/>
      <c r="AW640" s="158"/>
      <c r="AX640" s="180"/>
      <c r="AY640" s="181"/>
      <c r="AZ640" s="170"/>
      <c r="BA640" s="158"/>
      <c r="BB640" s="180"/>
      <c r="BC640" s="181"/>
      <c r="BD640" s="170"/>
      <c r="BE640" s="158"/>
      <c r="BF640" s="180"/>
      <c r="BG640" s="181"/>
      <c r="BH640" s="170"/>
      <c r="BI640" s="158"/>
      <c r="BJ640" s="180"/>
      <c r="BK640" s="181"/>
      <c r="BL640" s="170"/>
      <c r="BM640" s="158"/>
      <c r="BN640" s="180"/>
      <c r="BO640" s="181"/>
      <c r="BP640" s="170"/>
      <c r="BQ640" s="158"/>
      <c r="BR640" s="180"/>
      <c r="BS640" s="181"/>
      <c r="BT640" s="170"/>
      <c r="BU640" s="158"/>
      <c r="BV640" s="180"/>
      <c r="BW640" s="181"/>
      <c r="BX640" s="170"/>
      <c r="BY640" s="158"/>
      <c r="BZ640" s="180"/>
      <c r="CA640" s="181"/>
      <c r="CB640" s="170"/>
      <c r="CC640" s="158"/>
      <c r="CD640" s="180"/>
      <c r="CE640" s="181"/>
      <c r="CF640" s="170"/>
      <c r="CG640" s="158"/>
      <c r="CH640" s="180"/>
      <c r="CI640" s="181"/>
      <c r="CJ640" s="170"/>
      <c r="CK640" s="158"/>
      <c r="CL640" s="180"/>
      <c r="CM640" s="181"/>
      <c r="CN640" s="170"/>
      <c r="CO640" s="158"/>
      <c r="CP640" s="180"/>
      <c r="CQ640" s="181"/>
      <c r="CR640" s="170"/>
      <c r="CS640" s="158"/>
      <c r="CT640" s="180"/>
      <c r="CU640" s="181"/>
      <c r="CV640" s="170"/>
      <c r="CW640" s="158"/>
      <c r="CX640" s="180"/>
      <c r="CY640" s="181"/>
      <c r="CZ640" s="170"/>
      <c r="DA640" s="158"/>
      <c r="DB640" s="180"/>
      <c r="DC640" s="181"/>
      <c r="DD640" s="170"/>
      <c r="DE640" s="158"/>
      <c r="DF640" s="180"/>
      <c r="DG640" s="181"/>
      <c r="DH640" s="170"/>
      <c r="DI640" s="158"/>
      <c r="DJ640" s="180"/>
      <c r="DK640" s="181"/>
      <c r="DL640" s="170"/>
      <c r="DM640" s="158"/>
      <c r="DN640" s="180"/>
      <c r="DO640" s="181"/>
      <c r="DP640" s="170"/>
      <c r="DQ640" s="158"/>
      <c r="DR640" s="180"/>
      <c r="DS640" s="181"/>
      <c r="DT640" s="170"/>
      <c r="DU640" s="158"/>
      <c r="DV640" s="180"/>
      <c r="DW640" s="181"/>
      <c r="DX640" s="170"/>
      <c r="DY640" s="158"/>
      <c r="DZ640" s="180"/>
      <c r="EA640" s="181"/>
      <c r="EB640" s="170"/>
      <c r="EC640" s="158"/>
      <c r="ED640" s="180"/>
      <c r="EE640" s="181"/>
      <c r="EF640" s="170"/>
      <c r="EG640" s="158"/>
      <c r="EH640" s="180"/>
      <c r="EI640" s="181"/>
      <c r="EJ640" s="170"/>
      <c r="EK640" s="158"/>
      <c r="EL640" s="180"/>
      <c r="EM640" s="181"/>
      <c r="EN640" s="170"/>
      <c r="EO640" s="158"/>
      <c r="EP640" s="180"/>
      <c r="EQ640" s="181"/>
      <c r="ER640" s="170"/>
      <c r="ES640" s="158"/>
      <c r="ET640" s="180"/>
      <c r="EU640" s="181"/>
      <c r="EV640" s="170"/>
      <c r="EW640" s="158"/>
      <c r="EX640" s="180"/>
      <c r="EY640" s="181"/>
      <c r="EZ640" s="170"/>
      <c r="FA640" s="158"/>
      <c r="FB640" s="180"/>
      <c r="FC640" s="181"/>
      <c r="FD640" s="170"/>
      <c r="FE640" s="158"/>
      <c r="FF640" s="180"/>
      <c r="FG640" s="181"/>
      <c r="FH640" s="170"/>
      <c r="FI640" s="158"/>
      <c r="FJ640" s="180"/>
      <c r="FK640" s="181"/>
      <c r="FL640" s="170"/>
      <c r="FM640" s="158"/>
      <c r="FN640" s="180"/>
      <c r="FO640" s="181"/>
      <c r="FP640" s="170"/>
      <c r="FQ640" s="158"/>
      <c r="FR640" s="180"/>
      <c r="FS640" s="181"/>
      <c r="FT640" s="170"/>
      <c r="FU640" s="158"/>
      <c r="FV640" s="180"/>
      <c r="FW640" s="181"/>
      <c r="FX640" s="170"/>
      <c r="FY640" s="158"/>
      <c r="FZ640" s="180"/>
      <c r="GA640" s="181"/>
      <c r="GB640" s="170"/>
      <c r="GC640" s="158"/>
      <c r="GD640" s="180"/>
      <c r="GE640" s="181"/>
      <c r="GF640" s="170"/>
      <c r="GG640" s="158"/>
      <c r="GH640" s="180"/>
      <c r="GI640" s="181"/>
      <c r="GJ640" s="170"/>
      <c r="GK640" s="158"/>
      <c r="GL640" s="180"/>
      <c r="GM640" s="181"/>
      <c r="GN640" s="170"/>
      <c r="GO640" s="158"/>
      <c r="GP640" s="180"/>
      <c r="GQ640" s="181"/>
      <c r="GR640" s="170"/>
      <c r="GS640" s="158"/>
      <c r="GT640" s="180"/>
      <c r="GU640" s="181"/>
      <c r="GV640" s="170"/>
      <c r="GW640" s="158"/>
      <c r="GX640" s="180"/>
      <c r="GY640" s="181"/>
      <c r="GZ640" s="170"/>
      <c r="HA640" s="158"/>
      <c r="HB640" s="180"/>
      <c r="HC640" s="181"/>
      <c r="HD640" s="170"/>
      <c r="HE640" s="158"/>
      <c r="HF640" s="180"/>
      <c r="HG640" s="181"/>
      <c r="HH640" s="170"/>
      <c r="HI640" s="158"/>
      <c r="HJ640" s="180"/>
      <c r="HK640" s="181"/>
      <c r="HL640" s="170"/>
      <c r="HM640" s="158"/>
      <c r="HN640" s="180"/>
      <c r="HO640" s="181"/>
      <c r="HP640" s="170"/>
      <c r="HQ640" s="158"/>
      <c r="HR640" s="180"/>
      <c r="HS640" s="181"/>
      <c r="HT640" s="170"/>
      <c r="HU640" s="158"/>
      <c r="HV640" s="180"/>
      <c r="HW640" s="181"/>
      <c r="HX640" s="170"/>
      <c r="HY640" s="158"/>
      <c r="HZ640" s="180"/>
      <c r="IA640" s="181"/>
      <c r="IB640" s="170"/>
      <c r="IC640" s="158"/>
      <c r="ID640" s="180"/>
      <c r="IE640" s="181"/>
      <c r="IF640" s="170"/>
      <c r="IG640" s="158"/>
      <c r="IH640" s="180"/>
      <c r="II640" s="181"/>
      <c r="IJ640" s="170"/>
      <c r="IK640" s="158"/>
      <c r="IL640" s="180"/>
      <c r="IM640" s="181"/>
      <c r="IN640" s="170"/>
      <c r="IO640" s="158"/>
      <c r="IP640" s="180"/>
      <c r="IQ640" s="181"/>
      <c r="IR640" s="170"/>
      <c r="IS640" s="158"/>
      <c r="IT640" s="180"/>
      <c r="IU640" s="181"/>
      <c r="IV640" s="170"/>
      <c r="IW640" s="158"/>
      <c r="IX640" s="180"/>
      <c r="IY640" s="181"/>
      <c r="IZ640" s="170"/>
      <c r="JA640" s="158"/>
      <c r="JB640" s="180"/>
      <c r="JC640" s="181"/>
      <c r="JD640" s="170"/>
      <c r="JE640" s="158"/>
      <c r="JF640" s="180"/>
      <c r="JG640" s="181"/>
      <c r="JH640" s="170"/>
      <c r="JI640" s="158"/>
      <c r="JJ640" s="180"/>
      <c r="JK640" s="181"/>
      <c r="JL640" s="170"/>
      <c r="JM640" s="158"/>
      <c r="JN640" s="180"/>
      <c r="JO640" s="181"/>
      <c r="JP640" s="170"/>
      <c r="JQ640" s="158"/>
      <c r="JR640" s="180"/>
      <c r="JS640" s="181"/>
      <c r="JT640" s="170"/>
      <c r="JU640" s="158"/>
      <c r="JV640" s="180"/>
      <c r="JW640" s="181"/>
      <c r="JX640" s="170"/>
      <c r="JY640" s="158"/>
      <c r="JZ640" s="180"/>
      <c r="KA640" s="181"/>
      <c r="KB640" s="170"/>
      <c r="KC640" s="158"/>
      <c r="KD640" s="180"/>
      <c r="KE640" s="181"/>
      <c r="KF640" s="170"/>
      <c r="KG640" s="158"/>
      <c r="KH640" s="180"/>
      <c r="KI640" s="181"/>
      <c r="KJ640" s="170"/>
      <c r="KK640" s="158"/>
      <c r="KL640" s="180"/>
      <c r="KM640" s="181"/>
      <c r="KN640" s="170"/>
      <c r="KO640" s="158"/>
      <c r="KP640" s="180"/>
      <c r="KQ640" s="181"/>
      <c r="KR640" s="170"/>
      <c r="KS640" s="158"/>
      <c r="KT640" s="180"/>
      <c r="KU640" s="181"/>
      <c r="KV640" s="170"/>
      <c r="KW640" s="158"/>
      <c r="KX640" s="180"/>
      <c r="KY640" s="181"/>
      <c r="KZ640" s="170"/>
      <c r="LA640" s="158"/>
      <c r="LB640" s="180"/>
      <c r="LC640" s="181"/>
      <c r="LD640" s="170"/>
      <c r="LE640" s="158"/>
      <c r="LF640" s="180"/>
      <c r="LG640" s="181"/>
      <c r="LH640" s="170"/>
      <c r="LI640" s="158"/>
      <c r="LJ640" s="180"/>
      <c r="LK640" s="181"/>
      <c r="LL640" s="170"/>
      <c r="LM640" s="158"/>
      <c r="LN640" s="180"/>
      <c r="LO640" s="181"/>
      <c r="LP640" s="170"/>
      <c r="LQ640" s="158"/>
      <c r="LR640" s="180"/>
      <c r="LS640" s="181"/>
      <c r="LT640" s="170"/>
      <c r="LU640" s="158"/>
      <c r="LV640" s="180"/>
      <c r="LW640" s="181"/>
      <c r="LX640" s="170"/>
      <c r="LY640" s="158"/>
      <c r="LZ640" s="180"/>
      <c r="MA640" s="181"/>
      <c r="MB640" s="170"/>
      <c r="MC640" s="158"/>
      <c r="MD640" s="180"/>
      <c r="ME640" s="181"/>
    </row>
    <row r="641" spans="2:343" ht="23.5" customHeight="1" x14ac:dyDescent="0.4">
      <c r="B641" s="193" t="s">
        <v>311</v>
      </c>
      <c r="C641" s="194"/>
      <c r="D641" s="169" t="s">
        <v>8</v>
      </c>
      <c r="E641" s="154"/>
      <c r="F641" s="178" t="s">
        <v>8</v>
      </c>
      <c r="G641" s="179"/>
      <c r="H641" s="169" t="s">
        <v>8</v>
      </c>
      <c r="I641" s="154"/>
      <c r="J641" s="178" t="s">
        <v>8</v>
      </c>
      <c r="K641" s="179"/>
      <c r="L641" s="169" t="s">
        <v>8</v>
      </c>
      <c r="M641" s="154"/>
      <c r="N641" s="178" t="s">
        <v>8</v>
      </c>
      <c r="O641" s="179"/>
      <c r="P641" s="169" t="s">
        <v>8</v>
      </c>
      <c r="Q641" s="154"/>
      <c r="R641" s="178" t="s">
        <v>8</v>
      </c>
      <c r="S641" s="179"/>
      <c r="T641" s="169" t="s">
        <v>8</v>
      </c>
      <c r="U641" s="154"/>
      <c r="V641" s="178" t="s">
        <v>8</v>
      </c>
      <c r="W641" s="179"/>
      <c r="X641" s="169" t="s">
        <v>8</v>
      </c>
      <c r="Y641" s="154"/>
      <c r="Z641" s="178" t="s">
        <v>8</v>
      </c>
      <c r="AA641" s="179"/>
      <c r="AB641" s="169" t="s">
        <v>8</v>
      </c>
      <c r="AC641" s="154"/>
      <c r="AD641" s="178" t="s">
        <v>8</v>
      </c>
      <c r="AE641" s="179"/>
      <c r="AF641" s="169" t="s">
        <v>8</v>
      </c>
      <c r="AG641" s="154"/>
      <c r="AH641" s="178" t="s">
        <v>8</v>
      </c>
      <c r="AI641" s="179"/>
      <c r="AJ641" s="169" t="s">
        <v>8</v>
      </c>
      <c r="AK641" s="154"/>
      <c r="AL641" s="178" t="s">
        <v>8</v>
      </c>
      <c r="AM641" s="179"/>
      <c r="AN641" s="169" t="s">
        <v>8</v>
      </c>
      <c r="AO641" s="154"/>
      <c r="AP641" s="178" t="s">
        <v>8</v>
      </c>
      <c r="AQ641" s="179"/>
      <c r="AR641" s="169" t="s">
        <v>8</v>
      </c>
      <c r="AS641" s="154"/>
      <c r="AT641" s="178" t="s">
        <v>8</v>
      </c>
      <c r="AU641" s="179"/>
      <c r="AV641" s="169" t="s">
        <v>8</v>
      </c>
      <c r="AW641" s="154"/>
      <c r="AX641" s="178" t="s">
        <v>8</v>
      </c>
      <c r="AY641" s="179"/>
      <c r="AZ641" s="169" t="s">
        <v>8</v>
      </c>
      <c r="BA641" s="154"/>
      <c r="BB641" s="178" t="s">
        <v>8</v>
      </c>
      <c r="BC641" s="179"/>
      <c r="BD641" s="169" t="s">
        <v>8</v>
      </c>
      <c r="BE641" s="154"/>
      <c r="BF641" s="178" t="s">
        <v>8</v>
      </c>
      <c r="BG641" s="179"/>
      <c r="BH641" s="169" t="s">
        <v>8</v>
      </c>
      <c r="BI641" s="154"/>
      <c r="BJ641" s="178" t="s">
        <v>8</v>
      </c>
      <c r="BK641" s="179"/>
      <c r="BL641" s="169" t="s">
        <v>8</v>
      </c>
      <c r="BM641" s="154"/>
      <c r="BN641" s="178" t="s">
        <v>8</v>
      </c>
      <c r="BO641" s="179"/>
      <c r="BP641" s="169" t="s">
        <v>8</v>
      </c>
      <c r="BQ641" s="154"/>
      <c r="BR641" s="178" t="s">
        <v>8</v>
      </c>
      <c r="BS641" s="179"/>
      <c r="BT641" s="169" t="s">
        <v>8</v>
      </c>
      <c r="BU641" s="154"/>
      <c r="BV641" s="178" t="s">
        <v>8</v>
      </c>
      <c r="BW641" s="179"/>
      <c r="BX641" s="169" t="s">
        <v>8</v>
      </c>
      <c r="BY641" s="154"/>
      <c r="BZ641" s="178" t="s">
        <v>8</v>
      </c>
      <c r="CA641" s="179"/>
      <c r="CB641" s="169" t="s">
        <v>8</v>
      </c>
      <c r="CC641" s="154"/>
      <c r="CD641" s="178" t="s">
        <v>8</v>
      </c>
      <c r="CE641" s="179"/>
      <c r="CF641" s="169" t="s">
        <v>8</v>
      </c>
      <c r="CG641" s="154"/>
      <c r="CH641" s="178" t="s">
        <v>8</v>
      </c>
      <c r="CI641" s="179"/>
      <c r="CJ641" s="169" t="s">
        <v>8</v>
      </c>
      <c r="CK641" s="154"/>
      <c r="CL641" s="178" t="s">
        <v>8</v>
      </c>
      <c r="CM641" s="179"/>
      <c r="CN641" s="169" t="s">
        <v>8</v>
      </c>
      <c r="CO641" s="154"/>
      <c r="CP641" s="178" t="s">
        <v>8</v>
      </c>
      <c r="CQ641" s="179"/>
      <c r="CR641" s="169" t="s">
        <v>8</v>
      </c>
      <c r="CS641" s="154"/>
      <c r="CT641" s="178" t="s">
        <v>8</v>
      </c>
      <c r="CU641" s="179"/>
      <c r="CV641" s="169" t="s">
        <v>8</v>
      </c>
      <c r="CW641" s="154"/>
      <c r="CX641" s="178" t="s">
        <v>8</v>
      </c>
      <c r="CY641" s="179"/>
      <c r="CZ641" s="169" t="s">
        <v>8</v>
      </c>
      <c r="DA641" s="154"/>
      <c r="DB641" s="178" t="s">
        <v>8</v>
      </c>
      <c r="DC641" s="179"/>
      <c r="DD641" s="169" t="s">
        <v>8</v>
      </c>
      <c r="DE641" s="154"/>
      <c r="DF641" s="178" t="s">
        <v>8</v>
      </c>
      <c r="DG641" s="179"/>
      <c r="DH641" s="169" t="s">
        <v>8</v>
      </c>
      <c r="DI641" s="154"/>
      <c r="DJ641" s="178" t="s">
        <v>8</v>
      </c>
      <c r="DK641" s="179"/>
      <c r="DL641" s="169" t="s">
        <v>8</v>
      </c>
      <c r="DM641" s="154"/>
      <c r="DN641" s="178" t="s">
        <v>8</v>
      </c>
      <c r="DO641" s="179"/>
      <c r="DP641" s="169" t="s">
        <v>8</v>
      </c>
      <c r="DQ641" s="154"/>
      <c r="DR641" s="178" t="s">
        <v>8</v>
      </c>
      <c r="DS641" s="179"/>
      <c r="DT641" s="169" t="s">
        <v>8</v>
      </c>
      <c r="DU641" s="154"/>
      <c r="DV641" s="178" t="s">
        <v>8</v>
      </c>
      <c r="DW641" s="179"/>
      <c r="DX641" s="169" t="s">
        <v>8</v>
      </c>
      <c r="DY641" s="154"/>
      <c r="DZ641" s="178" t="s">
        <v>8</v>
      </c>
      <c r="EA641" s="179"/>
      <c r="EB641" s="169" t="s">
        <v>8</v>
      </c>
      <c r="EC641" s="154"/>
      <c r="ED641" s="178" t="s">
        <v>8</v>
      </c>
      <c r="EE641" s="179"/>
      <c r="EF641" s="169" t="s">
        <v>8</v>
      </c>
      <c r="EG641" s="154"/>
      <c r="EH641" s="178" t="s">
        <v>8</v>
      </c>
      <c r="EI641" s="179"/>
      <c r="EJ641" s="169" t="s">
        <v>8</v>
      </c>
      <c r="EK641" s="154"/>
      <c r="EL641" s="178" t="s">
        <v>8</v>
      </c>
      <c r="EM641" s="179"/>
      <c r="EN641" s="169" t="s">
        <v>8</v>
      </c>
      <c r="EO641" s="154"/>
      <c r="EP641" s="178" t="s">
        <v>8</v>
      </c>
      <c r="EQ641" s="179"/>
      <c r="ER641" s="169" t="s">
        <v>8</v>
      </c>
      <c r="ES641" s="154"/>
      <c r="ET641" s="178" t="s">
        <v>8</v>
      </c>
      <c r="EU641" s="179"/>
      <c r="EV641" s="169" t="s">
        <v>8</v>
      </c>
      <c r="EW641" s="154"/>
      <c r="EX641" s="178" t="s">
        <v>8</v>
      </c>
      <c r="EY641" s="179"/>
      <c r="EZ641" s="169" t="s">
        <v>8</v>
      </c>
      <c r="FA641" s="154"/>
      <c r="FB641" s="178" t="s">
        <v>8</v>
      </c>
      <c r="FC641" s="179"/>
      <c r="FD641" s="169" t="s">
        <v>8</v>
      </c>
      <c r="FE641" s="154"/>
      <c r="FF641" s="178" t="s">
        <v>8</v>
      </c>
      <c r="FG641" s="179"/>
      <c r="FH641" s="169" t="s">
        <v>8</v>
      </c>
      <c r="FI641" s="154"/>
      <c r="FJ641" s="178" t="s">
        <v>8</v>
      </c>
      <c r="FK641" s="179"/>
      <c r="FL641" s="169" t="s">
        <v>8</v>
      </c>
      <c r="FM641" s="154"/>
      <c r="FN641" s="178" t="s">
        <v>8</v>
      </c>
      <c r="FO641" s="179"/>
      <c r="FP641" s="169" t="s">
        <v>8</v>
      </c>
      <c r="FQ641" s="154"/>
      <c r="FR641" s="178" t="s">
        <v>8</v>
      </c>
      <c r="FS641" s="179"/>
      <c r="FT641" s="169" t="s">
        <v>8</v>
      </c>
      <c r="FU641" s="154"/>
      <c r="FV641" s="178" t="s">
        <v>8</v>
      </c>
      <c r="FW641" s="179"/>
      <c r="FX641" s="169">
        <v>1.52</v>
      </c>
      <c r="FY641" s="154"/>
      <c r="FZ641" s="178" t="s">
        <v>134</v>
      </c>
      <c r="GA641" s="179"/>
      <c r="GB641" s="169">
        <v>1.52</v>
      </c>
      <c r="GC641" s="154"/>
      <c r="GD641" s="178" t="s">
        <v>134</v>
      </c>
      <c r="GE641" s="179"/>
      <c r="GF641" s="169">
        <v>1.52</v>
      </c>
      <c r="GG641" s="154"/>
      <c r="GH641" s="178" t="s">
        <v>134</v>
      </c>
      <c r="GI641" s="179"/>
      <c r="GJ641" s="169">
        <v>1.52</v>
      </c>
      <c r="GK641" s="154"/>
      <c r="GL641" s="178" t="s">
        <v>134</v>
      </c>
      <c r="GM641" s="179"/>
      <c r="GN641" s="169">
        <v>1.52</v>
      </c>
      <c r="GO641" s="154"/>
      <c r="GP641" s="178" t="s">
        <v>134</v>
      </c>
      <c r="GQ641" s="179"/>
      <c r="GR641" s="169">
        <v>1.52</v>
      </c>
      <c r="GS641" s="154"/>
      <c r="GT641" s="178" t="s">
        <v>134</v>
      </c>
      <c r="GU641" s="179"/>
      <c r="GV641" s="169">
        <v>1.52</v>
      </c>
      <c r="GW641" s="154"/>
      <c r="GX641" s="178" t="s">
        <v>134</v>
      </c>
      <c r="GY641" s="179"/>
      <c r="GZ641" s="169">
        <v>1.52</v>
      </c>
      <c r="HA641" s="154"/>
      <c r="HB641" s="178" t="s">
        <v>134</v>
      </c>
      <c r="HC641" s="179"/>
      <c r="HD641" s="169">
        <v>1.52</v>
      </c>
      <c r="HE641" s="154"/>
      <c r="HF641" s="178" t="s">
        <v>134</v>
      </c>
      <c r="HG641" s="179"/>
      <c r="HH641" s="169">
        <v>1.52</v>
      </c>
      <c r="HI641" s="154"/>
      <c r="HJ641" s="178" t="s">
        <v>134</v>
      </c>
      <c r="HK641" s="179"/>
      <c r="HL641" s="169">
        <v>1.52</v>
      </c>
      <c r="HM641" s="154"/>
      <c r="HN641" s="178" t="s">
        <v>134</v>
      </c>
      <c r="HO641" s="179"/>
      <c r="HP641" s="169">
        <v>1.52</v>
      </c>
      <c r="HQ641" s="154"/>
      <c r="HR641" s="178" t="s">
        <v>134</v>
      </c>
      <c r="HS641" s="179"/>
      <c r="HT641" s="169">
        <v>1.52</v>
      </c>
      <c r="HU641" s="154"/>
      <c r="HV641" s="178" t="s">
        <v>134</v>
      </c>
      <c r="HW641" s="179"/>
      <c r="HX641" s="169">
        <v>1.52</v>
      </c>
      <c r="HY641" s="154"/>
      <c r="HZ641" s="178" t="s">
        <v>134</v>
      </c>
      <c r="IA641" s="179"/>
      <c r="IB641" s="169">
        <v>1.52</v>
      </c>
      <c r="IC641" s="154"/>
      <c r="ID641" s="178" t="s">
        <v>134</v>
      </c>
      <c r="IE641" s="179"/>
      <c r="IF641" s="169">
        <v>1.52</v>
      </c>
      <c r="IG641" s="154"/>
      <c r="IH641" s="178" t="s">
        <v>134</v>
      </c>
      <c r="II641" s="179"/>
      <c r="IJ641" s="169">
        <v>1.52</v>
      </c>
      <c r="IK641" s="154"/>
      <c r="IL641" s="178" t="s">
        <v>134</v>
      </c>
      <c r="IM641" s="179"/>
      <c r="IN641" s="169">
        <v>1.52</v>
      </c>
      <c r="IO641" s="154"/>
      <c r="IP641" s="178" t="s">
        <v>134</v>
      </c>
      <c r="IQ641" s="179"/>
      <c r="IR641" s="169">
        <v>1.52</v>
      </c>
      <c r="IS641" s="154"/>
      <c r="IT641" s="178" t="s">
        <v>134</v>
      </c>
      <c r="IU641" s="179"/>
      <c r="IV641" s="169">
        <v>1.52</v>
      </c>
      <c r="IW641" s="154"/>
      <c r="IX641" s="178" t="s">
        <v>134</v>
      </c>
      <c r="IY641" s="179"/>
      <c r="IZ641" s="169">
        <v>1.52</v>
      </c>
      <c r="JA641" s="154"/>
      <c r="JB641" s="178" t="s">
        <v>134</v>
      </c>
      <c r="JC641" s="179"/>
      <c r="JD641" s="169">
        <v>1.52</v>
      </c>
      <c r="JE641" s="154"/>
      <c r="JF641" s="178" t="s">
        <v>134</v>
      </c>
      <c r="JG641" s="179"/>
      <c r="JH641" s="169">
        <v>1.52</v>
      </c>
      <c r="JI641" s="154"/>
      <c r="JJ641" s="178" t="s">
        <v>134</v>
      </c>
      <c r="JK641" s="179"/>
      <c r="JL641" s="169">
        <v>1.52</v>
      </c>
      <c r="JM641" s="154"/>
      <c r="JN641" s="178" t="s">
        <v>134</v>
      </c>
      <c r="JO641" s="179"/>
      <c r="JP641" s="169">
        <v>1.52</v>
      </c>
      <c r="JQ641" s="154"/>
      <c r="JR641" s="178" t="s">
        <v>134</v>
      </c>
      <c r="JS641" s="179"/>
      <c r="JT641" s="169">
        <v>1.52</v>
      </c>
      <c r="JU641" s="154"/>
      <c r="JV641" s="178" t="s">
        <v>134</v>
      </c>
      <c r="JW641" s="179"/>
      <c r="JX641" s="169">
        <v>1.52</v>
      </c>
      <c r="JY641" s="154"/>
      <c r="JZ641" s="178" t="s">
        <v>134</v>
      </c>
      <c r="KA641" s="179"/>
      <c r="KB641" s="169">
        <v>1.52</v>
      </c>
      <c r="KC641" s="154"/>
      <c r="KD641" s="178" t="s">
        <v>134</v>
      </c>
      <c r="KE641" s="179"/>
      <c r="KF641" s="169">
        <v>1.52</v>
      </c>
      <c r="KG641" s="154"/>
      <c r="KH641" s="178" t="s">
        <v>134</v>
      </c>
      <c r="KI641" s="179"/>
      <c r="KJ641" s="169">
        <v>1.52</v>
      </c>
      <c r="KK641" s="154"/>
      <c r="KL641" s="178" t="s">
        <v>134</v>
      </c>
      <c r="KM641" s="179"/>
      <c r="KN641" s="169">
        <v>1.52</v>
      </c>
      <c r="KO641" s="154"/>
      <c r="KP641" s="178" t="s">
        <v>134</v>
      </c>
      <c r="KQ641" s="179"/>
      <c r="KR641" s="169">
        <v>1.52</v>
      </c>
      <c r="KS641" s="154"/>
      <c r="KT641" s="178" t="s">
        <v>134</v>
      </c>
      <c r="KU641" s="179"/>
      <c r="KV641" s="169">
        <v>1.52</v>
      </c>
      <c r="KW641" s="154"/>
      <c r="KX641" s="178" t="s">
        <v>134</v>
      </c>
      <c r="KY641" s="179"/>
      <c r="KZ641" s="169">
        <v>1.52</v>
      </c>
      <c r="LA641" s="154"/>
      <c r="LB641" s="178" t="s">
        <v>134</v>
      </c>
      <c r="LC641" s="179"/>
      <c r="LD641" s="169">
        <v>1.52</v>
      </c>
      <c r="LE641" s="154"/>
      <c r="LF641" s="178" t="s">
        <v>134</v>
      </c>
      <c r="LG641" s="179"/>
      <c r="LH641" s="169">
        <v>1.52</v>
      </c>
      <c r="LI641" s="154"/>
      <c r="LJ641" s="178" t="s">
        <v>134</v>
      </c>
      <c r="LK641" s="179"/>
      <c r="LL641" s="169">
        <v>1.52</v>
      </c>
      <c r="LM641" s="154"/>
      <c r="LN641" s="178" t="s">
        <v>134</v>
      </c>
      <c r="LO641" s="179"/>
      <c r="LP641" s="169">
        <v>1.52</v>
      </c>
      <c r="LQ641" s="154"/>
      <c r="LR641" s="178" t="s">
        <v>134</v>
      </c>
      <c r="LS641" s="179"/>
      <c r="LT641" s="169">
        <v>1.52</v>
      </c>
      <c r="LU641" s="154"/>
      <c r="LV641" s="178" t="s">
        <v>134</v>
      </c>
      <c r="LW641" s="179"/>
      <c r="LX641" s="169">
        <v>1.52</v>
      </c>
      <c r="LY641" s="154"/>
      <c r="LZ641" s="178" t="s">
        <v>134</v>
      </c>
      <c r="MA641" s="179"/>
      <c r="MB641" s="169">
        <v>1.52</v>
      </c>
      <c r="MC641" s="154"/>
      <c r="MD641" s="178" t="s">
        <v>134</v>
      </c>
      <c r="ME641" s="179"/>
    </row>
    <row r="642" spans="2:343" ht="23.5" customHeight="1" x14ac:dyDescent="0.4">
      <c r="B642" s="238"/>
      <c r="C642" s="239"/>
      <c r="D642" s="170"/>
      <c r="E642" s="158"/>
      <c r="F642" s="180"/>
      <c r="G642" s="181"/>
      <c r="H642" s="170"/>
      <c r="I642" s="158"/>
      <c r="J642" s="180"/>
      <c r="K642" s="181"/>
      <c r="L642" s="170"/>
      <c r="M642" s="158"/>
      <c r="N642" s="180"/>
      <c r="O642" s="181"/>
      <c r="P642" s="170"/>
      <c r="Q642" s="158"/>
      <c r="R642" s="180"/>
      <c r="S642" s="181"/>
      <c r="T642" s="170"/>
      <c r="U642" s="158"/>
      <c r="V642" s="180"/>
      <c r="W642" s="181"/>
      <c r="X642" s="170"/>
      <c r="Y642" s="158"/>
      <c r="Z642" s="180"/>
      <c r="AA642" s="181"/>
      <c r="AB642" s="170"/>
      <c r="AC642" s="158"/>
      <c r="AD642" s="180"/>
      <c r="AE642" s="181"/>
      <c r="AF642" s="170"/>
      <c r="AG642" s="158"/>
      <c r="AH642" s="180"/>
      <c r="AI642" s="181"/>
      <c r="AJ642" s="170"/>
      <c r="AK642" s="158"/>
      <c r="AL642" s="180"/>
      <c r="AM642" s="181"/>
      <c r="AN642" s="170"/>
      <c r="AO642" s="158"/>
      <c r="AP642" s="180"/>
      <c r="AQ642" s="181"/>
      <c r="AR642" s="170"/>
      <c r="AS642" s="158"/>
      <c r="AT642" s="180"/>
      <c r="AU642" s="181"/>
      <c r="AV642" s="170"/>
      <c r="AW642" s="158"/>
      <c r="AX642" s="180"/>
      <c r="AY642" s="181"/>
      <c r="AZ642" s="170"/>
      <c r="BA642" s="158"/>
      <c r="BB642" s="180"/>
      <c r="BC642" s="181"/>
      <c r="BD642" s="170"/>
      <c r="BE642" s="158"/>
      <c r="BF642" s="180"/>
      <c r="BG642" s="181"/>
      <c r="BH642" s="170"/>
      <c r="BI642" s="158"/>
      <c r="BJ642" s="180"/>
      <c r="BK642" s="181"/>
      <c r="BL642" s="170"/>
      <c r="BM642" s="158"/>
      <c r="BN642" s="180"/>
      <c r="BO642" s="181"/>
      <c r="BP642" s="170"/>
      <c r="BQ642" s="158"/>
      <c r="BR642" s="180"/>
      <c r="BS642" s="181"/>
      <c r="BT642" s="170"/>
      <c r="BU642" s="158"/>
      <c r="BV642" s="180"/>
      <c r="BW642" s="181"/>
      <c r="BX642" s="170"/>
      <c r="BY642" s="158"/>
      <c r="BZ642" s="180"/>
      <c r="CA642" s="181"/>
      <c r="CB642" s="170"/>
      <c r="CC642" s="158"/>
      <c r="CD642" s="180"/>
      <c r="CE642" s="181"/>
      <c r="CF642" s="170"/>
      <c r="CG642" s="158"/>
      <c r="CH642" s="180"/>
      <c r="CI642" s="181"/>
      <c r="CJ642" s="170"/>
      <c r="CK642" s="158"/>
      <c r="CL642" s="180"/>
      <c r="CM642" s="181"/>
      <c r="CN642" s="170"/>
      <c r="CO642" s="158"/>
      <c r="CP642" s="180"/>
      <c r="CQ642" s="181"/>
      <c r="CR642" s="170"/>
      <c r="CS642" s="158"/>
      <c r="CT642" s="180"/>
      <c r="CU642" s="181"/>
      <c r="CV642" s="170"/>
      <c r="CW642" s="158"/>
      <c r="CX642" s="180"/>
      <c r="CY642" s="181"/>
      <c r="CZ642" s="170"/>
      <c r="DA642" s="158"/>
      <c r="DB642" s="180"/>
      <c r="DC642" s="181"/>
      <c r="DD642" s="170"/>
      <c r="DE642" s="158"/>
      <c r="DF642" s="180"/>
      <c r="DG642" s="181"/>
      <c r="DH642" s="170"/>
      <c r="DI642" s="158"/>
      <c r="DJ642" s="180"/>
      <c r="DK642" s="181"/>
      <c r="DL642" s="170"/>
      <c r="DM642" s="158"/>
      <c r="DN642" s="180"/>
      <c r="DO642" s="181"/>
      <c r="DP642" s="170"/>
      <c r="DQ642" s="158"/>
      <c r="DR642" s="180"/>
      <c r="DS642" s="181"/>
      <c r="DT642" s="170"/>
      <c r="DU642" s="158"/>
      <c r="DV642" s="180"/>
      <c r="DW642" s="181"/>
      <c r="DX642" s="170"/>
      <c r="DY642" s="158"/>
      <c r="DZ642" s="180"/>
      <c r="EA642" s="181"/>
      <c r="EB642" s="170"/>
      <c r="EC642" s="158"/>
      <c r="ED642" s="180"/>
      <c r="EE642" s="181"/>
      <c r="EF642" s="170"/>
      <c r="EG642" s="158"/>
      <c r="EH642" s="180"/>
      <c r="EI642" s="181"/>
      <c r="EJ642" s="170"/>
      <c r="EK642" s="158"/>
      <c r="EL642" s="180"/>
      <c r="EM642" s="181"/>
      <c r="EN642" s="170"/>
      <c r="EO642" s="158"/>
      <c r="EP642" s="180"/>
      <c r="EQ642" s="181"/>
      <c r="ER642" s="170"/>
      <c r="ES642" s="158"/>
      <c r="ET642" s="180"/>
      <c r="EU642" s="181"/>
      <c r="EV642" s="170"/>
      <c r="EW642" s="158"/>
      <c r="EX642" s="180"/>
      <c r="EY642" s="181"/>
      <c r="EZ642" s="170"/>
      <c r="FA642" s="158"/>
      <c r="FB642" s="180"/>
      <c r="FC642" s="181"/>
      <c r="FD642" s="170"/>
      <c r="FE642" s="158"/>
      <c r="FF642" s="180"/>
      <c r="FG642" s="181"/>
      <c r="FH642" s="170"/>
      <c r="FI642" s="158"/>
      <c r="FJ642" s="180"/>
      <c r="FK642" s="181"/>
      <c r="FL642" s="170"/>
      <c r="FM642" s="158"/>
      <c r="FN642" s="180"/>
      <c r="FO642" s="181"/>
      <c r="FP642" s="170"/>
      <c r="FQ642" s="158"/>
      <c r="FR642" s="180"/>
      <c r="FS642" s="181"/>
      <c r="FT642" s="170"/>
      <c r="FU642" s="158"/>
      <c r="FV642" s="180"/>
      <c r="FW642" s="181"/>
      <c r="FX642" s="170"/>
      <c r="FY642" s="158"/>
      <c r="FZ642" s="180"/>
      <c r="GA642" s="181"/>
      <c r="GB642" s="170"/>
      <c r="GC642" s="158"/>
      <c r="GD642" s="180"/>
      <c r="GE642" s="181"/>
      <c r="GF642" s="170"/>
      <c r="GG642" s="158"/>
      <c r="GH642" s="180"/>
      <c r="GI642" s="181"/>
      <c r="GJ642" s="170"/>
      <c r="GK642" s="158"/>
      <c r="GL642" s="180"/>
      <c r="GM642" s="181"/>
      <c r="GN642" s="170"/>
      <c r="GO642" s="158"/>
      <c r="GP642" s="180"/>
      <c r="GQ642" s="181"/>
      <c r="GR642" s="170"/>
      <c r="GS642" s="158"/>
      <c r="GT642" s="180"/>
      <c r="GU642" s="181"/>
      <c r="GV642" s="170"/>
      <c r="GW642" s="158"/>
      <c r="GX642" s="180"/>
      <c r="GY642" s="181"/>
      <c r="GZ642" s="170"/>
      <c r="HA642" s="158"/>
      <c r="HB642" s="180"/>
      <c r="HC642" s="181"/>
      <c r="HD642" s="170"/>
      <c r="HE642" s="158"/>
      <c r="HF642" s="180"/>
      <c r="HG642" s="181"/>
      <c r="HH642" s="170"/>
      <c r="HI642" s="158"/>
      <c r="HJ642" s="180"/>
      <c r="HK642" s="181"/>
      <c r="HL642" s="170"/>
      <c r="HM642" s="158"/>
      <c r="HN642" s="180"/>
      <c r="HO642" s="181"/>
      <c r="HP642" s="170"/>
      <c r="HQ642" s="158"/>
      <c r="HR642" s="180"/>
      <c r="HS642" s="181"/>
      <c r="HT642" s="170"/>
      <c r="HU642" s="158"/>
      <c r="HV642" s="180"/>
      <c r="HW642" s="181"/>
      <c r="HX642" s="170"/>
      <c r="HY642" s="158"/>
      <c r="HZ642" s="180"/>
      <c r="IA642" s="181"/>
      <c r="IB642" s="170"/>
      <c r="IC642" s="158"/>
      <c r="ID642" s="180"/>
      <c r="IE642" s="181"/>
      <c r="IF642" s="170"/>
      <c r="IG642" s="158"/>
      <c r="IH642" s="180"/>
      <c r="II642" s="181"/>
      <c r="IJ642" s="170"/>
      <c r="IK642" s="158"/>
      <c r="IL642" s="180"/>
      <c r="IM642" s="181"/>
      <c r="IN642" s="170"/>
      <c r="IO642" s="158"/>
      <c r="IP642" s="180"/>
      <c r="IQ642" s="181"/>
      <c r="IR642" s="170"/>
      <c r="IS642" s="158"/>
      <c r="IT642" s="180"/>
      <c r="IU642" s="181"/>
      <c r="IV642" s="170"/>
      <c r="IW642" s="158"/>
      <c r="IX642" s="180"/>
      <c r="IY642" s="181"/>
      <c r="IZ642" s="170"/>
      <c r="JA642" s="158"/>
      <c r="JB642" s="180"/>
      <c r="JC642" s="181"/>
      <c r="JD642" s="170"/>
      <c r="JE642" s="158"/>
      <c r="JF642" s="180"/>
      <c r="JG642" s="181"/>
      <c r="JH642" s="170"/>
      <c r="JI642" s="158"/>
      <c r="JJ642" s="180"/>
      <c r="JK642" s="181"/>
      <c r="JL642" s="170"/>
      <c r="JM642" s="158"/>
      <c r="JN642" s="180"/>
      <c r="JO642" s="181"/>
      <c r="JP642" s="170"/>
      <c r="JQ642" s="158"/>
      <c r="JR642" s="180"/>
      <c r="JS642" s="181"/>
      <c r="JT642" s="170"/>
      <c r="JU642" s="158"/>
      <c r="JV642" s="180"/>
      <c r="JW642" s="181"/>
      <c r="JX642" s="170"/>
      <c r="JY642" s="158"/>
      <c r="JZ642" s="180"/>
      <c r="KA642" s="181"/>
      <c r="KB642" s="170"/>
      <c r="KC642" s="158"/>
      <c r="KD642" s="180"/>
      <c r="KE642" s="181"/>
      <c r="KF642" s="170"/>
      <c r="KG642" s="158"/>
      <c r="KH642" s="180"/>
      <c r="KI642" s="181"/>
      <c r="KJ642" s="170"/>
      <c r="KK642" s="158"/>
      <c r="KL642" s="180"/>
      <c r="KM642" s="181"/>
      <c r="KN642" s="170"/>
      <c r="KO642" s="158"/>
      <c r="KP642" s="180"/>
      <c r="KQ642" s="181"/>
      <c r="KR642" s="170"/>
      <c r="KS642" s="158"/>
      <c r="KT642" s="180"/>
      <c r="KU642" s="181"/>
      <c r="KV642" s="170"/>
      <c r="KW642" s="158"/>
      <c r="KX642" s="180"/>
      <c r="KY642" s="181"/>
      <c r="KZ642" s="170"/>
      <c r="LA642" s="158"/>
      <c r="LB642" s="180"/>
      <c r="LC642" s="181"/>
      <c r="LD642" s="170"/>
      <c r="LE642" s="158"/>
      <c r="LF642" s="180"/>
      <c r="LG642" s="181"/>
      <c r="LH642" s="170"/>
      <c r="LI642" s="158"/>
      <c r="LJ642" s="180"/>
      <c r="LK642" s="181"/>
      <c r="LL642" s="170"/>
      <c r="LM642" s="158"/>
      <c r="LN642" s="180"/>
      <c r="LO642" s="181"/>
      <c r="LP642" s="170"/>
      <c r="LQ642" s="158"/>
      <c r="LR642" s="180"/>
      <c r="LS642" s="181"/>
      <c r="LT642" s="170"/>
      <c r="LU642" s="158"/>
      <c r="LV642" s="180"/>
      <c r="LW642" s="181"/>
      <c r="LX642" s="170"/>
      <c r="LY642" s="158"/>
      <c r="LZ642" s="180"/>
      <c r="MA642" s="181"/>
      <c r="MB642" s="170"/>
      <c r="MC642" s="158"/>
      <c r="MD642" s="180"/>
      <c r="ME642" s="181"/>
    </row>
    <row r="643" spans="2:343" ht="23.5" customHeight="1" x14ac:dyDescent="0.4">
      <c r="B643" s="193" t="s">
        <v>124</v>
      </c>
      <c r="C643" s="194"/>
      <c r="D643" s="169" t="s">
        <v>8</v>
      </c>
      <c r="E643" s="154"/>
      <c r="F643" s="178" t="s">
        <v>8</v>
      </c>
      <c r="G643" s="179"/>
      <c r="H643" s="169" t="s">
        <v>8</v>
      </c>
      <c r="I643" s="154"/>
      <c r="J643" s="178" t="s">
        <v>8</v>
      </c>
      <c r="K643" s="179"/>
      <c r="L643" s="169" t="s">
        <v>8</v>
      </c>
      <c r="M643" s="154"/>
      <c r="N643" s="178" t="s">
        <v>8</v>
      </c>
      <c r="O643" s="179"/>
      <c r="P643" s="169" t="s">
        <v>8</v>
      </c>
      <c r="Q643" s="154"/>
      <c r="R643" s="178" t="s">
        <v>8</v>
      </c>
      <c r="S643" s="179"/>
      <c r="T643" s="169" t="s">
        <v>8</v>
      </c>
      <c r="U643" s="154"/>
      <c r="V643" s="178" t="s">
        <v>8</v>
      </c>
      <c r="W643" s="179"/>
      <c r="X643" s="169" t="s">
        <v>8</v>
      </c>
      <c r="Y643" s="154"/>
      <c r="Z643" s="178" t="s">
        <v>8</v>
      </c>
      <c r="AA643" s="179"/>
      <c r="AB643" s="169" t="s">
        <v>8</v>
      </c>
      <c r="AC643" s="154"/>
      <c r="AD643" s="178" t="s">
        <v>8</v>
      </c>
      <c r="AE643" s="179"/>
      <c r="AF643" s="169" t="s">
        <v>8</v>
      </c>
      <c r="AG643" s="154"/>
      <c r="AH643" s="178" t="s">
        <v>8</v>
      </c>
      <c r="AI643" s="179"/>
      <c r="AJ643" s="169" t="s">
        <v>8</v>
      </c>
      <c r="AK643" s="154"/>
      <c r="AL643" s="178" t="s">
        <v>8</v>
      </c>
      <c r="AM643" s="179"/>
      <c r="AN643" s="169" t="s">
        <v>8</v>
      </c>
      <c r="AO643" s="154"/>
      <c r="AP643" s="178" t="s">
        <v>8</v>
      </c>
      <c r="AQ643" s="179"/>
      <c r="AR643" s="169" t="s">
        <v>8</v>
      </c>
      <c r="AS643" s="154"/>
      <c r="AT643" s="178" t="s">
        <v>8</v>
      </c>
      <c r="AU643" s="179"/>
      <c r="AV643" s="169" t="s">
        <v>8</v>
      </c>
      <c r="AW643" s="154"/>
      <c r="AX643" s="178" t="s">
        <v>8</v>
      </c>
      <c r="AY643" s="179"/>
      <c r="AZ643" s="169" t="s">
        <v>8</v>
      </c>
      <c r="BA643" s="154"/>
      <c r="BB643" s="178" t="s">
        <v>8</v>
      </c>
      <c r="BC643" s="179"/>
      <c r="BD643" s="169" t="s">
        <v>8</v>
      </c>
      <c r="BE643" s="154"/>
      <c r="BF643" s="178" t="s">
        <v>8</v>
      </c>
      <c r="BG643" s="179"/>
      <c r="BH643" s="169" t="s">
        <v>8</v>
      </c>
      <c r="BI643" s="154"/>
      <c r="BJ643" s="178" t="s">
        <v>8</v>
      </c>
      <c r="BK643" s="179"/>
      <c r="BL643" s="169" t="s">
        <v>8</v>
      </c>
      <c r="BM643" s="154"/>
      <c r="BN643" s="178" t="s">
        <v>8</v>
      </c>
      <c r="BO643" s="179"/>
      <c r="BP643" s="169" t="s">
        <v>8</v>
      </c>
      <c r="BQ643" s="154"/>
      <c r="BR643" s="178" t="s">
        <v>8</v>
      </c>
      <c r="BS643" s="179"/>
      <c r="BT643" s="169" t="s">
        <v>8</v>
      </c>
      <c r="BU643" s="154"/>
      <c r="BV643" s="178" t="s">
        <v>8</v>
      </c>
      <c r="BW643" s="179"/>
      <c r="BX643" s="169" t="s">
        <v>8</v>
      </c>
      <c r="BY643" s="154"/>
      <c r="BZ643" s="178" t="s">
        <v>8</v>
      </c>
      <c r="CA643" s="179"/>
      <c r="CB643" s="169" t="s">
        <v>8</v>
      </c>
      <c r="CC643" s="154"/>
      <c r="CD643" s="178" t="s">
        <v>8</v>
      </c>
      <c r="CE643" s="179"/>
      <c r="CF643" s="169" t="s">
        <v>8</v>
      </c>
      <c r="CG643" s="154"/>
      <c r="CH643" s="178" t="s">
        <v>8</v>
      </c>
      <c r="CI643" s="179"/>
      <c r="CJ643" s="169" t="s">
        <v>8</v>
      </c>
      <c r="CK643" s="154"/>
      <c r="CL643" s="178" t="s">
        <v>8</v>
      </c>
      <c r="CM643" s="179"/>
      <c r="CN643" s="169" t="s">
        <v>8</v>
      </c>
      <c r="CO643" s="154"/>
      <c r="CP643" s="178" t="s">
        <v>8</v>
      </c>
      <c r="CQ643" s="179"/>
      <c r="CR643" s="169" t="s">
        <v>8</v>
      </c>
      <c r="CS643" s="154"/>
      <c r="CT643" s="178" t="s">
        <v>8</v>
      </c>
      <c r="CU643" s="179"/>
      <c r="CV643" s="169" t="s">
        <v>8</v>
      </c>
      <c r="CW643" s="154"/>
      <c r="CX643" s="178" t="s">
        <v>8</v>
      </c>
      <c r="CY643" s="179"/>
      <c r="CZ643" s="169" t="s">
        <v>8</v>
      </c>
      <c r="DA643" s="154"/>
      <c r="DB643" s="178" t="s">
        <v>8</v>
      </c>
      <c r="DC643" s="179"/>
      <c r="DD643" s="169" t="s">
        <v>8</v>
      </c>
      <c r="DE643" s="154"/>
      <c r="DF643" s="178" t="s">
        <v>8</v>
      </c>
      <c r="DG643" s="179"/>
      <c r="DH643" s="169" t="s">
        <v>8</v>
      </c>
      <c r="DI643" s="154"/>
      <c r="DJ643" s="178" t="s">
        <v>8</v>
      </c>
      <c r="DK643" s="179"/>
      <c r="DL643" s="169" t="s">
        <v>8</v>
      </c>
      <c r="DM643" s="154"/>
      <c r="DN643" s="178" t="s">
        <v>8</v>
      </c>
      <c r="DO643" s="179"/>
      <c r="DP643" s="169" t="s">
        <v>8</v>
      </c>
      <c r="DQ643" s="154"/>
      <c r="DR643" s="178" t="s">
        <v>8</v>
      </c>
      <c r="DS643" s="179"/>
      <c r="DT643" s="169" t="s">
        <v>8</v>
      </c>
      <c r="DU643" s="154"/>
      <c r="DV643" s="178" t="s">
        <v>8</v>
      </c>
      <c r="DW643" s="179"/>
      <c r="DX643" s="169" t="s">
        <v>8</v>
      </c>
      <c r="DY643" s="154"/>
      <c r="DZ643" s="178" t="s">
        <v>8</v>
      </c>
      <c r="EA643" s="179"/>
      <c r="EB643" s="169" t="s">
        <v>8</v>
      </c>
      <c r="EC643" s="154"/>
      <c r="ED643" s="178" t="s">
        <v>8</v>
      </c>
      <c r="EE643" s="179"/>
      <c r="EF643" s="169" t="s">
        <v>8</v>
      </c>
      <c r="EG643" s="154"/>
      <c r="EH643" s="178" t="s">
        <v>8</v>
      </c>
      <c r="EI643" s="179"/>
      <c r="EJ643" s="169" t="s">
        <v>8</v>
      </c>
      <c r="EK643" s="154"/>
      <c r="EL643" s="178" t="s">
        <v>8</v>
      </c>
      <c r="EM643" s="179"/>
      <c r="EN643" s="169" t="s">
        <v>8</v>
      </c>
      <c r="EO643" s="154"/>
      <c r="EP643" s="178" t="s">
        <v>8</v>
      </c>
      <c r="EQ643" s="179"/>
      <c r="ER643" s="169" t="s">
        <v>8</v>
      </c>
      <c r="ES643" s="154"/>
      <c r="ET643" s="178" t="s">
        <v>8</v>
      </c>
      <c r="EU643" s="179"/>
      <c r="EV643" s="169" t="s">
        <v>8</v>
      </c>
      <c r="EW643" s="154"/>
      <c r="EX643" s="178" t="s">
        <v>8</v>
      </c>
      <c r="EY643" s="179"/>
      <c r="EZ643" s="169" t="s">
        <v>8</v>
      </c>
      <c r="FA643" s="154"/>
      <c r="FB643" s="178" t="s">
        <v>8</v>
      </c>
      <c r="FC643" s="179"/>
      <c r="FD643" s="169" t="s">
        <v>8</v>
      </c>
      <c r="FE643" s="154"/>
      <c r="FF643" s="178" t="s">
        <v>8</v>
      </c>
      <c r="FG643" s="179"/>
      <c r="FH643" s="169" t="s">
        <v>8</v>
      </c>
      <c r="FI643" s="154"/>
      <c r="FJ643" s="178" t="s">
        <v>8</v>
      </c>
      <c r="FK643" s="179"/>
      <c r="FL643" s="169" t="s">
        <v>8</v>
      </c>
      <c r="FM643" s="154"/>
      <c r="FN643" s="178" t="s">
        <v>8</v>
      </c>
      <c r="FO643" s="179"/>
      <c r="FP643" s="169" t="s">
        <v>8</v>
      </c>
      <c r="FQ643" s="154"/>
      <c r="FR643" s="178" t="s">
        <v>8</v>
      </c>
      <c r="FS643" s="179"/>
      <c r="FT643" s="169" t="s">
        <v>8</v>
      </c>
      <c r="FU643" s="154"/>
      <c r="FV643" s="178" t="s">
        <v>8</v>
      </c>
      <c r="FW643" s="179"/>
      <c r="FX643" s="169">
        <v>0.26</v>
      </c>
      <c r="FY643" s="154"/>
      <c r="FZ643" s="178" t="s">
        <v>134</v>
      </c>
      <c r="GA643" s="179"/>
      <c r="GB643" s="169">
        <v>0.26</v>
      </c>
      <c r="GC643" s="154"/>
      <c r="GD643" s="178" t="s">
        <v>134</v>
      </c>
      <c r="GE643" s="179"/>
      <c r="GF643" s="169">
        <v>0.26</v>
      </c>
      <c r="GG643" s="154"/>
      <c r="GH643" s="178" t="s">
        <v>134</v>
      </c>
      <c r="GI643" s="179"/>
      <c r="GJ643" s="169">
        <v>0.26</v>
      </c>
      <c r="GK643" s="154"/>
      <c r="GL643" s="178" t="s">
        <v>134</v>
      </c>
      <c r="GM643" s="179"/>
      <c r="GN643" s="169">
        <v>0.26</v>
      </c>
      <c r="GO643" s="154"/>
      <c r="GP643" s="178" t="s">
        <v>134</v>
      </c>
      <c r="GQ643" s="179"/>
      <c r="GR643" s="169">
        <v>0.26</v>
      </c>
      <c r="GS643" s="154"/>
      <c r="GT643" s="178" t="s">
        <v>134</v>
      </c>
      <c r="GU643" s="179"/>
      <c r="GV643" s="169" t="s">
        <v>8</v>
      </c>
      <c r="GW643" s="154"/>
      <c r="GX643" s="178" t="s">
        <v>8</v>
      </c>
      <c r="GY643" s="179"/>
      <c r="GZ643" s="169">
        <v>0.26</v>
      </c>
      <c r="HA643" s="154"/>
      <c r="HB643" s="178" t="s">
        <v>134</v>
      </c>
      <c r="HC643" s="179"/>
      <c r="HD643" s="169">
        <v>0.26</v>
      </c>
      <c r="HE643" s="154"/>
      <c r="HF643" s="178" t="s">
        <v>134</v>
      </c>
      <c r="HG643" s="179"/>
      <c r="HH643" s="169">
        <v>0.26</v>
      </c>
      <c r="HI643" s="154"/>
      <c r="HJ643" s="178" t="s">
        <v>134</v>
      </c>
      <c r="HK643" s="179"/>
      <c r="HL643" s="169">
        <v>0.26</v>
      </c>
      <c r="HM643" s="154"/>
      <c r="HN643" s="178" t="s">
        <v>134</v>
      </c>
      <c r="HO643" s="179"/>
      <c r="HP643" s="169">
        <v>0.26</v>
      </c>
      <c r="HQ643" s="154"/>
      <c r="HR643" s="178" t="s">
        <v>134</v>
      </c>
      <c r="HS643" s="179"/>
      <c r="HT643" s="169">
        <v>0.26</v>
      </c>
      <c r="HU643" s="154"/>
      <c r="HV643" s="178" t="s">
        <v>134</v>
      </c>
      <c r="HW643" s="179"/>
      <c r="HX643" s="169">
        <v>0.26</v>
      </c>
      <c r="HY643" s="154"/>
      <c r="HZ643" s="178" t="s">
        <v>134</v>
      </c>
      <c r="IA643" s="179"/>
      <c r="IB643" s="169">
        <v>0.26</v>
      </c>
      <c r="IC643" s="154"/>
      <c r="ID643" s="178" t="s">
        <v>134</v>
      </c>
      <c r="IE643" s="179"/>
      <c r="IF643" s="169">
        <v>0.26</v>
      </c>
      <c r="IG643" s="154"/>
      <c r="IH643" s="178" t="s">
        <v>134</v>
      </c>
      <c r="II643" s="179"/>
      <c r="IJ643" s="169">
        <v>0.26</v>
      </c>
      <c r="IK643" s="154"/>
      <c r="IL643" s="178" t="s">
        <v>134</v>
      </c>
      <c r="IM643" s="179"/>
      <c r="IN643" s="169">
        <v>0.26</v>
      </c>
      <c r="IO643" s="154"/>
      <c r="IP643" s="178" t="s">
        <v>134</v>
      </c>
      <c r="IQ643" s="179"/>
      <c r="IR643" s="169">
        <v>0.26</v>
      </c>
      <c r="IS643" s="154"/>
      <c r="IT643" s="178" t="s">
        <v>134</v>
      </c>
      <c r="IU643" s="179"/>
      <c r="IV643" s="169">
        <v>0.26</v>
      </c>
      <c r="IW643" s="154"/>
      <c r="IX643" s="178" t="s">
        <v>134</v>
      </c>
      <c r="IY643" s="179"/>
      <c r="IZ643" s="169">
        <v>0.26</v>
      </c>
      <c r="JA643" s="154"/>
      <c r="JB643" s="178" t="s">
        <v>134</v>
      </c>
      <c r="JC643" s="179"/>
      <c r="JD643" s="169">
        <v>0.26</v>
      </c>
      <c r="JE643" s="154"/>
      <c r="JF643" s="178" t="s">
        <v>134</v>
      </c>
      <c r="JG643" s="179"/>
      <c r="JH643" s="169">
        <v>0.26</v>
      </c>
      <c r="JI643" s="154"/>
      <c r="JJ643" s="178" t="s">
        <v>134</v>
      </c>
      <c r="JK643" s="179"/>
      <c r="JL643" s="169">
        <v>0.26</v>
      </c>
      <c r="JM643" s="154"/>
      <c r="JN643" s="178" t="s">
        <v>134</v>
      </c>
      <c r="JO643" s="179"/>
      <c r="JP643" s="169">
        <v>0.26</v>
      </c>
      <c r="JQ643" s="154"/>
      <c r="JR643" s="178" t="s">
        <v>134</v>
      </c>
      <c r="JS643" s="179"/>
      <c r="JT643" s="169">
        <v>0.26</v>
      </c>
      <c r="JU643" s="154"/>
      <c r="JV643" s="178" t="s">
        <v>134</v>
      </c>
      <c r="JW643" s="179"/>
      <c r="JX643" s="169">
        <v>0.26</v>
      </c>
      <c r="JY643" s="154"/>
      <c r="JZ643" s="178" t="s">
        <v>134</v>
      </c>
      <c r="KA643" s="179"/>
      <c r="KB643" s="169">
        <v>0.37</v>
      </c>
      <c r="KC643" s="154"/>
      <c r="KD643" s="178" t="s">
        <v>134</v>
      </c>
      <c r="KE643" s="179"/>
      <c r="KF643" s="169">
        <v>0.37</v>
      </c>
      <c r="KG643" s="154"/>
      <c r="KH643" s="178" t="s">
        <v>134</v>
      </c>
      <c r="KI643" s="179"/>
      <c r="KJ643" s="169">
        <v>0.37</v>
      </c>
      <c r="KK643" s="154"/>
      <c r="KL643" s="178" t="s">
        <v>134</v>
      </c>
      <c r="KM643" s="179"/>
      <c r="KN643" s="169">
        <v>0.37</v>
      </c>
      <c r="KO643" s="154"/>
      <c r="KP643" s="178" t="s">
        <v>134</v>
      </c>
      <c r="KQ643" s="179"/>
      <c r="KR643" s="169">
        <v>0.37</v>
      </c>
      <c r="KS643" s="154"/>
      <c r="KT643" s="178" t="s">
        <v>134</v>
      </c>
      <c r="KU643" s="179"/>
      <c r="KV643" s="169">
        <v>0.37</v>
      </c>
      <c r="KW643" s="154"/>
      <c r="KX643" s="178" t="s">
        <v>134</v>
      </c>
      <c r="KY643" s="179"/>
      <c r="KZ643" s="169">
        <v>0.37</v>
      </c>
      <c r="LA643" s="154"/>
      <c r="LB643" s="178" t="s">
        <v>134</v>
      </c>
      <c r="LC643" s="179"/>
      <c r="LD643" s="169">
        <v>0.37</v>
      </c>
      <c r="LE643" s="154"/>
      <c r="LF643" s="178" t="s">
        <v>134</v>
      </c>
      <c r="LG643" s="179"/>
      <c r="LH643" s="169" t="s">
        <v>8</v>
      </c>
      <c r="LI643" s="154"/>
      <c r="LJ643" s="178" t="s">
        <v>8</v>
      </c>
      <c r="LK643" s="179"/>
      <c r="LL643" s="169" t="s">
        <v>8</v>
      </c>
      <c r="LM643" s="154"/>
      <c r="LN643" s="178" t="s">
        <v>8</v>
      </c>
      <c r="LO643" s="179"/>
      <c r="LP643" s="169" t="s">
        <v>8</v>
      </c>
      <c r="LQ643" s="154"/>
      <c r="LR643" s="178" t="s">
        <v>8</v>
      </c>
      <c r="LS643" s="179"/>
      <c r="LT643" s="169" t="s">
        <v>8</v>
      </c>
      <c r="LU643" s="154"/>
      <c r="LV643" s="178" t="s">
        <v>8</v>
      </c>
      <c r="LW643" s="179"/>
      <c r="LX643" s="169" t="s">
        <v>8</v>
      </c>
      <c r="LY643" s="154"/>
      <c r="LZ643" s="178" t="s">
        <v>8</v>
      </c>
      <c r="MA643" s="179"/>
      <c r="MB643" s="169" t="s">
        <v>8</v>
      </c>
      <c r="MC643" s="154"/>
      <c r="MD643" s="178" t="s">
        <v>8</v>
      </c>
      <c r="ME643" s="179"/>
    </row>
    <row r="644" spans="2:343" ht="23.5" customHeight="1" x14ac:dyDescent="0.4">
      <c r="B644" s="238"/>
      <c r="C644" s="239"/>
      <c r="D644" s="170"/>
      <c r="E644" s="158"/>
      <c r="F644" s="180"/>
      <c r="G644" s="181"/>
      <c r="H644" s="170"/>
      <c r="I644" s="158"/>
      <c r="J644" s="180"/>
      <c r="K644" s="181"/>
      <c r="L644" s="170"/>
      <c r="M644" s="158"/>
      <c r="N644" s="180"/>
      <c r="O644" s="181"/>
      <c r="P644" s="170"/>
      <c r="Q644" s="158"/>
      <c r="R644" s="180"/>
      <c r="S644" s="181"/>
      <c r="T644" s="170"/>
      <c r="U644" s="158"/>
      <c r="V644" s="180"/>
      <c r="W644" s="181"/>
      <c r="X644" s="170"/>
      <c r="Y644" s="158"/>
      <c r="Z644" s="180"/>
      <c r="AA644" s="181"/>
      <c r="AB644" s="170"/>
      <c r="AC644" s="158"/>
      <c r="AD644" s="180"/>
      <c r="AE644" s="181"/>
      <c r="AF644" s="170"/>
      <c r="AG644" s="158"/>
      <c r="AH644" s="180"/>
      <c r="AI644" s="181"/>
      <c r="AJ644" s="170"/>
      <c r="AK644" s="158"/>
      <c r="AL644" s="180"/>
      <c r="AM644" s="181"/>
      <c r="AN644" s="170"/>
      <c r="AO644" s="158"/>
      <c r="AP644" s="180"/>
      <c r="AQ644" s="181"/>
      <c r="AR644" s="170"/>
      <c r="AS644" s="158"/>
      <c r="AT644" s="180"/>
      <c r="AU644" s="181"/>
      <c r="AV644" s="170"/>
      <c r="AW644" s="158"/>
      <c r="AX644" s="180"/>
      <c r="AY644" s="181"/>
      <c r="AZ644" s="170"/>
      <c r="BA644" s="158"/>
      <c r="BB644" s="180"/>
      <c r="BC644" s="181"/>
      <c r="BD644" s="170"/>
      <c r="BE644" s="158"/>
      <c r="BF644" s="180"/>
      <c r="BG644" s="181"/>
      <c r="BH644" s="170"/>
      <c r="BI644" s="158"/>
      <c r="BJ644" s="180"/>
      <c r="BK644" s="181"/>
      <c r="BL644" s="170"/>
      <c r="BM644" s="158"/>
      <c r="BN644" s="180"/>
      <c r="BO644" s="181"/>
      <c r="BP644" s="170"/>
      <c r="BQ644" s="158"/>
      <c r="BR644" s="180"/>
      <c r="BS644" s="181"/>
      <c r="BT644" s="170"/>
      <c r="BU644" s="158"/>
      <c r="BV644" s="180"/>
      <c r="BW644" s="181"/>
      <c r="BX644" s="170"/>
      <c r="BY644" s="158"/>
      <c r="BZ644" s="180"/>
      <c r="CA644" s="181"/>
      <c r="CB644" s="170"/>
      <c r="CC644" s="158"/>
      <c r="CD644" s="180"/>
      <c r="CE644" s="181"/>
      <c r="CF644" s="170"/>
      <c r="CG644" s="158"/>
      <c r="CH644" s="180"/>
      <c r="CI644" s="181"/>
      <c r="CJ644" s="170"/>
      <c r="CK644" s="158"/>
      <c r="CL644" s="180"/>
      <c r="CM644" s="181"/>
      <c r="CN644" s="170"/>
      <c r="CO644" s="158"/>
      <c r="CP644" s="180"/>
      <c r="CQ644" s="181"/>
      <c r="CR644" s="170"/>
      <c r="CS644" s="158"/>
      <c r="CT644" s="180"/>
      <c r="CU644" s="181"/>
      <c r="CV644" s="170"/>
      <c r="CW644" s="158"/>
      <c r="CX644" s="180"/>
      <c r="CY644" s="181"/>
      <c r="CZ644" s="170"/>
      <c r="DA644" s="158"/>
      <c r="DB644" s="180"/>
      <c r="DC644" s="181"/>
      <c r="DD644" s="170"/>
      <c r="DE644" s="158"/>
      <c r="DF644" s="180"/>
      <c r="DG644" s="181"/>
      <c r="DH644" s="170"/>
      <c r="DI644" s="158"/>
      <c r="DJ644" s="180"/>
      <c r="DK644" s="181"/>
      <c r="DL644" s="170"/>
      <c r="DM644" s="158"/>
      <c r="DN644" s="180"/>
      <c r="DO644" s="181"/>
      <c r="DP644" s="170"/>
      <c r="DQ644" s="158"/>
      <c r="DR644" s="180"/>
      <c r="DS644" s="181"/>
      <c r="DT644" s="170"/>
      <c r="DU644" s="158"/>
      <c r="DV644" s="180"/>
      <c r="DW644" s="181"/>
      <c r="DX644" s="170"/>
      <c r="DY644" s="158"/>
      <c r="DZ644" s="180"/>
      <c r="EA644" s="181"/>
      <c r="EB644" s="170"/>
      <c r="EC644" s="158"/>
      <c r="ED644" s="180"/>
      <c r="EE644" s="181"/>
      <c r="EF644" s="170"/>
      <c r="EG644" s="158"/>
      <c r="EH644" s="180"/>
      <c r="EI644" s="181"/>
      <c r="EJ644" s="170"/>
      <c r="EK644" s="158"/>
      <c r="EL644" s="180"/>
      <c r="EM644" s="181"/>
      <c r="EN644" s="170"/>
      <c r="EO644" s="158"/>
      <c r="EP644" s="180"/>
      <c r="EQ644" s="181"/>
      <c r="ER644" s="170"/>
      <c r="ES644" s="158"/>
      <c r="ET644" s="180"/>
      <c r="EU644" s="181"/>
      <c r="EV644" s="170"/>
      <c r="EW644" s="158"/>
      <c r="EX644" s="180"/>
      <c r="EY644" s="181"/>
      <c r="EZ644" s="170"/>
      <c r="FA644" s="158"/>
      <c r="FB644" s="180"/>
      <c r="FC644" s="181"/>
      <c r="FD644" s="170"/>
      <c r="FE644" s="158"/>
      <c r="FF644" s="180"/>
      <c r="FG644" s="181"/>
      <c r="FH644" s="170"/>
      <c r="FI644" s="158"/>
      <c r="FJ644" s="180"/>
      <c r="FK644" s="181"/>
      <c r="FL644" s="170"/>
      <c r="FM644" s="158"/>
      <c r="FN644" s="180"/>
      <c r="FO644" s="181"/>
      <c r="FP644" s="170"/>
      <c r="FQ644" s="158"/>
      <c r="FR644" s="180"/>
      <c r="FS644" s="181"/>
      <c r="FT644" s="170"/>
      <c r="FU644" s="158"/>
      <c r="FV644" s="180"/>
      <c r="FW644" s="181"/>
      <c r="FX644" s="170"/>
      <c r="FY644" s="158"/>
      <c r="FZ644" s="180"/>
      <c r="GA644" s="181"/>
      <c r="GB644" s="170"/>
      <c r="GC644" s="158"/>
      <c r="GD644" s="180"/>
      <c r="GE644" s="181"/>
      <c r="GF644" s="170"/>
      <c r="GG644" s="158"/>
      <c r="GH644" s="180"/>
      <c r="GI644" s="181"/>
      <c r="GJ644" s="170"/>
      <c r="GK644" s="158"/>
      <c r="GL644" s="180"/>
      <c r="GM644" s="181"/>
      <c r="GN644" s="170"/>
      <c r="GO644" s="158"/>
      <c r="GP644" s="180"/>
      <c r="GQ644" s="181"/>
      <c r="GR644" s="170"/>
      <c r="GS644" s="158"/>
      <c r="GT644" s="180"/>
      <c r="GU644" s="181"/>
      <c r="GV644" s="170"/>
      <c r="GW644" s="158"/>
      <c r="GX644" s="180"/>
      <c r="GY644" s="181"/>
      <c r="GZ644" s="170"/>
      <c r="HA644" s="158"/>
      <c r="HB644" s="180"/>
      <c r="HC644" s="181"/>
      <c r="HD644" s="170"/>
      <c r="HE644" s="158"/>
      <c r="HF644" s="180"/>
      <c r="HG644" s="181"/>
      <c r="HH644" s="170"/>
      <c r="HI644" s="158"/>
      <c r="HJ644" s="180"/>
      <c r="HK644" s="181"/>
      <c r="HL644" s="170"/>
      <c r="HM644" s="158"/>
      <c r="HN644" s="180"/>
      <c r="HO644" s="181"/>
      <c r="HP644" s="170"/>
      <c r="HQ644" s="158"/>
      <c r="HR644" s="180"/>
      <c r="HS644" s="181"/>
      <c r="HT644" s="170"/>
      <c r="HU644" s="158"/>
      <c r="HV644" s="180"/>
      <c r="HW644" s="181"/>
      <c r="HX644" s="170"/>
      <c r="HY644" s="158"/>
      <c r="HZ644" s="180"/>
      <c r="IA644" s="181"/>
      <c r="IB644" s="170"/>
      <c r="IC644" s="158"/>
      <c r="ID644" s="180"/>
      <c r="IE644" s="181"/>
      <c r="IF644" s="170"/>
      <c r="IG644" s="158"/>
      <c r="IH644" s="180"/>
      <c r="II644" s="181"/>
      <c r="IJ644" s="170"/>
      <c r="IK644" s="158"/>
      <c r="IL644" s="180"/>
      <c r="IM644" s="181"/>
      <c r="IN644" s="170"/>
      <c r="IO644" s="158"/>
      <c r="IP644" s="180"/>
      <c r="IQ644" s="181"/>
      <c r="IR644" s="170"/>
      <c r="IS644" s="158"/>
      <c r="IT644" s="180"/>
      <c r="IU644" s="181"/>
      <c r="IV644" s="170"/>
      <c r="IW644" s="158"/>
      <c r="IX644" s="180"/>
      <c r="IY644" s="181"/>
      <c r="IZ644" s="170"/>
      <c r="JA644" s="158"/>
      <c r="JB644" s="180"/>
      <c r="JC644" s="181"/>
      <c r="JD644" s="170"/>
      <c r="JE644" s="158"/>
      <c r="JF644" s="180"/>
      <c r="JG644" s="181"/>
      <c r="JH644" s="170"/>
      <c r="JI644" s="158"/>
      <c r="JJ644" s="180"/>
      <c r="JK644" s="181"/>
      <c r="JL644" s="170"/>
      <c r="JM644" s="158"/>
      <c r="JN644" s="180"/>
      <c r="JO644" s="181"/>
      <c r="JP644" s="170"/>
      <c r="JQ644" s="158"/>
      <c r="JR644" s="180"/>
      <c r="JS644" s="181"/>
      <c r="JT644" s="170"/>
      <c r="JU644" s="158"/>
      <c r="JV644" s="180"/>
      <c r="JW644" s="181"/>
      <c r="JX644" s="170"/>
      <c r="JY644" s="158"/>
      <c r="JZ644" s="180"/>
      <c r="KA644" s="181"/>
      <c r="KB644" s="170"/>
      <c r="KC644" s="158"/>
      <c r="KD644" s="180"/>
      <c r="KE644" s="181"/>
      <c r="KF644" s="170"/>
      <c r="KG644" s="158"/>
      <c r="KH644" s="180"/>
      <c r="KI644" s="181"/>
      <c r="KJ644" s="170"/>
      <c r="KK644" s="158"/>
      <c r="KL644" s="180"/>
      <c r="KM644" s="181"/>
      <c r="KN644" s="170"/>
      <c r="KO644" s="158"/>
      <c r="KP644" s="180"/>
      <c r="KQ644" s="181"/>
      <c r="KR644" s="170"/>
      <c r="KS644" s="158"/>
      <c r="KT644" s="180"/>
      <c r="KU644" s="181"/>
      <c r="KV644" s="170"/>
      <c r="KW644" s="158"/>
      <c r="KX644" s="180"/>
      <c r="KY644" s="181"/>
      <c r="KZ644" s="170"/>
      <c r="LA644" s="158"/>
      <c r="LB644" s="180"/>
      <c r="LC644" s="181"/>
      <c r="LD644" s="170"/>
      <c r="LE644" s="158"/>
      <c r="LF644" s="180"/>
      <c r="LG644" s="181"/>
      <c r="LH644" s="170"/>
      <c r="LI644" s="158"/>
      <c r="LJ644" s="180"/>
      <c r="LK644" s="181"/>
      <c r="LL644" s="170"/>
      <c r="LM644" s="158"/>
      <c r="LN644" s="180"/>
      <c r="LO644" s="181"/>
      <c r="LP644" s="170"/>
      <c r="LQ644" s="158"/>
      <c r="LR644" s="180"/>
      <c r="LS644" s="181"/>
      <c r="LT644" s="170"/>
      <c r="LU644" s="158"/>
      <c r="LV644" s="180"/>
      <c r="LW644" s="181"/>
      <c r="LX644" s="170"/>
      <c r="LY644" s="158"/>
      <c r="LZ644" s="180"/>
      <c r="MA644" s="181"/>
      <c r="MB644" s="170"/>
      <c r="MC644" s="158"/>
      <c r="MD644" s="180"/>
      <c r="ME644" s="181"/>
    </row>
    <row r="645" spans="2:343" ht="23.5" customHeight="1" x14ac:dyDescent="0.4">
      <c r="B645" s="202" t="s">
        <v>117</v>
      </c>
      <c r="C645" s="203"/>
      <c r="D645" s="161" t="s">
        <v>8</v>
      </c>
      <c r="E645" s="162"/>
      <c r="F645" s="163" t="s">
        <v>8</v>
      </c>
      <c r="G645" s="164"/>
      <c r="H645" s="161" t="s">
        <v>8</v>
      </c>
      <c r="I645" s="162"/>
      <c r="J645" s="163" t="s">
        <v>8</v>
      </c>
      <c r="K645" s="164"/>
      <c r="L645" s="161" t="s">
        <v>8</v>
      </c>
      <c r="M645" s="162"/>
      <c r="N645" s="163" t="s">
        <v>8</v>
      </c>
      <c r="O645" s="164"/>
      <c r="P645" s="161" t="s">
        <v>8</v>
      </c>
      <c r="Q645" s="162"/>
      <c r="R645" s="163" t="s">
        <v>8</v>
      </c>
      <c r="S645" s="164"/>
      <c r="T645" s="161" t="s">
        <v>8</v>
      </c>
      <c r="U645" s="162"/>
      <c r="V645" s="163" t="s">
        <v>8</v>
      </c>
      <c r="W645" s="164"/>
      <c r="X645" s="161" t="s">
        <v>8</v>
      </c>
      <c r="Y645" s="162"/>
      <c r="Z645" s="163" t="s">
        <v>8</v>
      </c>
      <c r="AA645" s="164"/>
      <c r="AB645" s="161" t="s">
        <v>8</v>
      </c>
      <c r="AC645" s="162"/>
      <c r="AD645" s="163" t="s">
        <v>8</v>
      </c>
      <c r="AE645" s="164"/>
      <c r="AF645" s="161" t="s">
        <v>8</v>
      </c>
      <c r="AG645" s="162"/>
      <c r="AH645" s="163" t="s">
        <v>8</v>
      </c>
      <c r="AI645" s="164"/>
      <c r="AJ645" s="161" t="s">
        <v>8</v>
      </c>
      <c r="AK645" s="162"/>
      <c r="AL645" s="163" t="s">
        <v>8</v>
      </c>
      <c r="AM645" s="164"/>
      <c r="AN645" s="161" t="s">
        <v>8</v>
      </c>
      <c r="AO645" s="162"/>
      <c r="AP645" s="163" t="s">
        <v>8</v>
      </c>
      <c r="AQ645" s="164"/>
      <c r="AR645" s="161" t="s">
        <v>8</v>
      </c>
      <c r="AS645" s="162"/>
      <c r="AT645" s="163" t="s">
        <v>8</v>
      </c>
      <c r="AU645" s="164"/>
      <c r="AV645" s="161" t="s">
        <v>8</v>
      </c>
      <c r="AW645" s="162"/>
      <c r="AX645" s="163" t="s">
        <v>8</v>
      </c>
      <c r="AY645" s="164"/>
      <c r="AZ645" s="161" t="s">
        <v>8</v>
      </c>
      <c r="BA645" s="162"/>
      <c r="BB645" s="163" t="s">
        <v>8</v>
      </c>
      <c r="BC645" s="164"/>
      <c r="BD645" s="161" t="s">
        <v>8</v>
      </c>
      <c r="BE645" s="162"/>
      <c r="BF645" s="163" t="s">
        <v>8</v>
      </c>
      <c r="BG645" s="164"/>
      <c r="BH645" s="161" t="s">
        <v>8</v>
      </c>
      <c r="BI645" s="162"/>
      <c r="BJ645" s="163" t="s">
        <v>8</v>
      </c>
      <c r="BK645" s="164"/>
      <c r="BL645" s="161" t="s">
        <v>8</v>
      </c>
      <c r="BM645" s="162"/>
      <c r="BN645" s="163" t="s">
        <v>8</v>
      </c>
      <c r="BO645" s="164"/>
      <c r="BP645" s="161" t="s">
        <v>8</v>
      </c>
      <c r="BQ645" s="162"/>
      <c r="BR645" s="163" t="s">
        <v>8</v>
      </c>
      <c r="BS645" s="164"/>
      <c r="BT645" s="161" t="s">
        <v>8</v>
      </c>
      <c r="BU645" s="162"/>
      <c r="BV645" s="163" t="s">
        <v>8</v>
      </c>
      <c r="BW645" s="164"/>
      <c r="BX645" s="161" t="s">
        <v>8</v>
      </c>
      <c r="BY645" s="162"/>
      <c r="BZ645" s="163" t="s">
        <v>8</v>
      </c>
      <c r="CA645" s="164"/>
      <c r="CB645" s="161" t="s">
        <v>8</v>
      </c>
      <c r="CC645" s="162"/>
      <c r="CD645" s="163" t="s">
        <v>8</v>
      </c>
      <c r="CE645" s="164"/>
      <c r="CF645" s="161" t="s">
        <v>8</v>
      </c>
      <c r="CG645" s="162"/>
      <c r="CH645" s="163" t="s">
        <v>8</v>
      </c>
      <c r="CI645" s="164"/>
      <c r="CJ645" s="161" t="s">
        <v>8</v>
      </c>
      <c r="CK645" s="162"/>
      <c r="CL645" s="163" t="s">
        <v>8</v>
      </c>
      <c r="CM645" s="164"/>
      <c r="CN645" s="161" t="s">
        <v>8</v>
      </c>
      <c r="CO645" s="162"/>
      <c r="CP645" s="163" t="s">
        <v>8</v>
      </c>
      <c r="CQ645" s="164"/>
      <c r="CR645" s="161" t="s">
        <v>8</v>
      </c>
      <c r="CS645" s="162"/>
      <c r="CT645" s="163" t="s">
        <v>8</v>
      </c>
      <c r="CU645" s="164"/>
      <c r="CV645" s="161" t="s">
        <v>8</v>
      </c>
      <c r="CW645" s="162"/>
      <c r="CX645" s="163" t="s">
        <v>8</v>
      </c>
      <c r="CY645" s="164"/>
      <c r="CZ645" s="161" t="s">
        <v>8</v>
      </c>
      <c r="DA645" s="162"/>
      <c r="DB645" s="163" t="s">
        <v>8</v>
      </c>
      <c r="DC645" s="164"/>
      <c r="DD645" s="161" t="s">
        <v>8</v>
      </c>
      <c r="DE645" s="162"/>
      <c r="DF645" s="163" t="s">
        <v>8</v>
      </c>
      <c r="DG645" s="164"/>
      <c r="DH645" s="161" t="s">
        <v>8</v>
      </c>
      <c r="DI645" s="162"/>
      <c r="DJ645" s="163" t="s">
        <v>8</v>
      </c>
      <c r="DK645" s="164"/>
      <c r="DL645" s="161" t="s">
        <v>8</v>
      </c>
      <c r="DM645" s="162"/>
      <c r="DN645" s="163" t="s">
        <v>8</v>
      </c>
      <c r="DO645" s="164"/>
      <c r="DP645" s="161" t="s">
        <v>8</v>
      </c>
      <c r="DQ645" s="162"/>
      <c r="DR645" s="163" t="s">
        <v>8</v>
      </c>
      <c r="DS645" s="164"/>
      <c r="DT645" s="161" t="s">
        <v>8</v>
      </c>
      <c r="DU645" s="162"/>
      <c r="DV645" s="163" t="s">
        <v>8</v>
      </c>
      <c r="DW645" s="164"/>
      <c r="DX645" s="161" t="s">
        <v>8</v>
      </c>
      <c r="DY645" s="162"/>
      <c r="DZ645" s="163" t="s">
        <v>8</v>
      </c>
      <c r="EA645" s="164"/>
      <c r="EB645" s="161" t="s">
        <v>8</v>
      </c>
      <c r="EC645" s="162"/>
      <c r="ED645" s="163" t="s">
        <v>8</v>
      </c>
      <c r="EE645" s="164"/>
      <c r="EF645" s="161" t="s">
        <v>8</v>
      </c>
      <c r="EG645" s="162"/>
      <c r="EH645" s="163" t="s">
        <v>8</v>
      </c>
      <c r="EI645" s="164"/>
      <c r="EJ645" s="161" t="s">
        <v>8</v>
      </c>
      <c r="EK645" s="162"/>
      <c r="EL645" s="163" t="s">
        <v>8</v>
      </c>
      <c r="EM645" s="164"/>
      <c r="EN645" s="161" t="s">
        <v>8</v>
      </c>
      <c r="EO645" s="162"/>
      <c r="EP645" s="163" t="s">
        <v>8</v>
      </c>
      <c r="EQ645" s="164"/>
      <c r="ER645" s="161" t="s">
        <v>8</v>
      </c>
      <c r="ES645" s="162"/>
      <c r="ET645" s="163" t="s">
        <v>8</v>
      </c>
      <c r="EU645" s="164"/>
      <c r="EV645" s="161" t="s">
        <v>8</v>
      </c>
      <c r="EW645" s="162"/>
      <c r="EX645" s="163" t="s">
        <v>8</v>
      </c>
      <c r="EY645" s="164"/>
      <c r="EZ645" s="161" t="s">
        <v>8</v>
      </c>
      <c r="FA645" s="162"/>
      <c r="FB645" s="163" t="s">
        <v>8</v>
      </c>
      <c r="FC645" s="164"/>
      <c r="FD645" s="161" t="s">
        <v>8</v>
      </c>
      <c r="FE645" s="162"/>
      <c r="FF645" s="163" t="s">
        <v>8</v>
      </c>
      <c r="FG645" s="164"/>
      <c r="FH645" s="161" t="s">
        <v>8</v>
      </c>
      <c r="FI645" s="162"/>
      <c r="FJ645" s="163" t="s">
        <v>8</v>
      </c>
      <c r="FK645" s="164"/>
      <c r="FL645" s="161" t="s">
        <v>8</v>
      </c>
      <c r="FM645" s="162"/>
      <c r="FN645" s="163" t="s">
        <v>8</v>
      </c>
      <c r="FO645" s="164"/>
      <c r="FP645" s="161" t="s">
        <v>8</v>
      </c>
      <c r="FQ645" s="162"/>
      <c r="FR645" s="163" t="s">
        <v>8</v>
      </c>
      <c r="FS645" s="164"/>
      <c r="FT645" s="161" t="s">
        <v>8</v>
      </c>
      <c r="FU645" s="162"/>
      <c r="FV645" s="163" t="s">
        <v>8</v>
      </c>
      <c r="FW645" s="164"/>
      <c r="FX645" s="161" t="s">
        <v>8</v>
      </c>
      <c r="FY645" s="162"/>
      <c r="FZ645" s="163" t="s">
        <v>8</v>
      </c>
      <c r="GA645" s="164"/>
      <c r="GB645" s="161" t="s">
        <v>8</v>
      </c>
      <c r="GC645" s="162"/>
      <c r="GD645" s="163" t="s">
        <v>8</v>
      </c>
      <c r="GE645" s="164"/>
      <c r="GF645" s="161" t="s">
        <v>8</v>
      </c>
      <c r="GG645" s="162"/>
      <c r="GH645" s="163" t="s">
        <v>8</v>
      </c>
      <c r="GI645" s="164"/>
      <c r="GJ645" s="161" t="s">
        <v>8</v>
      </c>
      <c r="GK645" s="162"/>
      <c r="GL645" s="163" t="s">
        <v>8</v>
      </c>
      <c r="GM645" s="164"/>
      <c r="GN645" s="161" t="s">
        <v>8</v>
      </c>
      <c r="GO645" s="162"/>
      <c r="GP645" s="163" t="s">
        <v>8</v>
      </c>
      <c r="GQ645" s="164"/>
      <c r="GR645" s="161" t="s">
        <v>8</v>
      </c>
      <c r="GS645" s="162"/>
      <c r="GT645" s="163" t="s">
        <v>8</v>
      </c>
      <c r="GU645" s="164"/>
      <c r="GV645" s="161" t="s">
        <v>8</v>
      </c>
      <c r="GW645" s="162"/>
      <c r="GX645" s="163" t="s">
        <v>8</v>
      </c>
      <c r="GY645" s="164"/>
      <c r="GZ645" s="161" t="s">
        <v>8</v>
      </c>
      <c r="HA645" s="162"/>
      <c r="HB645" s="163" t="s">
        <v>8</v>
      </c>
      <c r="HC645" s="164"/>
      <c r="HD645" s="161" t="s">
        <v>8</v>
      </c>
      <c r="HE645" s="162"/>
      <c r="HF645" s="163" t="s">
        <v>8</v>
      </c>
      <c r="HG645" s="164"/>
      <c r="HH645" s="161" t="s">
        <v>8</v>
      </c>
      <c r="HI645" s="162"/>
      <c r="HJ645" s="163" t="s">
        <v>8</v>
      </c>
      <c r="HK645" s="164"/>
      <c r="HL645" s="161" t="s">
        <v>8</v>
      </c>
      <c r="HM645" s="162"/>
      <c r="HN645" s="163" t="s">
        <v>8</v>
      </c>
      <c r="HO645" s="164"/>
      <c r="HP645" s="161" t="s">
        <v>8</v>
      </c>
      <c r="HQ645" s="162"/>
      <c r="HR645" s="163" t="s">
        <v>8</v>
      </c>
      <c r="HS645" s="164"/>
      <c r="HT645" s="161" t="s">
        <v>8</v>
      </c>
      <c r="HU645" s="162"/>
      <c r="HV645" s="163" t="s">
        <v>8</v>
      </c>
      <c r="HW645" s="164"/>
      <c r="HX645" s="161" t="s">
        <v>8</v>
      </c>
      <c r="HY645" s="162"/>
      <c r="HZ645" s="163" t="s">
        <v>8</v>
      </c>
      <c r="IA645" s="164"/>
      <c r="IB645" s="161" t="s">
        <v>8</v>
      </c>
      <c r="IC645" s="162"/>
      <c r="ID645" s="163" t="s">
        <v>8</v>
      </c>
      <c r="IE645" s="164"/>
      <c r="IF645" s="161" t="s">
        <v>8</v>
      </c>
      <c r="IG645" s="162"/>
      <c r="IH645" s="163" t="s">
        <v>8</v>
      </c>
      <c r="II645" s="164"/>
      <c r="IJ645" s="161" t="s">
        <v>8</v>
      </c>
      <c r="IK645" s="162"/>
      <c r="IL645" s="163" t="s">
        <v>8</v>
      </c>
      <c r="IM645" s="164"/>
      <c r="IN645" s="161" t="s">
        <v>8</v>
      </c>
      <c r="IO645" s="162"/>
      <c r="IP645" s="163" t="s">
        <v>8</v>
      </c>
      <c r="IQ645" s="164"/>
      <c r="IR645" s="161" t="s">
        <v>8</v>
      </c>
      <c r="IS645" s="162"/>
      <c r="IT645" s="163" t="s">
        <v>8</v>
      </c>
      <c r="IU645" s="164"/>
      <c r="IV645" s="161" t="s">
        <v>8</v>
      </c>
      <c r="IW645" s="162"/>
      <c r="IX645" s="163" t="s">
        <v>8</v>
      </c>
      <c r="IY645" s="164"/>
      <c r="IZ645" s="161" t="s">
        <v>8</v>
      </c>
      <c r="JA645" s="162"/>
      <c r="JB645" s="163" t="s">
        <v>8</v>
      </c>
      <c r="JC645" s="164"/>
      <c r="JD645" s="161" t="s">
        <v>8</v>
      </c>
      <c r="JE645" s="162"/>
      <c r="JF645" s="163" t="s">
        <v>8</v>
      </c>
      <c r="JG645" s="164"/>
      <c r="JH645" s="161" t="s">
        <v>8</v>
      </c>
      <c r="JI645" s="162"/>
      <c r="JJ645" s="163" t="s">
        <v>8</v>
      </c>
      <c r="JK645" s="164"/>
      <c r="JL645" s="161" t="s">
        <v>8</v>
      </c>
      <c r="JM645" s="162"/>
      <c r="JN645" s="163" t="s">
        <v>8</v>
      </c>
      <c r="JO645" s="164"/>
      <c r="JP645" s="161">
        <v>6.31</v>
      </c>
      <c r="JQ645" s="162"/>
      <c r="JR645" s="163" t="s">
        <v>134</v>
      </c>
      <c r="JS645" s="164"/>
      <c r="JT645" s="161" t="s">
        <v>8</v>
      </c>
      <c r="JU645" s="162"/>
      <c r="JV645" s="163" t="s">
        <v>8</v>
      </c>
      <c r="JW645" s="164"/>
      <c r="JX645" s="161" t="s">
        <v>8</v>
      </c>
      <c r="JY645" s="162"/>
      <c r="JZ645" s="163" t="s">
        <v>8</v>
      </c>
      <c r="KA645" s="164"/>
      <c r="KB645" s="161" t="s">
        <v>8</v>
      </c>
      <c r="KC645" s="162"/>
      <c r="KD645" s="163" t="s">
        <v>8</v>
      </c>
      <c r="KE645" s="164"/>
      <c r="KF645" s="161" t="s">
        <v>8</v>
      </c>
      <c r="KG645" s="162"/>
      <c r="KH645" s="163" t="s">
        <v>8</v>
      </c>
      <c r="KI645" s="164"/>
      <c r="KJ645" s="161" t="s">
        <v>8</v>
      </c>
      <c r="KK645" s="162"/>
      <c r="KL645" s="163" t="s">
        <v>8</v>
      </c>
      <c r="KM645" s="164"/>
      <c r="KN645" s="161">
        <v>0.69</v>
      </c>
      <c r="KO645" s="162"/>
      <c r="KP645" s="163" t="s">
        <v>134</v>
      </c>
      <c r="KQ645" s="164"/>
      <c r="KR645" s="161">
        <v>0.69</v>
      </c>
      <c r="KS645" s="162"/>
      <c r="KT645" s="163" t="s">
        <v>134</v>
      </c>
      <c r="KU645" s="164"/>
      <c r="KV645" s="161">
        <v>0.69</v>
      </c>
      <c r="KW645" s="162"/>
      <c r="KX645" s="163" t="s">
        <v>134</v>
      </c>
      <c r="KY645" s="164"/>
      <c r="KZ645" s="161">
        <v>0.69</v>
      </c>
      <c r="LA645" s="162"/>
      <c r="LB645" s="163" t="s">
        <v>134</v>
      </c>
      <c r="LC645" s="164"/>
      <c r="LD645" s="161">
        <v>0.69</v>
      </c>
      <c r="LE645" s="162"/>
      <c r="LF645" s="163" t="s">
        <v>134</v>
      </c>
      <c r="LG645" s="164"/>
      <c r="LH645" s="161">
        <v>0.69</v>
      </c>
      <c r="LI645" s="162"/>
      <c r="LJ645" s="163" t="s">
        <v>134</v>
      </c>
      <c r="LK645" s="164"/>
      <c r="LL645" s="161">
        <v>0.69</v>
      </c>
      <c r="LM645" s="162"/>
      <c r="LN645" s="163" t="s">
        <v>134</v>
      </c>
      <c r="LO645" s="164"/>
      <c r="LP645" s="161">
        <v>0.69</v>
      </c>
      <c r="LQ645" s="162"/>
      <c r="LR645" s="163" t="s">
        <v>134</v>
      </c>
      <c r="LS645" s="164"/>
      <c r="LT645" s="161">
        <v>0.69</v>
      </c>
      <c r="LU645" s="162"/>
      <c r="LV645" s="163" t="s">
        <v>134</v>
      </c>
      <c r="LW645" s="164"/>
      <c r="LX645" s="161">
        <v>0.69</v>
      </c>
      <c r="LY645" s="162"/>
      <c r="LZ645" s="163" t="s">
        <v>134</v>
      </c>
      <c r="MA645" s="164"/>
      <c r="MB645" s="161">
        <v>0.69</v>
      </c>
      <c r="MC645" s="162"/>
      <c r="MD645" s="163" t="s">
        <v>134</v>
      </c>
      <c r="ME645" s="164"/>
    </row>
    <row r="646" spans="2:343" ht="23.5" customHeight="1" x14ac:dyDescent="0.4">
      <c r="B646" s="193" t="s">
        <v>325</v>
      </c>
      <c r="C646" s="194"/>
      <c r="D646" s="169" t="s">
        <v>8</v>
      </c>
      <c r="E646" s="154"/>
      <c r="F646" s="178" t="s">
        <v>8</v>
      </c>
      <c r="G646" s="179"/>
      <c r="H646" s="169" t="s">
        <v>8</v>
      </c>
      <c r="I646" s="154"/>
      <c r="J646" s="178" t="s">
        <v>8</v>
      </c>
      <c r="K646" s="179"/>
      <c r="L646" s="169" t="s">
        <v>8</v>
      </c>
      <c r="M646" s="154"/>
      <c r="N646" s="178" t="s">
        <v>8</v>
      </c>
      <c r="O646" s="179"/>
      <c r="P646" s="169" t="s">
        <v>8</v>
      </c>
      <c r="Q646" s="154"/>
      <c r="R646" s="178" t="s">
        <v>8</v>
      </c>
      <c r="S646" s="179"/>
      <c r="T646" s="169" t="s">
        <v>8</v>
      </c>
      <c r="U646" s="154"/>
      <c r="V646" s="178" t="s">
        <v>8</v>
      </c>
      <c r="W646" s="179"/>
      <c r="X646" s="169" t="s">
        <v>8</v>
      </c>
      <c r="Y646" s="154"/>
      <c r="Z646" s="178" t="s">
        <v>8</v>
      </c>
      <c r="AA646" s="179"/>
      <c r="AB646" s="169" t="s">
        <v>8</v>
      </c>
      <c r="AC646" s="154"/>
      <c r="AD646" s="178" t="s">
        <v>8</v>
      </c>
      <c r="AE646" s="179"/>
      <c r="AF646" s="169" t="s">
        <v>8</v>
      </c>
      <c r="AG646" s="154"/>
      <c r="AH646" s="178" t="s">
        <v>8</v>
      </c>
      <c r="AI646" s="179"/>
      <c r="AJ646" s="169" t="s">
        <v>8</v>
      </c>
      <c r="AK646" s="154"/>
      <c r="AL646" s="178" t="s">
        <v>8</v>
      </c>
      <c r="AM646" s="179"/>
      <c r="AN646" s="169" t="s">
        <v>8</v>
      </c>
      <c r="AO646" s="154"/>
      <c r="AP646" s="178" t="s">
        <v>8</v>
      </c>
      <c r="AQ646" s="179"/>
      <c r="AR646" s="169" t="s">
        <v>8</v>
      </c>
      <c r="AS646" s="154"/>
      <c r="AT646" s="178" t="s">
        <v>8</v>
      </c>
      <c r="AU646" s="179"/>
      <c r="AV646" s="169" t="s">
        <v>8</v>
      </c>
      <c r="AW646" s="154"/>
      <c r="AX646" s="178" t="s">
        <v>8</v>
      </c>
      <c r="AY646" s="179"/>
      <c r="AZ646" s="169" t="s">
        <v>8</v>
      </c>
      <c r="BA646" s="154"/>
      <c r="BB646" s="178" t="s">
        <v>8</v>
      </c>
      <c r="BC646" s="179"/>
      <c r="BD646" s="169" t="s">
        <v>8</v>
      </c>
      <c r="BE646" s="154"/>
      <c r="BF646" s="178" t="s">
        <v>8</v>
      </c>
      <c r="BG646" s="179"/>
      <c r="BH646" s="169" t="s">
        <v>8</v>
      </c>
      <c r="BI646" s="154"/>
      <c r="BJ646" s="178" t="s">
        <v>8</v>
      </c>
      <c r="BK646" s="179"/>
      <c r="BL646" s="169" t="s">
        <v>8</v>
      </c>
      <c r="BM646" s="154"/>
      <c r="BN646" s="178" t="s">
        <v>8</v>
      </c>
      <c r="BO646" s="179"/>
      <c r="BP646" s="169" t="s">
        <v>8</v>
      </c>
      <c r="BQ646" s="154"/>
      <c r="BR646" s="178" t="s">
        <v>8</v>
      </c>
      <c r="BS646" s="179"/>
      <c r="BT646" s="169" t="s">
        <v>8</v>
      </c>
      <c r="BU646" s="154"/>
      <c r="BV646" s="178" t="s">
        <v>8</v>
      </c>
      <c r="BW646" s="179"/>
      <c r="BX646" s="169" t="s">
        <v>8</v>
      </c>
      <c r="BY646" s="154"/>
      <c r="BZ646" s="178" t="s">
        <v>8</v>
      </c>
      <c r="CA646" s="179"/>
      <c r="CB646" s="169" t="s">
        <v>8</v>
      </c>
      <c r="CC646" s="154"/>
      <c r="CD646" s="178" t="s">
        <v>8</v>
      </c>
      <c r="CE646" s="179"/>
      <c r="CF646" s="169" t="s">
        <v>8</v>
      </c>
      <c r="CG646" s="154"/>
      <c r="CH646" s="178" t="s">
        <v>8</v>
      </c>
      <c r="CI646" s="179"/>
      <c r="CJ646" s="169" t="s">
        <v>8</v>
      </c>
      <c r="CK646" s="154"/>
      <c r="CL646" s="178" t="s">
        <v>8</v>
      </c>
      <c r="CM646" s="179"/>
      <c r="CN646" s="169" t="s">
        <v>8</v>
      </c>
      <c r="CO646" s="154"/>
      <c r="CP646" s="178" t="s">
        <v>8</v>
      </c>
      <c r="CQ646" s="179"/>
      <c r="CR646" s="169" t="s">
        <v>8</v>
      </c>
      <c r="CS646" s="154"/>
      <c r="CT646" s="178" t="s">
        <v>8</v>
      </c>
      <c r="CU646" s="179"/>
      <c r="CV646" s="169" t="s">
        <v>8</v>
      </c>
      <c r="CW646" s="154"/>
      <c r="CX646" s="178" t="s">
        <v>8</v>
      </c>
      <c r="CY646" s="179"/>
      <c r="CZ646" s="169" t="s">
        <v>8</v>
      </c>
      <c r="DA646" s="154"/>
      <c r="DB646" s="178" t="s">
        <v>8</v>
      </c>
      <c r="DC646" s="179"/>
      <c r="DD646" s="169" t="s">
        <v>8</v>
      </c>
      <c r="DE646" s="154"/>
      <c r="DF646" s="178" t="s">
        <v>8</v>
      </c>
      <c r="DG646" s="179"/>
      <c r="DH646" s="169" t="s">
        <v>8</v>
      </c>
      <c r="DI646" s="154"/>
      <c r="DJ646" s="178" t="s">
        <v>8</v>
      </c>
      <c r="DK646" s="179"/>
      <c r="DL646" s="169" t="s">
        <v>8</v>
      </c>
      <c r="DM646" s="154"/>
      <c r="DN646" s="178" t="s">
        <v>8</v>
      </c>
      <c r="DO646" s="179"/>
      <c r="DP646" s="169" t="s">
        <v>8</v>
      </c>
      <c r="DQ646" s="154"/>
      <c r="DR646" s="178" t="s">
        <v>8</v>
      </c>
      <c r="DS646" s="179"/>
      <c r="DT646" s="169" t="s">
        <v>8</v>
      </c>
      <c r="DU646" s="154"/>
      <c r="DV646" s="178" t="s">
        <v>8</v>
      </c>
      <c r="DW646" s="179"/>
      <c r="DX646" s="169" t="s">
        <v>8</v>
      </c>
      <c r="DY646" s="154"/>
      <c r="DZ646" s="178" t="s">
        <v>8</v>
      </c>
      <c r="EA646" s="179"/>
      <c r="EB646" s="169" t="s">
        <v>8</v>
      </c>
      <c r="EC646" s="154"/>
      <c r="ED646" s="178" t="s">
        <v>8</v>
      </c>
      <c r="EE646" s="179"/>
      <c r="EF646" s="169" t="s">
        <v>8</v>
      </c>
      <c r="EG646" s="154"/>
      <c r="EH646" s="178" t="s">
        <v>8</v>
      </c>
      <c r="EI646" s="179"/>
      <c r="EJ646" s="169" t="s">
        <v>8</v>
      </c>
      <c r="EK646" s="154"/>
      <c r="EL646" s="178" t="s">
        <v>8</v>
      </c>
      <c r="EM646" s="179"/>
      <c r="EN646" s="169" t="s">
        <v>8</v>
      </c>
      <c r="EO646" s="154"/>
      <c r="EP646" s="178" t="s">
        <v>8</v>
      </c>
      <c r="EQ646" s="179"/>
      <c r="ER646" s="169" t="s">
        <v>8</v>
      </c>
      <c r="ES646" s="154"/>
      <c r="ET646" s="178" t="s">
        <v>8</v>
      </c>
      <c r="EU646" s="179"/>
      <c r="EV646" s="169" t="s">
        <v>8</v>
      </c>
      <c r="EW646" s="154"/>
      <c r="EX646" s="178" t="s">
        <v>8</v>
      </c>
      <c r="EY646" s="179"/>
      <c r="EZ646" s="169" t="s">
        <v>8</v>
      </c>
      <c r="FA646" s="154"/>
      <c r="FB646" s="178" t="s">
        <v>8</v>
      </c>
      <c r="FC646" s="179"/>
      <c r="FD646" s="169" t="s">
        <v>8</v>
      </c>
      <c r="FE646" s="154"/>
      <c r="FF646" s="178" t="s">
        <v>8</v>
      </c>
      <c r="FG646" s="179"/>
      <c r="FH646" s="169" t="s">
        <v>8</v>
      </c>
      <c r="FI646" s="154"/>
      <c r="FJ646" s="178" t="s">
        <v>8</v>
      </c>
      <c r="FK646" s="179"/>
      <c r="FL646" s="169" t="s">
        <v>8</v>
      </c>
      <c r="FM646" s="154"/>
      <c r="FN646" s="178" t="s">
        <v>8</v>
      </c>
      <c r="FO646" s="179"/>
      <c r="FP646" s="169" t="s">
        <v>8</v>
      </c>
      <c r="FQ646" s="154"/>
      <c r="FR646" s="178" t="s">
        <v>8</v>
      </c>
      <c r="FS646" s="179"/>
      <c r="FT646" s="169" t="s">
        <v>8</v>
      </c>
      <c r="FU646" s="154"/>
      <c r="FV646" s="178" t="s">
        <v>8</v>
      </c>
      <c r="FW646" s="179"/>
      <c r="FX646" s="169" t="s">
        <v>8</v>
      </c>
      <c r="FY646" s="154"/>
      <c r="FZ646" s="178" t="s">
        <v>8</v>
      </c>
      <c r="GA646" s="179"/>
      <c r="GB646" s="169" t="s">
        <v>8</v>
      </c>
      <c r="GC646" s="154"/>
      <c r="GD646" s="178" t="s">
        <v>8</v>
      </c>
      <c r="GE646" s="179"/>
      <c r="GF646" s="169" t="s">
        <v>8</v>
      </c>
      <c r="GG646" s="154"/>
      <c r="GH646" s="178" t="s">
        <v>8</v>
      </c>
      <c r="GI646" s="179"/>
      <c r="GJ646" s="169" t="s">
        <v>8</v>
      </c>
      <c r="GK646" s="154"/>
      <c r="GL646" s="178" t="s">
        <v>8</v>
      </c>
      <c r="GM646" s="179"/>
      <c r="GN646" s="169" t="s">
        <v>8</v>
      </c>
      <c r="GO646" s="154"/>
      <c r="GP646" s="178" t="s">
        <v>8</v>
      </c>
      <c r="GQ646" s="179"/>
      <c r="GR646" s="169" t="s">
        <v>8</v>
      </c>
      <c r="GS646" s="154"/>
      <c r="GT646" s="178" t="s">
        <v>8</v>
      </c>
      <c r="GU646" s="179"/>
      <c r="GV646" s="169" t="s">
        <v>8</v>
      </c>
      <c r="GW646" s="154"/>
      <c r="GX646" s="178" t="s">
        <v>8</v>
      </c>
      <c r="GY646" s="179"/>
      <c r="GZ646" s="169" t="s">
        <v>8</v>
      </c>
      <c r="HA646" s="154"/>
      <c r="HB646" s="178" t="s">
        <v>8</v>
      </c>
      <c r="HC646" s="179"/>
      <c r="HD646" s="169" t="s">
        <v>8</v>
      </c>
      <c r="HE646" s="154"/>
      <c r="HF646" s="178" t="s">
        <v>8</v>
      </c>
      <c r="HG646" s="179"/>
      <c r="HH646" s="169" t="s">
        <v>8</v>
      </c>
      <c r="HI646" s="154"/>
      <c r="HJ646" s="178" t="s">
        <v>8</v>
      </c>
      <c r="HK646" s="179"/>
      <c r="HL646" s="169">
        <v>0.6</v>
      </c>
      <c r="HM646" s="154"/>
      <c r="HN646" s="178" t="s">
        <v>244</v>
      </c>
      <c r="HO646" s="179"/>
      <c r="HP646" s="169">
        <v>0.6</v>
      </c>
      <c r="HQ646" s="154"/>
      <c r="HR646" s="178" t="s">
        <v>244</v>
      </c>
      <c r="HS646" s="179"/>
      <c r="HT646" s="169">
        <v>0.6</v>
      </c>
      <c r="HU646" s="154"/>
      <c r="HV646" s="178" t="s">
        <v>244</v>
      </c>
      <c r="HW646" s="179"/>
      <c r="HX646" s="169">
        <v>0.6</v>
      </c>
      <c r="HY646" s="154"/>
      <c r="HZ646" s="178" t="s">
        <v>244</v>
      </c>
      <c r="IA646" s="179"/>
      <c r="IB646" s="169">
        <v>0.6</v>
      </c>
      <c r="IC646" s="154"/>
      <c r="ID646" s="178" t="s">
        <v>244</v>
      </c>
      <c r="IE646" s="179"/>
      <c r="IF646" s="169">
        <v>0.6</v>
      </c>
      <c r="IG646" s="154"/>
      <c r="IH646" s="178" t="s">
        <v>244</v>
      </c>
      <c r="II646" s="179"/>
      <c r="IJ646" s="169">
        <v>0.6</v>
      </c>
      <c r="IK646" s="154"/>
      <c r="IL646" s="178" t="s">
        <v>244</v>
      </c>
      <c r="IM646" s="179"/>
      <c r="IN646" s="169">
        <v>0.6</v>
      </c>
      <c r="IO646" s="154"/>
      <c r="IP646" s="178" t="s">
        <v>244</v>
      </c>
      <c r="IQ646" s="179"/>
      <c r="IR646" s="169">
        <v>0.6</v>
      </c>
      <c r="IS646" s="154"/>
      <c r="IT646" s="178" t="s">
        <v>244</v>
      </c>
      <c r="IU646" s="179"/>
      <c r="IV646" s="169">
        <v>0.6</v>
      </c>
      <c r="IW646" s="154"/>
      <c r="IX646" s="178" t="s">
        <v>244</v>
      </c>
      <c r="IY646" s="179"/>
      <c r="IZ646" s="169">
        <v>0.6</v>
      </c>
      <c r="JA646" s="154"/>
      <c r="JB646" s="178" t="s">
        <v>244</v>
      </c>
      <c r="JC646" s="179"/>
      <c r="JD646" s="169">
        <v>0.6</v>
      </c>
      <c r="JE646" s="154"/>
      <c r="JF646" s="178" t="s">
        <v>244</v>
      </c>
      <c r="JG646" s="179"/>
      <c r="JH646" s="169">
        <v>0.6</v>
      </c>
      <c r="JI646" s="154"/>
      <c r="JJ646" s="178" t="s">
        <v>244</v>
      </c>
      <c r="JK646" s="179"/>
      <c r="JL646" s="169">
        <v>0.6</v>
      </c>
      <c r="JM646" s="154"/>
      <c r="JN646" s="178" t="s">
        <v>244</v>
      </c>
      <c r="JO646" s="179"/>
      <c r="JP646" s="169">
        <v>0.6</v>
      </c>
      <c r="JQ646" s="154"/>
      <c r="JR646" s="178" t="s">
        <v>244</v>
      </c>
      <c r="JS646" s="179"/>
      <c r="JT646" s="169">
        <v>0.6</v>
      </c>
      <c r="JU646" s="154"/>
      <c r="JV646" s="178" t="s">
        <v>244</v>
      </c>
      <c r="JW646" s="179"/>
      <c r="JX646" s="169">
        <v>0.6</v>
      </c>
      <c r="JY646" s="154"/>
      <c r="JZ646" s="178" t="s">
        <v>244</v>
      </c>
      <c r="KA646" s="179"/>
      <c r="KB646" s="169">
        <v>0.6</v>
      </c>
      <c r="KC646" s="154"/>
      <c r="KD646" s="178" t="s">
        <v>244</v>
      </c>
      <c r="KE646" s="179"/>
      <c r="KF646" s="169">
        <v>0.6</v>
      </c>
      <c r="KG646" s="154"/>
      <c r="KH646" s="178" t="s">
        <v>244</v>
      </c>
      <c r="KI646" s="179"/>
      <c r="KJ646" s="169">
        <v>0.6</v>
      </c>
      <c r="KK646" s="154"/>
      <c r="KL646" s="178" t="s">
        <v>244</v>
      </c>
      <c r="KM646" s="179"/>
      <c r="KN646" s="169">
        <v>0.6</v>
      </c>
      <c r="KO646" s="154"/>
      <c r="KP646" s="178" t="s">
        <v>244</v>
      </c>
      <c r="KQ646" s="179"/>
      <c r="KR646" s="169">
        <v>0.6</v>
      </c>
      <c r="KS646" s="154"/>
      <c r="KT646" s="178" t="s">
        <v>244</v>
      </c>
      <c r="KU646" s="179"/>
      <c r="KV646" s="169">
        <v>0.6</v>
      </c>
      <c r="KW646" s="154"/>
      <c r="KX646" s="178" t="s">
        <v>244</v>
      </c>
      <c r="KY646" s="179"/>
      <c r="KZ646" s="169">
        <v>0.6</v>
      </c>
      <c r="LA646" s="154"/>
      <c r="LB646" s="178" t="s">
        <v>244</v>
      </c>
      <c r="LC646" s="179"/>
      <c r="LD646" s="169">
        <v>0.6</v>
      </c>
      <c r="LE646" s="154"/>
      <c r="LF646" s="178" t="s">
        <v>244</v>
      </c>
      <c r="LG646" s="179"/>
      <c r="LH646" s="169">
        <v>0.6</v>
      </c>
      <c r="LI646" s="154"/>
      <c r="LJ646" s="178" t="s">
        <v>244</v>
      </c>
      <c r="LK646" s="179"/>
      <c r="LL646" s="153">
        <v>0.63</v>
      </c>
      <c r="LM646" s="154"/>
      <c r="LN646" s="155" t="s">
        <v>244</v>
      </c>
      <c r="LO646" s="156"/>
      <c r="LP646" s="153">
        <v>0.63</v>
      </c>
      <c r="LQ646" s="154"/>
      <c r="LR646" s="155" t="s">
        <v>244</v>
      </c>
      <c r="LS646" s="156"/>
      <c r="LT646" s="153">
        <v>0.63</v>
      </c>
      <c r="LU646" s="154"/>
      <c r="LV646" s="155" t="s">
        <v>244</v>
      </c>
      <c r="LW646" s="156"/>
      <c r="LX646" s="153">
        <v>0.63</v>
      </c>
      <c r="LY646" s="154"/>
      <c r="LZ646" s="155" t="s">
        <v>244</v>
      </c>
      <c r="MA646" s="156"/>
      <c r="MB646" s="153">
        <v>0.63</v>
      </c>
      <c r="MC646" s="154"/>
      <c r="MD646" s="155" t="s">
        <v>244</v>
      </c>
      <c r="ME646" s="156"/>
    </row>
    <row r="647" spans="2:343" ht="23.5" customHeight="1" x14ac:dyDescent="0.4">
      <c r="B647" s="238"/>
      <c r="C647" s="239"/>
      <c r="D647" s="170"/>
      <c r="E647" s="158"/>
      <c r="F647" s="180"/>
      <c r="G647" s="181"/>
      <c r="H647" s="170"/>
      <c r="I647" s="158"/>
      <c r="J647" s="180"/>
      <c r="K647" s="181"/>
      <c r="L647" s="170"/>
      <c r="M647" s="158"/>
      <c r="N647" s="180"/>
      <c r="O647" s="181"/>
      <c r="P647" s="170"/>
      <c r="Q647" s="158"/>
      <c r="R647" s="180"/>
      <c r="S647" s="181"/>
      <c r="T647" s="170"/>
      <c r="U647" s="158"/>
      <c r="V647" s="180"/>
      <c r="W647" s="181"/>
      <c r="X647" s="170"/>
      <c r="Y647" s="158"/>
      <c r="Z647" s="180"/>
      <c r="AA647" s="181"/>
      <c r="AB647" s="170"/>
      <c r="AC647" s="158"/>
      <c r="AD647" s="180"/>
      <c r="AE647" s="181"/>
      <c r="AF647" s="170"/>
      <c r="AG647" s="158"/>
      <c r="AH647" s="180"/>
      <c r="AI647" s="181"/>
      <c r="AJ647" s="170"/>
      <c r="AK647" s="158"/>
      <c r="AL647" s="180"/>
      <c r="AM647" s="181"/>
      <c r="AN647" s="170"/>
      <c r="AO647" s="158"/>
      <c r="AP647" s="180"/>
      <c r="AQ647" s="181"/>
      <c r="AR647" s="170"/>
      <c r="AS647" s="158"/>
      <c r="AT647" s="180"/>
      <c r="AU647" s="181"/>
      <c r="AV647" s="170"/>
      <c r="AW647" s="158"/>
      <c r="AX647" s="180"/>
      <c r="AY647" s="181"/>
      <c r="AZ647" s="170"/>
      <c r="BA647" s="158"/>
      <c r="BB647" s="180"/>
      <c r="BC647" s="181"/>
      <c r="BD647" s="170"/>
      <c r="BE647" s="158"/>
      <c r="BF647" s="180"/>
      <c r="BG647" s="181"/>
      <c r="BH647" s="170"/>
      <c r="BI647" s="158"/>
      <c r="BJ647" s="180"/>
      <c r="BK647" s="181"/>
      <c r="BL647" s="170"/>
      <c r="BM647" s="158"/>
      <c r="BN647" s="180"/>
      <c r="BO647" s="181"/>
      <c r="BP647" s="170"/>
      <c r="BQ647" s="158"/>
      <c r="BR647" s="180"/>
      <c r="BS647" s="181"/>
      <c r="BT647" s="170"/>
      <c r="BU647" s="158"/>
      <c r="BV647" s="180"/>
      <c r="BW647" s="181"/>
      <c r="BX647" s="170"/>
      <c r="BY647" s="158"/>
      <c r="BZ647" s="180"/>
      <c r="CA647" s="181"/>
      <c r="CB647" s="170"/>
      <c r="CC647" s="158"/>
      <c r="CD647" s="180"/>
      <c r="CE647" s="181"/>
      <c r="CF647" s="170"/>
      <c r="CG647" s="158"/>
      <c r="CH647" s="180"/>
      <c r="CI647" s="181"/>
      <c r="CJ647" s="170"/>
      <c r="CK647" s="158"/>
      <c r="CL647" s="180"/>
      <c r="CM647" s="181"/>
      <c r="CN647" s="170"/>
      <c r="CO647" s="158"/>
      <c r="CP647" s="180"/>
      <c r="CQ647" s="181"/>
      <c r="CR647" s="170"/>
      <c r="CS647" s="158"/>
      <c r="CT647" s="180"/>
      <c r="CU647" s="181"/>
      <c r="CV647" s="170"/>
      <c r="CW647" s="158"/>
      <c r="CX647" s="180"/>
      <c r="CY647" s="181"/>
      <c r="CZ647" s="170"/>
      <c r="DA647" s="158"/>
      <c r="DB647" s="180"/>
      <c r="DC647" s="181"/>
      <c r="DD647" s="170"/>
      <c r="DE647" s="158"/>
      <c r="DF647" s="180"/>
      <c r="DG647" s="181"/>
      <c r="DH647" s="170"/>
      <c r="DI647" s="158"/>
      <c r="DJ647" s="180"/>
      <c r="DK647" s="181"/>
      <c r="DL647" s="170"/>
      <c r="DM647" s="158"/>
      <c r="DN647" s="180"/>
      <c r="DO647" s="181"/>
      <c r="DP647" s="170"/>
      <c r="DQ647" s="158"/>
      <c r="DR647" s="180"/>
      <c r="DS647" s="181"/>
      <c r="DT647" s="170"/>
      <c r="DU647" s="158"/>
      <c r="DV647" s="180"/>
      <c r="DW647" s="181"/>
      <c r="DX647" s="170"/>
      <c r="DY647" s="158"/>
      <c r="DZ647" s="180"/>
      <c r="EA647" s="181"/>
      <c r="EB647" s="170"/>
      <c r="EC647" s="158"/>
      <c r="ED647" s="180"/>
      <c r="EE647" s="181"/>
      <c r="EF647" s="170"/>
      <c r="EG647" s="158"/>
      <c r="EH647" s="180"/>
      <c r="EI647" s="181"/>
      <c r="EJ647" s="170"/>
      <c r="EK647" s="158"/>
      <c r="EL647" s="180"/>
      <c r="EM647" s="181"/>
      <c r="EN647" s="170"/>
      <c r="EO647" s="158"/>
      <c r="EP647" s="180"/>
      <c r="EQ647" s="181"/>
      <c r="ER647" s="170"/>
      <c r="ES647" s="158"/>
      <c r="ET647" s="180"/>
      <c r="EU647" s="181"/>
      <c r="EV647" s="170"/>
      <c r="EW647" s="158"/>
      <c r="EX647" s="180"/>
      <c r="EY647" s="181"/>
      <c r="EZ647" s="170"/>
      <c r="FA647" s="158"/>
      <c r="FB647" s="180"/>
      <c r="FC647" s="181"/>
      <c r="FD647" s="170"/>
      <c r="FE647" s="158"/>
      <c r="FF647" s="180"/>
      <c r="FG647" s="181"/>
      <c r="FH647" s="170"/>
      <c r="FI647" s="158"/>
      <c r="FJ647" s="180"/>
      <c r="FK647" s="181"/>
      <c r="FL647" s="170"/>
      <c r="FM647" s="158"/>
      <c r="FN647" s="180"/>
      <c r="FO647" s="181"/>
      <c r="FP647" s="170"/>
      <c r="FQ647" s="158"/>
      <c r="FR647" s="180"/>
      <c r="FS647" s="181"/>
      <c r="FT647" s="170"/>
      <c r="FU647" s="158"/>
      <c r="FV647" s="180"/>
      <c r="FW647" s="181"/>
      <c r="FX647" s="170"/>
      <c r="FY647" s="158"/>
      <c r="FZ647" s="180"/>
      <c r="GA647" s="181"/>
      <c r="GB647" s="170"/>
      <c r="GC647" s="158"/>
      <c r="GD647" s="180"/>
      <c r="GE647" s="181"/>
      <c r="GF647" s="170"/>
      <c r="GG647" s="158"/>
      <c r="GH647" s="180"/>
      <c r="GI647" s="181"/>
      <c r="GJ647" s="170"/>
      <c r="GK647" s="158"/>
      <c r="GL647" s="180"/>
      <c r="GM647" s="181"/>
      <c r="GN647" s="170"/>
      <c r="GO647" s="158"/>
      <c r="GP647" s="180"/>
      <c r="GQ647" s="181"/>
      <c r="GR647" s="170"/>
      <c r="GS647" s="158"/>
      <c r="GT647" s="180"/>
      <c r="GU647" s="181"/>
      <c r="GV647" s="170"/>
      <c r="GW647" s="158"/>
      <c r="GX647" s="180"/>
      <c r="GY647" s="181"/>
      <c r="GZ647" s="170"/>
      <c r="HA647" s="158"/>
      <c r="HB647" s="180"/>
      <c r="HC647" s="181"/>
      <c r="HD647" s="170"/>
      <c r="HE647" s="158"/>
      <c r="HF647" s="180"/>
      <c r="HG647" s="181"/>
      <c r="HH647" s="170"/>
      <c r="HI647" s="158"/>
      <c r="HJ647" s="180"/>
      <c r="HK647" s="181"/>
      <c r="HL647" s="170">
        <v>14.299999999999999</v>
      </c>
      <c r="HM647" s="158"/>
      <c r="HN647" s="180" t="s">
        <v>134</v>
      </c>
      <c r="HO647" s="181"/>
      <c r="HP647" s="170">
        <v>14.299999999999999</v>
      </c>
      <c r="HQ647" s="158"/>
      <c r="HR647" s="180" t="s">
        <v>134</v>
      </c>
      <c r="HS647" s="181"/>
      <c r="HT647" s="170">
        <v>14.299999999999999</v>
      </c>
      <c r="HU647" s="158"/>
      <c r="HV647" s="180" t="s">
        <v>134</v>
      </c>
      <c r="HW647" s="181"/>
      <c r="HX647" s="170">
        <v>14.299999999999999</v>
      </c>
      <c r="HY647" s="158"/>
      <c r="HZ647" s="180" t="s">
        <v>134</v>
      </c>
      <c r="IA647" s="181"/>
      <c r="IB647" s="170">
        <v>14.299999999999999</v>
      </c>
      <c r="IC647" s="158"/>
      <c r="ID647" s="180" t="s">
        <v>134</v>
      </c>
      <c r="IE647" s="181"/>
      <c r="IF647" s="170">
        <v>14.299999999999999</v>
      </c>
      <c r="IG647" s="158"/>
      <c r="IH647" s="180" t="s">
        <v>134</v>
      </c>
      <c r="II647" s="181"/>
      <c r="IJ647" s="170">
        <v>14.299999999999999</v>
      </c>
      <c r="IK647" s="158"/>
      <c r="IL647" s="180" t="s">
        <v>134</v>
      </c>
      <c r="IM647" s="181"/>
      <c r="IN647" s="170">
        <v>14.299999999999999</v>
      </c>
      <c r="IO647" s="158"/>
      <c r="IP647" s="180" t="s">
        <v>134</v>
      </c>
      <c r="IQ647" s="181"/>
      <c r="IR647" s="170">
        <v>14.299999999999999</v>
      </c>
      <c r="IS647" s="158"/>
      <c r="IT647" s="180" t="s">
        <v>134</v>
      </c>
      <c r="IU647" s="181"/>
      <c r="IV647" s="170">
        <v>14.299999999999999</v>
      </c>
      <c r="IW647" s="158"/>
      <c r="IX647" s="180" t="s">
        <v>134</v>
      </c>
      <c r="IY647" s="181"/>
      <c r="IZ647" s="170">
        <v>14.299999999999999</v>
      </c>
      <c r="JA647" s="158"/>
      <c r="JB647" s="180" t="s">
        <v>134</v>
      </c>
      <c r="JC647" s="181"/>
      <c r="JD647" s="170">
        <v>14.299999999999999</v>
      </c>
      <c r="JE647" s="158"/>
      <c r="JF647" s="180" t="s">
        <v>134</v>
      </c>
      <c r="JG647" s="181"/>
      <c r="JH647" s="170">
        <v>14.299999999999999</v>
      </c>
      <c r="JI647" s="158"/>
      <c r="JJ647" s="180" t="s">
        <v>134</v>
      </c>
      <c r="JK647" s="181"/>
      <c r="JL647" s="170">
        <v>14.299999999999999</v>
      </c>
      <c r="JM647" s="158"/>
      <c r="JN647" s="180" t="s">
        <v>134</v>
      </c>
      <c r="JO647" s="181"/>
      <c r="JP647" s="170">
        <v>14.299999999999999</v>
      </c>
      <c r="JQ647" s="158"/>
      <c r="JR647" s="180" t="s">
        <v>134</v>
      </c>
      <c r="JS647" s="181"/>
      <c r="JT647" s="170">
        <v>14.299999999999999</v>
      </c>
      <c r="JU647" s="158"/>
      <c r="JV647" s="180" t="s">
        <v>134</v>
      </c>
      <c r="JW647" s="181"/>
      <c r="JX647" s="170">
        <v>14.299999999999999</v>
      </c>
      <c r="JY647" s="158"/>
      <c r="JZ647" s="180" t="s">
        <v>134</v>
      </c>
      <c r="KA647" s="181"/>
      <c r="KB647" s="170">
        <v>14.299999999999999</v>
      </c>
      <c r="KC647" s="158"/>
      <c r="KD647" s="180" t="s">
        <v>134</v>
      </c>
      <c r="KE647" s="181"/>
      <c r="KF647" s="170">
        <v>14.299999999999999</v>
      </c>
      <c r="KG647" s="158"/>
      <c r="KH647" s="180" t="s">
        <v>134</v>
      </c>
      <c r="KI647" s="181"/>
      <c r="KJ647" s="170">
        <v>14.299999999999999</v>
      </c>
      <c r="KK647" s="158"/>
      <c r="KL647" s="180" t="s">
        <v>134</v>
      </c>
      <c r="KM647" s="181"/>
      <c r="KN647" s="170">
        <v>14.299999999999999</v>
      </c>
      <c r="KO647" s="158"/>
      <c r="KP647" s="180" t="s">
        <v>134</v>
      </c>
      <c r="KQ647" s="181"/>
      <c r="KR647" s="170">
        <v>14.299999999999999</v>
      </c>
      <c r="KS647" s="158"/>
      <c r="KT647" s="180" t="s">
        <v>134</v>
      </c>
      <c r="KU647" s="181"/>
      <c r="KV647" s="170">
        <v>14.299999999999999</v>
      </c>
      <c r="KW647" s="158"/>
      <c r="KX647" s="180" t="s">
        <v>134</v>
      </c>
      <c r="KY647" s="181"/>
      <c r="KZ647" s="170">
        <v>14.299999999999999</v>
      </c>
      <c r="LA647" s="158"/>
      <c r="LB647" s="180" t="s">
        <v>134</v>
      </c>
      <c r="LC647" s="181"/>
      <c r="LD647" s="170">
        <v>14.299999999999999</v>
      </c>
      <c r="LE647" s="158"/>
      <c r="LF647" s="180" t="s">
        <v>134</v>
      </c>
      <c r="LG647" s="181"/>
      <c r="LH647" s="170">
        <v>14.299999999999999</v>
      </c>
      <c r="LI647" s="158"/>
      <c r="LJ647" s="180" t="s">
        <v>134</v>
      </c>
      <c r="LK647" s="181"/>
      <c r="LL647" s="157">
        <v>15.05</v>
      </c>
      <c r="LM647" s="158"/>
      <c r="LN647" s="159" t="s">
        <v>134</v>
      </c>
      <c r="LO647" s="160"/>
      <c r="LP647" s="157">
        <v>15.05</v>
      </c>
      <c r="LQ647" s="158"/>
      <c r="LR647" s="159" t="s">
        <v>134</v>
      </c>
      <c r="LS647" s="160"/>
      <c r="LT647" s="157">
        <v>15.05</v>
      </c>
      <c r="LU647" s="158"/>
      <c r="LV647" s="159" t="s">
        <v>134</v>
      </c>
      <c r="LW647" s="160"/>
      <c r="LX647" s="157">
        <v>15.05</v>
      </c>
      <c r="LY647" s="158"/>
      <c r="LZ647" s="159" t="s">
        <v>134</v>
      </c>
      <c r="MA647" s="160"/>
      <c r="MB647" s="157">
        <v>15.05</v>
      </c>
      <c r="MC647" s="158"/>
      <c r="MD647" s="159" t="s">
        <v>134</v>
      </c>
      <c r="ME647" s="160"/>
    </row>
    <row r="648" spans="2:343" ht="23.5" customHeight="1" x14ac:dyDescent="0.4">
      <c r="B648" s="202" t="s">
        <v>91</v>
      </c>
      <c r="C648" s="203"/>
      <c r="D648" s="161" t="s">
        <v>8</v>
      </c>
      <c r="E648" s="162"/>
      <c r="F648" s="163" t="s">
        <v>8</v>
      </c>
      <c r="G648" s="164"/>
      <c r="H648" s="161" t="s">
        <v>8</v>
      </c>
      <c r="I648" s="162"/>
      <c r="J648" s="163" t="s">
        <v>8</v>
      </c>
      <c r="K648" s="164"/>
      <c r="L648" s="161" t="s">
        <v>8</v>
      </c>
      <c r="M648" s="162"/>
      <c r="N648" s="163" t="s">
        <v>8</v>
      </c>
      <c r="O648" s="164"/>
      <c r="P648" s="161" t="s">
        <v>8</v>
      </c>
      <c r="Q648" s="162"/>
      <c r="R648" s="163" t="s">
        <v>8</v>
      </c>
      <c r="S648" s="164"/>
      <c r="T648" s="161" t="s">
        <v>8</v>
      </c>
      <c r="U648" s="162"/>
      <c r="V648" s="163" t="s">
        <v>8</v>
      </c>
      <c r="W648" s="164"/>
      <c r="X648" s="161" t="s">
        <v>8</v>
      </c>
      <c r="Y648" s="162"/>
      <c r="Z648" s="163" t="s">
        <v>8</v>
      </c>
      <c r="AA648" s="164"/>
      <c r="AB648" s="161" t="s">
        <v>8</v>
      </c>
      <c r="AC648" s="162"/>
      <c r="AD648" s="163" t="s">
        <v>8</v>
      </c>
      <c r="AE648" s="164"/>
      <c r="AF648" s="161" t="s">
        <v>8</v>
      </c>
      <c r="AG648" s="162"/>
      <c r="AH648" s="163" t="s">
        <v>8</v>
      </c>
      <c r="AI648" s="164"/>
      <c r="AJ648" s="161" t="s">
        <v>8</v>
      </c>
      <c r="AK648" s="162"/>
      <c r="AL648" s="163" t="s">
        <v>8</v>
      </c>
      <c r="AM648" s="164"/>
      <c r="AN648" s="161" t="s">
        <v>8</v>
      </c>
      <c r="AO648" s="162"/>
      <c r="AP648" s="163" t="s">
        <v>8</v>
      </c>
      <c r="AQ648" s="164"/>
      <c r="AR648" s="161" t="s">
        <v>8</v>
      </c>
      <c r="AS648" s="162"/>
      <c r="AT648" s="163" t="s">
        <v>8</v>
      </c>
      <c r="AU648" s="164"/>
      <c r="AV648" s="161" t="s">
        <v>8</v>
      </c>
      <c r="AW648" s="162"/>
      <c r="AX648" s="163" t="s">
        <v>8</v>
      </c>
      <c r="AY648" s="164"/>
      <c r="AZ648" s="161" t="s">
        <v>8</v>
      </c>
      <c r="BA648" s="162"/>
      <c r="BB648" s="163" t="s">
        <v>8</v>
      </c>
      <c r="BC648" s="164"/>
      <c r="BD648" s="161" t="s">
        <v>8</v>
      </c>
      <c r="BE648" s="162"/>
      <c r="BF648" s="163" t="s">
        <v>8</v>
      </c>
      <c r="BG648" s="164"/>
      <c r="BH648" s="161" t="s">
        <v>8</v>
      </c>
      <c r="BI648" s="162"/>
      <c r="BJ648" s="163" t="s">
        <v>8</v>
      </c>
      <c r="BK648" s="164"/>
      <c r="BL648" s="161" t="s">
        <v>8</v>
      </c>
      <c r="BM648" s="162"/>
      <c r="BN648" s="163" t="s">
        <v>8</v>
      </c>
      <c r="BO648" s="164"/>
      <c r="BP648" s="161" t="s">
        <v>8</v>
      </c>
      <c r="BQ648" s="162"/>
      <c r="BR648" s="163" t="s">
        <v>8</v>
      </c>
      <c r="BS648" s="164"/>
      <c r="BT648" s="161" t="s">
        <v>8</v>
      </c>
      <c r="BU648" s="162"/>
      <c r="BV648" s="163" t="s">
        <v>8</v>
      </c>
      <c r="BW648" s="164"/>
      <c r="BX648" s="161" t="s">
        <v>8</v>
      </c>
      <c r="BY648" s="162"/>
      <c r="BZ648" s="163" t="s">
        <v>8</v>
      </c>
      <c r="CA648" s="164"/>
      <c r="CB648" s="161" t="s">
        <v>8</v>
      </c>
      <c r="CC648" s="162"/>
      <c r="CD648" s="163" t="s">
        <v>8</v>
      </c>
      <c r="CE648" s="164"/>
      <c r="CF648" s="161" t="s">
        <v>8</v>
      </c>
      <c r="CG648" s="162"/>
      <c r="CH648" s="163" t="s">
        <v>8</v>
      </c>
      <c r="CI648" s="164"/>
      <c r="CJ648" s="161" t="s">
        <v>8</v>
      </c>
      <c r="CK648" s="162"/>
      <c r="CL648" s="163" t="s">
        <v>8</v>
      </c>
      <c r="CM648" s="164"/>
      <c r="CN648" s="161" t="s">
        <v>8</v>
      </c>
      <c r="CO648" s="162"/>
      <c r="CP648" s="163" t="s">
        <v>8</v>
      </c>
      <c r="CQ648" s="164"/>
      <c r="CR648" s="161" t="s">
        <v>8</v>
      </c>
      <c r="CS648" s="162"/>
      <c r="CT648" s="163" t="s">
        <v>8</v>
      </c>
      <c r="CU648" s="164"/>
      <c r="CV648" s="161" t="s">
        <v>8</v>
      </c>
      <c r="CW648" s="162"/>
      <c r="CX648" s="163" t="s">
        <v>8</v>
      </c>
      <c r="CY648" s="164"/>
      <c r="CZ648" s="161" t="s">
        <v>8</v>
      </c>
      <c r="DA648" s="162"/>
      <c r="DB648" s="163" t="s">
        <v>8</v>
      </c>
      <c r="DC648" s="164"/>
      <c r="DD648" s="161" t="s">
        <v>8</v>
      </c>
      <c r="DE648" s="162"/>
      <c r="DF648" s="163" t="s">
        <v>8</v>
      </c>
      <c r="DG648" s="164"/>
      <c r="DH648" s="161" t="s">
        <v>8</v>
      </c>
      <c r="DI648" s="162"/>
      <c r="DJ648" s="163" t="s">
        <v>8</v>
      </c>
      <c r="DK648" s="164"/>
      <c r="DL648" s="161" t="s">
        <v>8</v>
      </c>
      <c r="DM648" s="162"/>
      <c r="DN648" s="163" t="s">
        <v>8</v>
      </c>
      <c r="DO648" s="164"/>
      <c r="DP648" s="161" t="s">
        <v>8</v>
      </c>
      <c r="DQ648" s="162"/>
      <c r="DR648" s="163" t="s">
        <v>8</v>
      </c>
      <c r="DS648" s="164"/>
      <c r="DT648" s="161" t="s">
        <v>8</v>
      </c>
      <c r="DU648" s="162"/>
      <c r="DV648" s="163" t="s">
        <v>8</v>
      </c>
      <c r="DW648" s="164"/>
      <c r="DX648" s="161" t="s">
        <v>8</v>
      </c>
      <c r="DY648" s="162"/>
      <c r="DZ648" s="163" t="s">
        <v>8</v>
      </c>
      <c r="EA648" s="164"/>
      <c r="EB648" s="161" t="s">
        <v>8</v>
      </c>
      <c r="EC648" s="162"/>
      <c r="ED648" s="163" t="s">
        <v>8</v>
      </c>
      <c r="EE648" s="164"/>
      <c r="EF648" s="161" t="s">
        <v>8</v>
      </c>
      <c r="EG648" s="162"/>
      <c r="EH648" s="163" t="s">
        <v>8</v>
      </c>
      <c r="EI648" s="164"/>
      <c r="EJ648" s="161" t="s">
        <v>8</v>
      </c>
      <c r="EK648" s="162"/>
      <c r="EL648" s="163" t="s">
        <v>8</v>
      </c>
      <c r="EM648" s="164"/>
      <c r="EN648" s="161" t="s">
        <v>8</v>
      </c>
      <c r="EO648" s="162"/>
      <c r="EP648" s="163" t="s">
        <v>8</v>
      </c>
      <c r="EQ648" s="164"/>
      <c r="ER648" s="161" t="s">
        <v>8</v>
      </c>
      <c r="ES648" s="162"/>
      <c r="ET648" s="163" t="s">
        <v>8</v>
      </c>
      <c r="EU648" s="164"/>
      <c r="EV648" s="161" t="s">
        <v>8</v>
      </c>
      <c r="EW648" s="162"/>
      <c r="EX648" s="163" t="s">
        <v>8</v>
      </c>
      <c r="EY648" s="164"/>
      <c r="EZ648" s="161" t="s">
        <v>8</v>
      </c>
      <c r="FA648" s="162"/>
      <c r="FB648" s="163" t="s">
        <v>8</v>
      </c>
      <c r="FC648" s="164"/>
      <c r="FD648" s="161" t="s">
        <v>8</v>
      </c>
      <c r="FE648" s="162"/>
      <c r="FF648" s="163" t="s">
        <v>8</v>
      </c>
      <c r="FG648" s="164"/>
      <c r="FH648" s="161" t="s">
        <v>8</v>
      </c>
      <c r="FI648" s="162"/>
      <c r="FJ648" s="163" t="s">
        <v>8</v>
      </c>
      <c r="FK648" s="164"/>
      <c r="FL648" s="161" t="s">
        <v>8</v>
      </c>
      <c r="FM648" s="162"/>
      <c r="FN648" s="163" t="s">
        <v>8</v>
      </c>
      <c r="FO648" s="164"/>
      <c r="FP648" s="161" t="s">
        <v>8</v>
      </c>
      <c r="FQ648" s="162"/>
      <c r="FR648" s="163" t="s">
        <v>8</v>
      </c>
      <c r="FS648" s="164"/>
      <c r="FT648" s="161" t="s">
        <v>8</v>
      </c>
      <c r="FU648" s="162"/>
      <c r="FV648" s="163" t="s">
        <v>8</v>
      </c>
      <c r="FW648" s="164"/>
      <c r="FX648" s="161" t="s">
        <v>8</v>
      </c>
      <c r="FY648" s="162"/>
      <c r="FZ648" s="163" t="s">
        <v>8</v>
      </c>
      <c r="GA648" s="164"/>
      <c r="GB648" s="161" t="s">
        <v>8</v>
      </c>
      <c r="GC648" s="162"/>
      <c r="GD648" s="163" t="s">
        <v>8</v>
      </c>
      <c r="GE648" s="164"/>
      <c r="GF648" s="161" t="s">
        <v>8</v>
      </c>
      <c r="GG648" s="162"/>
      <c r="GH648" s="163" t="s">
        <v>8</v>
      </c>
      <c r="GI648" s="164"/>
      <c r="GJ648" s="161" t="s">
        <v>8</v>
      </c>
      <c r="GK648" s="162"/>
      <c r="GL648" s="163" t="s">
        <v>8</v>
      </c>
      <c r="GM648" s="164"/>
      <c r="GN648" s="161" t="s">
        <v>8</v>
      </c>
      <c r="GO648" s="162"/>
      <c r="GP648" s="163" t="s">
        <v>8</v>
      </c>
      <c r="GQ648" s="164"/>
      <c r="GR648" s="161" t="s">
        <v>8</v>
      </c>
      <c r="GS648" s="162"/>
      <c r="GT648" s="163" t="s">
        <v>8</v>
      </c>
      <c r="GU648" s="164"/>
      <c r="GV648" s="161" t="s">
        <v>8</v>
      </c>
      <c r="GW648" s="162"/>
      <c r="GX648" s="163" t="s">
        <v>8</v>
      </c>
      <c r="GY648" s="164"/>
      <c r="GZ648" s="161" t="s">
        <v>8</v>
      </c>
      <c r="HA648" s="162"/>
      <c r="HB648" s="163" t="s">
        <v>8</v>
      </c>
      <c r="HC648" s="164"/>
      <c r="HD648" s="161" t="s">
        <v>8</v>
      </c>
      <c r="HE648" s="162"/>
      <c r="HF648" s="163" t="s">
        <v>8</v>
      </c>
      <c r="HG648" s="164"/>
      <c r="HH648" s="161" t="s">
        <v>8</v>
      </c>
      <c r="HI648" s="162"/>
      <c r="HJ648" s="163" t="s">
        <v>8</v>
      </c>
      <c r="HK648" s="164"/>
      <c r="HL648" s="161" t="s">
        <v>8</v>
      </c>
      <c r="HM648" s="162"/>
      <c r="HN648" s="163" t="s">
        <v>8</v>
      </c>
      <c r="HO648" s="164"/>
      <c r="HP648" s="161">
        <v>0.89</v>
      </c>
      <c r="HQ648" s="162"/>
      <c r="HR648" s="163" t="s">
        <v>134</v>
      </c>
      <c r="HS648" s="164"/>
      <c r="HT648" s="161">
        <v>0.89</v>
      </c>
      <c r="HU648" s="162"/>
      <c r="HV648" s="163" t="s">
        <v>134</v>
      </c>
      <c r="HW648" s="164"/>
      <c r="HX648" s="161">
        <v>0.89</v>
      </c>
      <c r="HY648" s="162"/>
      <c r="HZ648" s="163" t="s">
        <v>134</v>
      </c>
      <c r="IA648" s="164"/>
      <c r="IB648" s="161">
        <v>0.89</v>
      </c>
      <c r="IC648" s="162"/>
      <c r="ID648" s="163" t="s">
        <v>134</v>
      </c>
      <c r="IE648" s="164"/>
      <c r="IF648" s="161">
        <v>0.89</v>
      </c>
      <c r="IG648" s="162"/>
      <c r="IH648" s="163" t="s">
        <v>134</v>
      </c>
      <c r="II648" s="164"/>
      <c r="IJ648" s="161">
        <v>0.89</v>
      </c>
      <c r="IK648" s="162"/>
      <c r="IL648" s="163" t="s">
        <v>134</v>
      </c>
      <c r="IM648" s="164"/>
      <c r="IN648" s="161">
        <v>0.89</v>
      </c>
      <c r="IO648" s="162"/>
      <c r="IP648" s="163" t="s">
        <v>134</v>
      </c>
      <c r="IQ648" s="164"/>
      <c r="IR648" s="161">
        <v>0.89</v>
      </c>
      <c r="IS648" s="162"/>
      <c r="IT648" s="163" t="s">
        <v>134</v>
      </c>
      <c r="IU648" s="164"/>
      <c r="IV648" s="161">
        <v>0.89</v>
      </c>
      <c r="IW648" s="162"/>
      <c r="IX648" s="163" t="s">
        <v>134</v>
      </c>
      <c r="IY648" s="164"/>
      <c r="IZ648" s="161">
        <v>0.89</v>
      </c>
      <c r="JA648" s="162"/>
      <c r="JB648" s="163" t="s">
        <v>134</v>
      </c>
      <c r="JC648" s="164"/>
      <c r="JD648" s="161">
        <v>0.89</v>
      </c>
      <c r="JE648" s="162"/>
      <c r="JF648" s="163" t="s">
        <v>134</v>
      </c>
      <c r="JG648" s="164"/>
      <c r="JH648" s="161">
        <v>0.89</v>
      </c>
      <c r="JI648" s="162"/>
      <c r="JJ648" s="163" t="s">
        <v>134</v>
      </c>
      <c r="JK648" s="164"/>
      <c r="JL648" s="161">
        <v>0.89</v>
      </c>
      <c r="JM648" s="162"/>
      <c r="JN648" s="163" t="s">
        <v>134</v>
      </c>
      <c r="JO648" s="164"/>
      <c r="JP648" s="161">
        <v>0.89</v>
      </c>
      <c r="JQ648" s="162"/>
      <c r="JR648" s="163" t="s">
        <v>134</v>
      </c>
      <c r="JS648" s="164"/>
      <c r="JT648" s="161">
        <v>0.89</v>
      </c>
      <c r="JU648" s="162"/>
      <c r="JV648" s="163" t="s">
        <v>134</v>
      </c>
      <c r="JW648" s="164"/>
      <c r="JX648" s="161">
        <v>0.89</v>
      </c>
      <c r="JY648" s="162"/>
      <c r="JZ648" s="163" t="s">
        <v>134</v>
      </c>
      <c r="KA648" s="164"/>
      <c r="KB648" s="161">
        <v>0.89</v>
      </c>
      <c r="KC648" s="162"/>
      <c r="KD648" s="163" t="s">
        <v>134</v>
      </c>
      <c r="KE648" s="164"/>
      <c r="KF648" s="161">
        <v>0.89</v>
      </c>
      <c r="KG648" s="162"/>
      <c r="KH648" s="163" t="s">
        <v>134</v>
      </c>
      <c r="KI648" s="164"/>
      <c r="KJ648" s="161">
        <v>0.89</v>
      </c>
      <c r="KK648" s="162"/>
      <c r="KL648" s="163" t="s">
        <v>134</v>
      </c>
      <c r="KM648" s="164"/>
      <c r="KN648" s="161">
        <v>0.89</v>
      </c>
      <c r="KO648" s="162"/>
      <c r="KP648" s="163" t="s">
        <v>134</v>
      </c>
      <c r="KQ648" s="164"/>
      <c r="KR648" s="161">
        <v>0.89</v>
      </c>
      <c r="KS648" s="162"/>
      <c r="KT648" s="163" t="s">
        <v>134</v>
      </c>
      <c r="KU648" s="164"/>
      <c r="KV648" s="161">
        <v>0.89</v>
      </c>
      <c r="KW648" s="162"/>
      <c r="KX648" s="163" t="s">
        <v>134</v>
      </c>
      <c r="KY648" s="164"/>
      <c r="KZ648" s="161">
        <v>0.89</v>
      </c>
      <c r="LA648" s="162"/>
      <c r="LB648" s="163" t="s">
        <v>134</v>
      </c>
      <c r="LC648" s="164"/>
      <c r="LD648" s="161">
        <v>0.89</v>
      </c>
      <c r="LE648" s="162"/>
      <c r="LF648" s="163" t="s">
        <v>134</v>
      </c>
      <c r="LG648" s="164"/>
      <c r="LH648" s="161">
        <v>0.89</v>
      </c>
      <c r="LI648" s="162"/>
      <c r="LJ648" s="163" t="s">
        <v>134</v>
      </c>
      <c r="LK648" s="164"/>
      <c r="LL648" s="161">
        <v>0.89</v>
      </c>
      <c r="LM648" s="162"/>
      <c r="LN648" s="163" t="s">
        <v>134</v>
      </c>
      <c r="LO648" s="164"/>
      <c r="LP648" s="161">
        <v>0.89</v>
      </c>
      <c r="LQ648" s="162"/>
      <c r="LR648" s="163" t="s">
        <v>134</v>
      </c>
      <c r="LS648" s="164"/>
      <c r="LT648" s="161">
        <v>0.89</v>
      </c>
      <c r="LU648" s="162"/>
      <c r="LV648" s="163" t="s">
        <v>134</v>
      </c>
      <c r="LW648" s="164"/>
      <c r="LX648" s="161">
        <v>0.89</v>
      </c>
      <c r="LY648" s="162"/>
      <c r="LZ648" s="163" t="s">
        <v>134</v>
      </c>
      <c r="MA648" s="164"/>
      <c r="MB648" s="161">
        <v>0.89</v>
      </c>
      <c r="MC648" s="162"/>
      <c r="MD648" s="163" t="s">
        <v>134</v>
      </c>
      <c r="ME648" s="164"/>
    </row>
    <row r="649" spans="2:343" ht="23.5" customHeight="1" x14ac:dyDescent="0.4">
      <c r="B649" s="193" t="s">
        <v>339</v>
      </c>
      <c r="C649" s="194"/>
      <c r="D649" s="169" t="s">
        <v>8</v>
      </c>
      <c r="E649" s="154"/>
      <c r="F649" s="178" t="s">
        <v>8</v>
      </c>
      <c r="G649" s="179"/>
      <c r="H649" s="169" t="s">
        <v>8</v>
      </c>
      <c r="I649" s="154"/>
      <c r="J649" s="178" t="s">
        <v>8</v>
      </c>
      <c r="K649" s="179"/>
      <c r="L649" s="169" t="s">
        <v>8</v>
      </c>
      <c r="M649" s="154"/>
      <c r="N649" s="178" t="s">
        <v>8</v>
      </c>
      <c r="O649" s="179"/>
      <c r="P649" s="169" t="s">
        <v>8</v>
      </c>
      <c r="Q649" s="154"/>
      <c r="R649" s="178" t="s">
        <v>8</v>
      </c>
      <c r="S649" s="179"/>
      <c r="T649" s="169" t="s">
        <v>8</v>
      </c>
      <c r="U649" s="154"/>
      <c r="V649" s="178" t="s">
        <v>8</v>
      </c>
      <c r="W649" s="179"/>
      <c r="X649" s="169" t="s">
        <v>8</v>
      </c>
      <c r="Y649" s="154"/>
      <c r="Z649" s="178" t="s">
        <v>8</v>
      </c>
      <c r="AA649" s="179"/>
      <c r="AB649" s="169" t="s">
        <v>8</v>
      </c>
      <c r="AC649" s="154"/>
      <c r="AD649" s="178" t="s">
        <v>8</v>
      </c>
      <c r="AE649" s="179"/>
      <c r="AF649" s="169" t="s">
        <v>8</v>
      </c>
      <c r="AG649" s="154"/>
      <c r="AH649" s="178" t="s">
        <v>8</v>
      </c>
      <c r="AI649" s="179"/>
      <c r="AJ649" s="169" t="s">
        <v>8</v>
      </c>
      <c r="AK649" s="154"/>
      <c r="AL649" s="178" t="s">
        <v>8</v>
      </c>
      <c r="AM649" s="179"/>
      <c r="AN649" s="169" t="s">
        <v>8</v>
      </c>
      <c r="AO649" s="154"/>
      <c r="AP649" s="178" t="s">
        <v>8</v>
      </c>
      <c r="AQ649" s="179"/>
      <c r="AR649" s="169" t="s">
        <v>8</v>
      </c>
      <c r="AS649" s="154"/>
      <c r="AT649" s="178" t="s">
        <v>8</v>
      </c>
      <c r="AU649" s="179"/>
      <c r="AV649" s="169" t="s">
        <v>8</v>
      </c>
      <c r="AW649" s="154"/>
      <c r="AX649" s="178" t="s">
        <v>8</v>
      </c>
      <c r="AY649" s="179"/>
      <c r="AZ649" s="169" t="s">
        <v>8</v>
      </c>
      <c r="BA649" s="154"/>
      <c r="BB649" s="178" t="s">
        <v>8</v>
      </c>
      <c r="BC649" s="179"/>
      <c r="BD649" s="169" t="s">
        <v>8</v>
      </c>
      <c r="BE649" s="154"/>
      <c r="BF649" s="178" t="s">
        <v>8</v>
      </c>
      <c r="BG649" s="179"/>
      <c r="BH649" s="169" t="s">
        <v>8</v>
      </c>
      <c r="BI649" s="154"/>
      <c r="BJ649" s="178" t="s">
        <v>8</v>
      </c>
      <c r="BK649" s="179"/>
      <c r="BL649" s="169" t="s">
        <v>8</v>
      </c>
      <c r="BM649" s="154"/>
      <c r="BN649" s="178" t="s">
        <v>8</v>
      </c>
      <c r="BO649" s="179"/>
      <c r="BP649" s="169" t="s">
        <v>8</v>
      </c>
      <c r="BQ649" s="154"/>
      <c r="BR649" s="178" t="s">
        <v>8</v>
      </c>
      <c r="BS649" s="179"/>
      <c r="BT649" s="169" t="s">
        <v>8</v>
      </c>
      <c r="BU649" s="154"/>
      <c r="BV649" s="178" t="s">
        <v>8</v>
      </c>
      <c r="BW649" s="179"/>
      <c r="BX649" s="169" t="s">
        <v>8</v>
      </c>
      <c r="BY649" s="154"/>
      <c r="BZ649" s="178" t="s">
        <v>8</v>
      </c>
      <c r="CA649" s="179"/>
      <c r="CB649" s="169" t="s">
        <v>8</v>
      </c>
      <c r="CC649" s="154"/>
      <c r="CD649" s="178" t="s">
        <v>8</v>
      </c>
      <c r="CE649" s="179"/>
      <c r="CF649" s="169" t="s">
        <v>8</v>
      </c>
      <c r="CG649" s="154"/>
      <c r="CH649" s="178" t="s">
        <v>8</v>
      </c>
      <c r="CI649" s="179"/>
      <c r="CJ649" s="169" t="s">
        <v>8</v>
      </c>
      <c r="CK649" s="154"/>
      <c r="CL649" s="178" t="s">
        <v>8</v>
      </c>
      <c r="CM649" s="179"/>
      <c r="CN649" s="169" t="s">
        <v>8</v>
      </c>
      <c r="CO649" s="154"/>
      <c r="CP649" s="178" t="s">
        <v>8</v>
      </c>
      <c r="CQ649" s="179"/>
      <c r="CR649" s="169" t="s">
        <v>8</v>
      </c>
      <c r="CS649" s="154"/>
      <c r="CT649" s="178" t="s">
        <v>8</v>
      </c>
      <c r="CU649" s="179"/>
      <c r="CV649" s="169" t="s">
        <v>8</v>
      </c>
      <c r="CW649" s="154"/>
      <c r="CX649" s="178" t="s">
        <v>8</v>
      </c>
      <c r="CY649" s="179"/>
      <c r="CZ649" s="169" t="s">
        <v>8</v>
      </c>
      <c r="DA649" s="154"/>
      <c r="DB649" s="178" t="s">
        <v>8</v>
      </c>
      <c r="DC649" s="179"/>
      <c r="DD649" s="169" t="s">
        <v>8</v>
      </c>
      <c r="DE649" s="154"/>
      <c r="DF649" s="178" t="s">
        <v>8</v>
      </c>
      <c r="DG649" s="179"/>
      <c r="DH649" s="169" t="s">
        <v>8</v>
      </c>
      <c r="DI649" s="154"/>
      <c r="DJ649" s="178" t="s">
        <v>8</v>
      </c>
      <c r="DK649" s="179"/>
      <c r="DL649" s="169" t="s">
        <v>8</v>
      </c>
      <c r="DM649" s="154"/>
      <c r="DN649" s="178" t="s">
        <v>8</v>
      </c>
      <c r="DO649" s="179"/>
      <c r="DP649" s="169" t="s">
        <v>8</v>
      </c>
      <c r="DQ649" s="154"/>
      <c r="DR649" s="178" t="s">
        <v>8</v>
      </c>
      <c r="DS649" s="179"/>
      <c r="DT649" s="169" t="s">
        <v>8</v>
      </c>
      <c r="DU649" s="154"/>
      <c r="DV649" s="178" t="s">
        <v>8</v>
      </c>
      <c r="DW649" s="179"/>
      <c r="DX649" s="169" t="s">
        <v>8</v>
      </c>
      <c r="DY649" s="154"/>
      <c r="DZ649" s="178" t="s">
        <v>8</v>
      </c>
      <c r="EA649" s="179"/>
      <c r="EB649" s="169" t="s">
        <v>8</v>
      </c>
      <c r="EC649" s="154"/>
      <c r="ED649" s="178" t="s">
        <v>8</v>
      </c>
      <c r="EE649" s="179"/>
      <c r="EF649" s="169" t="s">
        <v>8</v>
      </c>
      <c r="EG649" s="154"/>
      <c r="EH649" s="178" t="s">
        <v>8</v>
      </c>
      <c r="EI649" s="179"/>
      <c r="EJ649" s="169" t="s">
        <v>8</v>
      </c>
      <c r="EK649" s="154"/>
      <c r="EL649" s="178" t="s">
        <v>8</v>
      </c>
      <c r="EM649" s="179"/>
      <c r="EN649" s="169" t="s">
        <v>8</v>
      </c>
      <c r="EO649" s="154"/>
      <c r="EP649" s="178" t="s">
        <v>8</v>
      </c>
      <c r="EQ649" s="179"/>
      <c r="ER649" s="169" t="s">
        <v>8</v>
      </c>
      <c r="ES649" s="154"/>
      <c r="ET649" s="178" t="s">
        <v>8</v>
      </c>
      <c r="EU649" s="179"/>
      <c r="EV649" s="169" t="s">
        <v>8</v>
      </c>
      <c r="EW649" s="154"/>
      <c r="EX649" s="178" t="s">
        <v>8</v>
      </c>
      <c r="EY649" s="179"/>
      <c r="EZ649" s="169" t="s">
        <v>8</v>
      </c>
      <c r="FA649" s="154"/>
      <c r="FB649" s="178" t="s">
        <v>8</v>
      </c>
      <c r="FC649" s="179"/>
      <c r="FD649" s="169" t="s">
        <v>8</v>
      </c>
      <c r="FE649" s="154"/>
      <c r="FF649" s="178" t="s">
        <v>8</v>
      </c>
      <c r="FG649" s="179"/>
      <c r="FH649" s="169" t="s">
        <v>8</v>
      </c>
      <c r="FI649" s="154"/>
      <c r="FJ649" s="178" t="s">
        <v>8</v>
      </c>
      <c r="FK649" s="179"/>
      <c r="FL649" s="169" t="s">
        <v>8</v>
      </c>
      <c r="FM649" s="154"/>
      <c r="FN649" s="178" t="s">
        <v>8</v>
      </c>
      <c r="FO649" s="179"/>
      <c r="FP649" s="169" t="s">
        <v>8</v>
      </c>
      <c r="FQ649" s="154"/>
      <c r="FR649" s="178" t="s">
        <v>8</v>
      </c>
      <c r="FS649" s="179"/>
      <c r="FT649" s="169" t="s">
        <v>8</v>
      </c>
      <c r="FU649" s="154"/>
      <c r="FV649" s="178" t="s">
        <v>8</v>
      </c>
      <c r="FW649" s="179"/>
      <c r="FX649" s="169" t="s">
        <v>8</v>
      </c>
      <c r="FY649" s="154"/>
      <c r="FZ649" s="178" t="s">
        <v>8</v>
      </c>
      <c r="GA649" s="179"/>
      <c r="GB649" s="169" t="s">
        <v>8</v>
      </c>
      <c r="GC649" s="154"/>
      <c r="GD649" s="178" t="s">
        <v>8</v>
      </c>
      <c r="GE649" s="179"/>
      <c r="GF649" s="169" t="s">
        <v>8</v>
      </c>
      <c r="GG649" s="154"/>
      <c r="GH649" s="178" t="s">
        <v>8</v>
      </c>
      <c r="GI649" s="179"/>
      <c r="GJ649" s="169" t="s">
        <v>8</v>
      </c>
      <c r="GK649" s="154"/>
      <c r="GL649" s="178" t="s">
        <v>8</v>
      </c>
      <c r="GM649" s="179"/>
      <c r="GN649" s="169" t="s">
        <v>8</v>
      </c>
      <c r="GO649" s="154"/>
      <c r="GP649" s="178" t="s">
        <v>8</v>
      </c>
      <c r="GQ649" s="179"/>
      <c r="GR649" s="169" t="s">
        <v>8</v>
      </c>
      <c r="GS649" s="154"/>
      <c r="GT649" s="178" t="s">
        <v>8</v>
      </c>
      <c r="GU649" s="179"/>
      <c r="GV649" s="169" t="s">
        <v>8</v>
      </c>
      <c r="GW649" s="154"/>
      <c r="GX649" s="178" t="s">
        <v>8</v>
      </c>
      <c r="GY649" s="179"/>
      <c r="GZ649" s="169" t="s">
        <v>8</v>
      </c>
      <c r="HA649" s="154"/>
      <c r="HB649" s="178" t="s">
        <v>8</v>
      </c>
      <c r="HC649" s="179"/>
      <c r="HD649" s="169" t="s">
        <v>8</v>
      </c>
      <c r="HE649" s="154"/>
      <c r="HF649" s="178" t="s">
        <v>8</v>
      </c>
      <c r="HG649" s="179"/>
      <c r="HH649" s="169" t="s">
        <v>8</v>
      </c>
      <c r="HI649" s="154"/>
      <c r="HJ649" s="178" t="s">
        <v>8</v>
      </c>
      <c r="HK649" s="179"/>
      <c r="HL649" s="169" t="s">
        <v>8</v>
      </c>
      <c r="HM649" s="154"/>
      <c r="HN649" s="178" t="s">
        <v>8</v>
      </c>
      <c r="HO649" s="179"/>
      <c r="HP649" s="169" t="s">
        <v>8</v>
      </c>
      <c r="HQ649" s="154"/>
      <c r="HR649" s="178" t="s">
        <v>8</v>
      </c>
      <c r="HS649" s="179"/>
      <c r="HT649" s="169" t="s">
        <v>8</v>
      </c>
      <c r="HU649" s="154"/>
      <c r="HV649" s="178" t="s">
        <v>8</v>
      </c>
      <c r="HW649" s="179"/>
      <c r="HX649" s="169" t="s">
        <v>8</v>
      </c>
      <c r="HY649" s="154"/>
      <c r="HZ649" s="178" t="s">
        <v>8</v>
      </c>
      <c r="IA649" s="179"/>
      <c r="IB649" s="169" t="s">
        <v>8</v>
      </c>
      <c r="IC649" s="154"/>
      <c r="ID649" s="178" t="s">
        <v>8</v>
      </c>
      <c r="IE649" s="179"/>
      <c r="IF649" s="169" t="s">
        <v>8</v>
      </c>
      <c r="IG649" s="154"/>
      <c r="IH649" s="178" t="s">
        <v>8</v>
      </c>
      <c r="II649" s="179"/>
      <c r="IJ649" s="169" t="s">
        <v>8</v>
      </c>
      <c r="IK649" s="154"/>
      <c r="IL649" s="178" t="s">
        <v>8</v>
      </c>
      <c r="IM649" s="179"/>
      <c r="IN649" s="169" t="s">
        <v>8</v>
      </c>
      <c r="IO649" s="154"/>
      <c r="IP649" s="178" t="s">
        <v>8</v>
      </c>
      <c r="IQ649" s="179"/>
      <c r="IR649" s="169" t="s">
        <v>8</v>
      </c>
      <c r="IS649" s="154"/>
      <c r="IT649" s="178" t="s">
        <v>8</v>
      </c>
      <c r="IU649" s="179"/>
      <c r="IV649" s="169" t="s">
        <v>8</v>
      </c>
      <c r="IW649" s="154"/>
      <c r="IX649" s="178" t="s">
        <v>8</v>
      </c>
      <c r="IY649" s="179"/>
      <c r="IZ649" s="169" t="s">
        <v>8</v>
      </c>
      <c r="JA649" s="154"/>
      <c r="JB649" s="178" t="s">
        <v>8</v>
      </c>
      <c r="JC649" s="179"/>
      <c r="JD649" s="169" t="s">
        <v>8</v>
      </c>
      <c r="JE649" s="154"/>
      <c r="JF649" s="178" t="s">
        <v>8</v>
      </c>
      <c r="JG649" s="179"/>
      <c r="JH649" s="169">
        <v>0.6</v>
      </c>
      <c r="JI649" s="154"/>
      <c r="JJ649" s="155" t="s">
        <v>244</v>
      </c>
      <c r="JK649" s="156"/>
      <c r="JL649" s="169">
        <v>0.6</v>
      </c>
      <c r="JM649" s="154"/>
      <c r="JN649" s="155" t="s">
        <v>244</v>
      </c>
      <c r="JO649" s="156"/>
      <c r="JP649" s="169">
        <v>0.6</v>
      </c>
      <c r="JQ649" s="154"/>
      <c r="JR649" s="155" t="s">
        <v>244</v>
      </c>
      <c r="JS649" s="156"/>
      <c r="JT649" s="169">
        <v>0.6</v>
      </c>
      <c r="JU649" s="154"/>
      <c r="JV649" s="155" t="s">
        <v>244</v>
      </c>
      <c r="JW649" s="156"/>
      <c r="JX649" s="169">
        <v>0.6</v>
      </c>
      <c r="JY649" s="154"/>
      <c r="JZ649" s="155" t="s">
        <v>244</v>
      </c>
      <c r="KA649" s="156"/>
      <c r="KB649" s="169">
        <v>0.6</v>
      </c>
      <c r="KC649" s="154"/>
      <c r="KD649" s="155" t="s">
        <v>244</v>
      </c>
      <c r="KE649" s="156"/>
      <c r="KF649" s="169">
        <v>0.6</v>
      </c>
      <c r="KG649" s="154"/>
      <c r="KH649" s="155" t="s">
        <v>244</v>
      </c>
      <c r="KI649" s="156"/>
      <c r="KJ649" s="169">
        <v>0.6</v>
      </c>
      <c r="KK649" s="154"/>
      <c r="KL649" s="155" t="s">
        <v>244</v>
      </c>
      <c r="KM649" s="156"/>
      <c r="KN649" s="169">
        <v>0.6</v>
      </c>
      <c r="KO649" s="154"/>
      <c r="KP649" s="155" t="s">
        <v>244</v>
      </c>
      <c r="KQ649" s="156"/>
      <c r="KR649" s="169">
        <v>0.6</v>
      </c>
      <c r="KS649" s="154"/>
      <c r="KT649" s="155" t="s">
        <v>244</v>
      </c>
      <c r="KU649" s="156"/>
      <c r="KV649" s="169">
        <v>0.6</v>
      </c>
      <c r="KW649" s="154"/>
      <c r="KX649" s="155" t="s">
        <v>244</v>
      </c>
      <c r="KY649" s="156"/>
      <c r="KZ649" s="169">
        <v>0.6</v>
      </c>
      <c r="LA649" s="154"/>
      <c r="LB649" s="155" t="s">
        <v>244</v>
      </c>
      <c r="LC649" s="156"/>
      <c r="LD649" s="169">
        <v>0.6</v>
      </c>
      <c r="LE649" s="154"/>
      <c r="LF649" s="155" t="s">
        <v>244</v>
      </c>
      <c r="LG649" s="156"/>
      <c r="LH649" s="169">
        <v>0.6</v>
      </c>
      <c r="LI649" s="154"/>
      <c r="LJ649" s="155" t="s">
        <v>244</v>
      </c>
      <c r="LK649" s="156"/>
      <c r="LL649" s="153">
        <v>0.63</v>
      </c>
      <c r="LM649" s="154"/>
      <c r="LN649" s="155" t="s">
        <v>244</v>
      </c>
      <c r="LO649" s="156"/>
      <c r="LP649" s="153">
        <v>0.63</v>
      </c>
      <c r="LQ649" s="154"/>
      <c r="LR649" s="155" t="s">
        <v>244</v>
      </c>
      <c r="LS649" s="156"/>
      <c r="LT649" s="153">
        <v>0.63</v>
      </c>
      <c r="LU649" s="154"/>
      <c r="LV649" s="155" t="s">
        <v>244</v>
      </c>
      <c r="LW649" s="156"/>
      <c r="LX649" s="153">
        <v>0.63</v>
      </c>
      <c r="LY649" s="154"/>
      <c r="LZ649" s="155" t="s">
        <v>244</v>
      </c>
      <c r="MA649" s="156"/>
      <c r="MB649" s="153">
        <v>0.63</v>
      </c>
      <c r="MC649" s="154"/>
      <c r="MD649" s="155" t="s">
        <v>244</v>
      </c>
      <c r="ME649" s="156"/>
    </row>
    <row r="650" spans="2:343" ht="23.5" customHeight="1" x14ac:dyDescent="0.4">
      <c r="B650" s="240"/>
      <c r="C650" s="241"/>
      <c r="D650" s="197"/>
      <c r="E650" s="198"/>
      <c r="F650" s="208"/>
      <c r="G650" s="209"/>
      <c r="H650" s="197"/>
      <c r="I650" s="198"/>
      <c r="J650" s="208"/>
      <c r="K650" s="209"/>
      <c r="L650" s="197"/>
      <c r="M650" s="198"/>
      <c r="N650" s="208"/>
      <c r="O650" s="209"/>
      <c r="P650" s="197"/>
      <c r="Q650" s="198"/>
      <c r="R650" s="208"/>
      <c r="S650" s="209"/>
      <c r="T650" s="197"/>
      <c r="U650" s="198"/>
      <c r="V650" s="208"/>
      <c r="W650" s="209"/>
      <c r="X650" s="197"/>
      <c r="Y650" s="198"/>
      <c r="Z650" s="208"/>
      <c r="AA650" s="209"/>
      <c r="AB650" s="197"/>
      <c r="AC650" s="198"/>
      <c r="AD650" s="208"/>
      <c r="AE650" s="209"/>
      <c r="AF650" s="197"/>
      <c r="AG650" s="198"/>
      <c r="AH650" s="208"/>
      <c r="AI650" s="209"/>
      <c r="AJ650" s="197"/>
      <c r="AK650" s="198"/>
      <c r="AL650" s="208"/>
      <c r="AM650" s="209"/>
      <c r="AN650" s="197"/>
      <c r="AO650" s="198"/>
      <c r="AP650" s="208"/>
      <c r="AQ650" s="209"/>
      <c r="AR650" s="197"/>
      <c r="AS650" s="198"/>
      <c r="AT650" s="208"/>
      <c r="AU650" s="209"/>
      <c r="AV650" s="197"/>
      <c r="AW650" s="198"/>
      <c r="AX650" s="208"/>
      <c r="AY650" s="209"/>
      <c r="AZ650" s="197"/>
      <c r="BA650" s="198"/>
      <c r="BB650" s="208"/>
      <c r="BC650" s="209"/>
      <c r="BD650" s="197"/>
      <c r="BE650" s="198"/>
      <c r="BF650" s="208"/>
      <c r="BG650" s="209"/>
      <c r="BH650" s="197"/>
      <c r="BI650" s="198"/>
      <c r="BJ650" s="208"/>
      <c r="BK650" s="209"/>
      <c r="BL650" s="197"/>
      <c r="BM650" s="198"/>
      <c r="BN650" s="208"/>
      <c r="BO650" s="209"/>
      <c r="BP650" s="197"/>
      <c r="BQ650" s="198"/>
      <c r="BR650" s="208"/>
      <c r="BS650" s="209"/>
      <c r="BT650" s="197"/>
      <c r="BU650" s="198"/>
      <c r="BV650" s="208"/>
      <c r="BW650" s="209"/>
      <c r="BX650" s="197"/>
      <c r="BY650" s="198"/>
      <c r="BZ650" s="208"/>
      <c r="CA650" s="209"/>
      <c r="CB650" s="197"/>
      <c r="CC650" s="198"/>
      <c r="CD650" s="208"/>
      <c r="CE650" s="209"/>
      <c r="CF650" s="197"/>
      <c r="CG650" s="198"/>
      <c r="CH650" s="208"/>
      <c r="CI650" s="209"/>
      <c r="CJ650" s="197"/>
      <c r="CK650" s="198"/>
      <c r="CL650" s="208"/>
      <c r="CM650" s="209"/>
      <c r="CN650" s="197"/>
      <c r="CO650" s="198"/>
      <c r="CP650" s="208"/>
      <c r="CQ650" s="209"/>
      <c r="CR650" s="197"/>
      <c r="CS650" s="198"/>
      <c r="CT650" s="208"/>
      <c r="CU650" s="209"/>
      <c r="CV650" s="197"/>
      <c r="CW650" s="198"/>
      <c r="CX650" s="208"/>
      <c r="CY650" s="209"/>
      <c r="CZ650" s="197"/>
      <c r="DA650" s="198"/>
      <c r="DB650" s="208"/>
      <c r="DC650" s="209"/>
      <c r="DD650" s="197"/>
      <c r="DE650" s="198"/>
      <c r="DF650" s="208"/>
      <c r="DG650" s="209"/>
      <c r="DH650" s="197"/>
      <c r="DI650" s="198"/>
      <c r="DJ650" s="208"/>
      <c r="DK650" s="209"/>
      <c r="DL650" s="197"/>
      <c r="DM650" s="198"/>
      <c r="DN650" s="208"/>
      <c r="DO650" s="209"/>
      <c r="DP650" s="197"/>
      <c r="DQ650" s="198"/>
      <c r="DR650" s="208"/>
      <c r="DS650" s="209"/>
      <c r="DT650" s="197"/>
      <c r="DU650" s="198"/>
      <c r="DV650" s="208"/>
      <c r="DW650" s="209"/>
      <c r="DX650" s="197"/>
      <c r="DY650" s="198"/>
      <c r="DZ650" s="208"/>
      <c r="EA650" s="209"/>
      <c r="EB650" s="197"/>
      <c r="EC650" s="198"/>
      <c r="ED650" s="208"/>
      <c r="EE650" s="209"/>
      <c r="EF650" s="197"/>
      <c r="EG650" s="198"/>
      <c r="EH650" s="208"/>
      <c r="EI650" s="209"/>
      <c r="EJ650" s="197"/>
      <c r="EK650" s="198"/>
      <c r="EL650" s="208"/>
      <c r="EM650" s="209"/>
      <c r="EN650" s="197"/>
      <c r="EO650" s="198"/>
      <c r="EP650" s="208"/>
      <c r="EQ650" s="209"/>
      <c r="ER650" s="197"/>
      <c r="ES650" s="198"/>
      <c r="ET650" s="208"/>
      <c r="EU650" s="209"/>
      <c r="EV650" s="197"/>
      <c r="EW650" s="198"/>
      <c r="EX650" s="208"/>
      <c r="EY650" s="209"/>
      <c r="EZ650" s="197"/>
      <c r="FA650" s="198"/>
      <c r="FB650" s="208"/>
      <c r="FC650" s="209"/>
      <c r="FD650" s="197"/>
      <c r="FE650" s="198"/>
      <c r="FF650" s="208"/>
      <c r="FG650" s="209"/>
      <c r="FH650" s="197"/>
      <c r="FI650" s="198"/>
      <c r="FJ650" s="208"/>
      <c r="FK650" s="209"/>
      <c r="FL650" s="197"/>
      <c r="FM650" s="198"/>
      <c r="FN650" s="208"/>
      <c r="FO650" s="209"/>
      <c r="FP650" s="197"/>
      <c r="FQ650" s="198"/>
      <c r="FR650" s="208"/>
      <c r="FS650" s="209"/>
      <c r="FT650" s="197"/>
      <c r="FU650" s="198"/>
      <c r="FV650" s="208"/>
      <c r="FW650" s="209"/>
      <c r="FX650" s="197"/>
      <c r="FY650" s="198"/>
      <c r="FZ650" s="208"/>
      <c r="GA650" s="209"/>
      <c r="GB650" s="197"/>
      <c r="GC650" s="198"/>
      <c r="GD650" s="208"/>
      <c r="GE650" s="209"/>
      <c r="GF650" s="197"/>
      <c r="GG650" s="198"/>
      <c r="GH650" s="208"/>
      <c r="GI650" s="209"/>
      <c r="GJ650" s="197"/>
      <c r="GK650" s="198"/>
      <c r="GL650" s="208"/>
      <c r="GM650" s="209"/>
      <c r="GN650" s="197"/>
      <c r="GO650" s="198"/>
      <c r="GP650" s="208"/>
      <c r="GQ650" s="209"/>
      <c r="GR650" s="197"/>
      <c r="GS650" s="198"/>
      <c r="GT650" s="208"/>
      <c r="GU650" s="209"/>
      <c r="GV650" s="197"/>
      <c r="GW650" s="198"/>
      <c r="GX650" s="208"/>
      <c r="GY650" s="209"/>
      <c r="GZ650" s="197"/>
      <c r="HA650" s="198"/>
      <c r="HB650" s="208"/>
      <c r="HC650" s="209"/>
      <c r="HD650" s="197"/>
      <c r="HE650" s="198"/>
      <c r="HF650" s="208"/>
      <c r="HG650" s="209"/>
      <c r="HH650" s="197"/>
      <c r="HI650" s="198"/>
      <c r="HJ650" s="208"/>
      <c r="HK650" s="209"/>
      <c r="HL650" s="197"/>
      <c r="HM650" s="198"/>
      <c r="HN650" s="208"/>
      <c r="HO650" s="209"/>
      <c r="HP650" s="197"/>
      <c r="HQ650" s="198"/>
      <c r="HR650" s="208"/>
      <c r="HS650" s="209"/>
      <c r="HT650" s="197"/>
      <c r="HU650" s="198"/>
      <c r="HV650" s="208"/>
      <c r="HW650" s="209"/>
      <c r="HX650" s="197"/>
      <c r="HY650" s="198"/>
      <c r="HZ650" s="208"/>
      <c r="IA650" s="209"/>
      <c r="IB650" s="197"/>
      <c r="IC650" s="198"/>
      <c r="ID650" s="208"/>
      <c r="IE650" s="209"/>
      <c r="IF650" s="197"/>
      <c r="IG650" s="198"/>
      <c r="IH650" s="208"/>
      <c r="II650" s="209"/>
      <c r="IJ650" s="197"/>
      <c r="IK650" s="198"/>
      <c r="IL650" s="208"/>
      <c r="IM650" s="209"/>
      <c r="IN650" s="197"/>
      <c r="IO650" s="198"/>
      <c r="IP650" s="208"/>
      <c r="IQ650" s="209"/>
      <c r="IR650" s="197"/>
      <c r="IS650" s="198"/>
      <c r="IT650" s="208"/>
      <c r="IU650" s="209"/>
      <c r="IV650" s="197"/>
      <c r="IW650" s="198"/>
      <c r="IX650" s="208"/>
      <c r="IY650" s="209"/>
      <c r="IZ650" s="197"/>
      <c r="JA650" s="198"/>
      <c r="JB650" s="208"/>
      <c r="JC650" s="209"/>
      <c r="JD650" s="197"/>
      <c r="JE650" s="198"/>
      <c r="JF650" s="208"/>
      <c r="JG650" s="209"/>
      <c r="JH650" s="197">
        <v>14.299999999999999</v>
      </c>
      <c r="JI650" s="198"/>
      <c r="JJ650" s="199" t="s">
        <v>134</v>
      </c>
      <c r="JK650" s="200"/>
      <c r="JL650" s="197">
        <v>14.299999999999999</v>
      </c>
      <c r="JM650" s="198"/>
      <c r="JN650" s="199" t="s">
        <v>134</v>
      </c>
      <c r="JO650" s="200"/>
      <c r="JP650" s="197">
        <v>14.299999999999999</v>
      </c>
      <c r="JQ650" s="198"/>
      <c r="JR650" s="199" t="s">
        <v>134</v>
      </c>
      <c r="JS650" s="200"/>
      <c r="JT650" s="197">
        <v>14.299999999999999</v>
      </c>
      <c r="JU650" s="198"/>
      <c r="JV650" s="199" t="s">
        <v>134</v>
      </c>
      <c r="JW650" s="200"/>
      <c r="JX650" s="197">
        <v>14.299999999999999</v>
      </c>
      <c r="JY650" s="198"/>
      <c r="JZ650" s="199" t="s">
        <v>134</v>
      </c>
      <c r="KA650" s="200"/>
      <c r="KB650" s="197">
        <v>14.299999999999999</v>
      </c>
      <c r="KC650" s="198"/>
      <c r="KD650" s="199" t="s">
        <v>134</v>
      </c>
      <c r="KE650" s="200"/>
      <c r="KF650" s="197">
        <v>14.299999999999999</v>
      </c>
      <c r="KG650" s="198"/>
      <c r="KH650" s="199" t="s">
        <v>134</v>
      </c>
      <c r="KI650" s="200"/>
      <c r="KJ650" s="197">
        <v>14.299999999999999</v>
      </c>
      <c r="KK650" s="198"/>
      <c r="KL650" s="199" t="s">
        <v>134</v>
      </c>
      <c r="KM650" s="200"/>
      <c r="KN650" s="197">
        <v>14.299999999999999</v>
      </c>
      <c r="KO650" s="198"/>
      <c r="KP650" s="199" t="s">
        <v>134</v>
      </c>
      <c r="KQ650" s="200"/>
      <c r="KR650" s="197">
        <v>14.299999999999999</v>
      </c>
      <c r="KS650" s="198"/>
      <c r="KT650" s="199" t="s">
        <v>134</v>
      </c>
      <c r="KU650" s="200"/>
      <c r="KV650" s="197">
        <v>14.299999999999999</v>
      </c>
      <c r="KW650" s="198"/>
      <c r="KX650" s="199" t="s">
        <v>134</v>
      </c>
      <c r="KY650" s="200"/>
      <c r="KZ650" s="197">
        <v>14.299999999999999</v>
      </c>
      <c r="LA650" s="198"/>
      <c r="LB650" s="199" t="s">
        <v>134</v>
      </c>
      <c r="LC650" s="200"/>
      <c r="LD650" s="197">
        <v>14.299999999999999</v>
      </c>
      <c r="LE650" s="198"/>
      <c r="LF650" s="199" t="s">
        <v>134</v>
      </c>
      <c r="LG650" s="200"/>
      <c r="LH650" s="197">
        <v>14.299999999999999</v>
      </c>
      <c r="LI650" s="198"/>
      <c r="LJ650" s="199" t="s">
        <v>134</v>
      </c>
      <c r="LK650" s="200"/>
      <c r="LL650" s="157">
        <v>15.05</v>
      </c>
      <c r="LM650" s="158"/>
      <c r="LN650" s="159" t="s">
        <v>134</v>
      </c>
      <c r="LO650" s="160"/>
      <c r="LP650" s="157">
        <v>15.05</v>
      </c>
      <c r="LQ650" s="158"/>
      <c r="LR650" s="159" t="s">
        <v>134</v>
      </c>
      <c r="LS650" s="160"/>
      <c r="LT650" s="157">
        <v>15.05</v>
      </c>
      <c r="LU650" s="158"/>
      <c r="LV650" s="159" t="s">
        <v>134</v>
      </c>
      <c r="LW650" s="160"/>
      <c r="LX650" s="157">
        <v>15.05</v>
      </c>
      <c r="LY650" s="158"/>
      <c r="LZ650" s="159" t="s">
        <v>134</v>
      </c>
      <c r="MA650" s="160"/>
      <c r="MB650" s="157">
        <v>15.05</v>
      </c>
      <c r="MC650" s="158"/>
      <c r="MD650" s="159" t="s">
        <v>134</v>
      </c>
      <c r="ME650" s="160"/>
    </row>
    <row r="651" spans="2:343" ht="23.5" customHeight="1" x14ac:dyDescent="0.4">
      <c r="B651" s="202" t="s">
        <v>111</v>
      </c>
      <c r="C651" s="203"/>
      <c r="D651" s="161" t="s">
        <v>8</v>
      </c>
      <c r="E651" s="162"/>
      <c r="F651" s="163" t="s">
        <v>8</v>
      </c>
      <c r="G651" s="164"/>
      <c r="H651" s="161" t="s">
        <v>8</v>
      </c>
      <c r="I651" s="162"/>
      <c r="J651" s="163" t="s">
        <v>8</v>
      </c>
      <c r="K651" s="164"/>
      <c r="L651" s="161" t="s">
        <v>8</v>
      </c>
      <c r="M651" s="162"/>
      <c r="N651" s="163" t="s">
        <v>8</v>
      </c>
      <c r="O651" s="164"/>
      <c r="P651" s="161" t="s">
        <v>8</v>
      </c>
      <c r="Q651" s="162"/>
      <c r="R651" s="163" t="s">
        <v>8</v>
      </c>
      <c r="S651" s="164"/>
      <c r="T651" s="161" t="s">
        <v>8</v>
      </c>
      <c r="U651" s="162"/>
      <c r="V651" s="163" t="s">
        <v>8</v>
      </c>
      <c r="W651" s="164"/>
      <c r="X651" s="161" t="s">
        <v>8</v>
      </c>
      <c r="Y651" s="162"/>
      <c r="Z651" s="163" t="s">
        <v>8</v>
      </c>
      <c r="AA651" s="164"/>
      <c r="AB651" s="161" t="s">
        <v>8</v>
      </c>
      <c r="AC651" s="162"/>
      <c r="AD651" s="163" t="s">
        <v>8</v>
      </c>
      <c r="AE651" s="164"/>
      <c r="AF651" s="161" t="s">
        <v>8</v>
      </c>
      <c r="AG651" s="162"/>
      <c r="AH651" s="163" t="s">
        <v>8</v>
      </c>
      <c r="AI651" s="164"/>
      <c r="AJ651" s="161" t="s">
        <v>8</v>
      </c>
      <c r="AK651" s="162"/>
      <c r="AL651" s="163" t="s">
        <v>8</v>
      </c>
      <c r="AM651" s="164"/>
      <c r="AN651" s="161" t="s">
        <v>8</v>
      </c>
      <c r="AO651" s="162"/>
      <c r="AP651" s="163" t="s">
        <v>8</v>
      </c>
      <c r="AQ651" s="164"/>
      <c r="AR651" s="161" t="s">
        <v>8</v>
      </c>
      <c r="AS651" s="162"/>
      <c r="AT651" s="163" t="s">
        <v>8</v>
      </c>
      <c r="AU651" s="164"/>
      <c r="AV651" s="161" t="s">
        <v>8</v>
      </c>
      <c r="AW651" s="162"/>
      <c r="AX651" s="163" t="s">
        <v>8</v>
      </c>
      <c r="AY651" s="164"/>
      <c r="AZ651" s="161" t="s">
        <v>8</v>
      </c>
      <c r="BA651" s="162"/>
      <c r="BB651" s="163" t="s">
        <v>8</v>
      </c>
      <c r="BC651" s="164"/>
      <c r="BD651" s="161" t="s">
        <v>8</v>
      </c>
      <c r="BE651" s="162"/>
      <c r="BF651" s="163" t="s">
        <v>8</v>
      </c>
      <c r="BG651" s="164"/>
      <c r="BH651" s="161" t="s">
        <v>8</v>
      </c>
      <c r="BI651" s="162"/>
      <c r="BJ651" s="163" t="s">
        <v>8</v>
      </c>
      <c r="BK651" s="164"/>
      <c r="BL651" s="161" t="s">
        <v>8</v>
      </c>
      <c r="BM651" s="162"/>
      <c r="BN651" s="163" t="s">
        <v>8</v>
      </c>
      <c r="BO651" s="164"/>
      <c r="BP651" s="161" t="s">
        <v>8</v>
      </c>
      <c r="BQ651" s="162"/>
      <c r="BR651" s="163" t="s">
        <v>8</v>
      </c>
      <c r="BS651" s="164"/>
      <c r="BT651" s="161" t="s">
        <v>8</v>
      </c>
      <c r="BU651" s="162"/>
      <c r="BV651" s="163" t="s">
        <v>8</v>
      </c>
      <c r="BW651" s="164"/>
      <c r="BX651" s="161" t="s">
        <v>8</v>
      </c>
      <c r="BY651" s="162"/>
      <c r="BZ651" s="163" t="s">
        <v>8</v>
      </c>
      <c r="CA651" s="164"/>
      <c r="CB651" s="161" t="s">
        <v>8</v>
      </c>
      <c r="CC651" s="162"/>
      <c r="CD651" s="163" t="s">
        <v>8</v>
      </c>
      <c r="CE651" s="164"/>
      <c r="CF651" s="161" t="s">
        <v>8</v>
      </c>
      <c r="CG651" s="162"/>
      <c r="CH651" s="163" t="s">
        <v>8</v>
      </c>
      <c r="CI651" s="164"/>
      <c r="CJ651" s="161" t="s">
        <v>8</v>
      </c>
      <c r="CK651" s="162"/>
      <c r="CL651" s="163" t="s">
        <v>8</v>
      </c>
      <c r="CM651" s="164"/>
      <c r="CN651" s="161" t="s">
        <v>8</v>
      </c>
      <c r="CO651" s="162"/>
      <c r="CP651" s="163" t="s">
        <v>8</v>
      </c>
      <c r="CQ651" s="164"/>
      <c r="CR651" s="161" t="s">
        <v>8</v>
      </c>
      <c r="CS651" s="162"/>
      <c r="CT651" s="163" t="s">
        <v>8</v>
      </c>
      <c r="CU651" s="164"/>
      <c r="CV651" s="161" t="s">
        <v>8</v>
      </c>
      <c r="CW651" s="162"/>
      <c r="CX651" s="163" t="s">
        <v>8</v>
      </c>
      <c r="CY651" s="164"/>
      <c r="CZ651" s="161" t="s">
        <v>8</v>
      </c>
      <c r="DA651" s="162"/>
      <c r="DB651" s="163" t="s">
        <v>8</v>
      </c>
      <c r="DC651" s="164"/>
      <c r="DD651" s="161" t="s">
        <v>8</v>
      </c>
      <c r="DE651" s="162"/>
      <c r="DF651" s="163" t="s">
        <v>8</v>
      </c>
      <c r="DG651" s="164"/>
      <c r="DH651" s="161" t="s">
        <v>8</v>
      </c>
      <c r="DI651" s="162"/>
      <c r="DJ651" s="163" t="s">
        <v>8</v>
      </c>
      <c r="DK651" s="164"/>
      <c r="DL651" s="161" t="s">
        <v>8</v>
      </c>
      <c r="DM651" s="162"/>
      <c r="DN651" s="163" t="s">
        <v>8</v>
      </c>
      <c r="DO651" s="164"/>
      <c r="DP651" s="161" t="s">
        <v>8</v>
      </c>
      <c r="DQ651" s="162"/>
      <c r="DR651" s="163" t="s">
        <v>8</v>
      </c>
      <c r="DS651" s="164"/>
      <c r="DT651" s="161" t="s">
        <v>8</v>
      </c>
      <c r="DU651" s="162"/>
      <c r="DV651" s="163" t="s">
        <v>8</v>
      </c>
      <c r="DW651" s="164"/>
      <c r="DX651" s="161" t="s">
        <v>8</v>
      </c>
      <c r="DY651" s="162"/>
      <c r="DZ651" s="163" t="s">
        <v>8</v>
      </c>
      <c r="EA651" s="164"/>
      <c r="EB651" s="161" t="s">
        <v>8</v>
      </c>
      <c r="EC651" s="162"/>
      <c r="ED651" s="163" t="s">
        <v>8</v>
      </c>
      <c r="EE651" s="164"/>
      <c r="EF651" s="161" t="s">
        <v>8</v>
      </c>
      <c r="EG651" s="162"/>
      <c r="EH651" s="163" t="s">
        <v>8</v>
      </c>
      <c r="EI651" s="164"/>
      <c r="EJ651" s="161" t="s">
        <v>8</v>
      </c>
      <c r="EK651" s="162"/>
      <c r="EL651" s="163" t="s">
        <v>8</v>
      </c>
      <c r="EM651" s="164"/>
      <c r="EN651" s="161" t="s">
        <v>8</v>
      </c>
      <c r="EO651" s="162"/>
      <c r="EP651" s="163" t="s">
        <v>8</v>
      </c>
      <c r="EQ651" s="164"/>
      <c r="ER651" s="161" t="s">
        <v>8</v>
      </c>
      <c r="ES651" s="162"/>
      <c r="ET651" s="163" t="s">
        <v>8</v>
      </c>
      <c r="EU651" s="164"/>
      <c r="EV651" s="161" t="s">
        <v>8</v>
      </c>
      <c r="EW651" s="162"/>
      <c r="EX651" s="163" t="s">
        <v>8</v>
      </c>
      <c r="EY651" s="164"/>
      <c r="EZ651" s="161" t="s">
        <v>8</v>
      </c>
      <c r="FA651" s="162"/>
      <c r="FB651" s="163" t="s">
        <v>8</v>
      </c>
      <c r="FC651" s="164"/>
      <c r="FD651" s="161" t="s">
        <v>8</v>
      </c>
      <c r="FE651" s="162"/>
      <c r="FF651" s="163" t="s">
        <v>8</v>
      </c>
      <c r="FG651" s="164"/>
      <c r="FH651" s="161" t="s">
        <v>8</v>
      </c>
      <c r="FI651" s="162"/>
      <c r="FJ651" s="163" t="s">
        <v>8</v>
      </c>
      <c r="FK651" s="164"/>
      <c r="FL651" s="161" t="s">
        <v>8</v>
      </c>
      <c r="FM651" s="162"/>
      <c r="FN651" s="163" t="s">
        <v>8</v>
      </c>
      <c r="FO651" s="164"/>
      <c r="FP651" s="161" t="s">
        <v>8</v>
      </c>
      <c r="FQ651" s="162"/>
      <c r="FR651" s="163" t="s">
        <v>8</v>
      </c>
      <c r="FS651" s="164"/>
      <c r="FT651" s="161" t="s">
        <v>8</v>
      </c>
      <c r="FU651" s="162"/>
      <c r="FV651" s="163" t="s">
        <v>8</v>
      </c>
      <c r="FW651" s="164"/>
      <c r="FX651" s="161" t="s">
        <v>8</v>
      </c>
      <c r="FY651" s="162"/>
      <c r="FZ651" s="163" t="s">
        <v>8</v>
      </c>
      <c r="GA651" s="164"/>
      <c r="GB651" s="161" t="s">
        <v>8</v>
      </c>
      <c r="GC651" s="162"/>
      <c r="GD651" s="163" t="s">
        <v>8</v>
      </c>
      <c r="GE651" s="164"/>
      <c r="GF651" s="161" t="s">
        <v>8</v>
      </c>
      <c r="GG651" s="162"/>
      <c r="GH651" s="163" t="s">
        <v>8</v>
      </c>
      <c r="GI651" s="164"/>
      <c r="GJ651" s="161" t="s">
        <v>8</v>
      </c>
      <c r="GK651" s="162"/>
      <c r="GL651" s="163" t="s">
        <v>8</v>
      </c>
      <c r="GM651" s="164"/>
      <c r="GN651" s="161" t="s">
        <v>8</v>
      </c>
      <c r="GO651" s="162"/>
      <c r="GP651" s="163" t="s">
        <v>8</v>
      </c>
      <c r="GQ651" s="164"/>
      <c r="GR651" s="161" t="s">
        <v>8</v>
      </c>
      <c r="GS651" s="162"/>
      <c r="GT651" s="163" t="s">
        <v>8</v>
      </c>
      <c r="GU651" s="164"/>
      <c r="GV651" s="161" t="s">
        <v>8</v>
      </c>
      <c r="GW651" s="162"/>
      <c r="GX651" s="163" t="s">
        <v>8</v>
      </c>
      <c r="GY651" s="164"/>
      <c r="GZ651" s="161" t="s">
        <v>8</v>
      </c>
      <c r="HA651" s="162"/>
      <c r="HB651" s="163" t="s">
        <v>8</v>
      </c>
      <c r="HC651" s="164"/>
      <c r="HD651" s="161" t="s">
        <v>8</v>
      </c>
      <c r="HE651" s="162"/>
      <c r="HF651" s="163" t="s">
        <v>8</v>
      </c>
      <c r="HG651" s="164"/>
      <c r="HH651" s="161" t="s">
        <v>8</v>
      </c>
      <c r="HI651" s="162"/>
      <c r="HJ651" s="163" t="s">
        <v>8</v>
      </c>
      <c r="HK651" s="164"/>
      <c r="HL651" s="161" t="s">
        <v>8</v>
      </c>
      <c r="HM651" s="162"/>
      <c r="HN651" s="163" t="s">
        <v>8</v>
      </c>
      <c r="HO651" s="164"/>
      <c r="HP651" s="161" t="s">
        <v>8</v>
      </c>
      <c r="HQ651" s="162"/>
      <c r="HR651" s="163" t="s">
        <v>8</v>
      </c>
      <c r="HS651" s="164"/>
      <c r="HT651" s="161" t="s">
        <v>8</v>
      </c>
      <c r="HU651" s="162"/>
      <c r="HV651" s="163" t="s">
        <v>8</v>
      </c>
      <c r="HW651" s="164"/>
      <c r="HX651" s="161" t="s">
        <v>8</v>
      </c>
      <c r="HY651" s="162"/>
      <c r="HZ651" s="163" t="s">
        <v>8</v>
      </c>
      <c r="IA651" s="164"/>
      <c r="IB651" s="161" t="s">
        <v>8</v>
      </c>
      <c r="IC651" s="162"/>
      <c r="ID651" s="163" t="s">
        <v>8</v>
      </c>
      <c r="IE651" s="164"/>
      <c r="IF651" s="161" t="s">
        <v>8</v>
      </c>
      <c r="IG651" s="162"/>
      <c r="IH651" s="163" t="s">
        <v>8</v>
      </c>
      <c r="II651" s="164"/>
      <c r="IJ651" s="161" t="s">
        <v>8</v>
      </c>
      <c r="IK651" s="162"/>
      <c r="IL651" s="163" t="s">
        <v>8</v>
      </c>
      <c r="IM651" s="164"/>
      <c r="IN651" s="161" t="s">
        <v>8</v>
      </c>
      <c r="IO651" s="162"/>
      <c r="IP651" s="163" t="s">
        <v>8</v>
      </c>
      <c r="IQ651" s="164"/>
      <c r="IR651" s="161" t="s">
        <v>8</v>
      </c>
      <c r="IS651" s="162"/>
      <c r="IT651" s="163" t="s">
        <v>8</v>
      </c>
      <c r="IU651" s="164"/>
      <c r="IV651" s="161" t="s">
        <v>8</v>
      </c>
      <c r="IW651" s="162"/>
      <c r="IX651" s="163" t="s">
        <v>8</v>
      </c>
      <c r="IY651" s="164"/>
      <c r="IZ651" s="161" t="s">
        <v>8</v>
      </c>
      <c r="JA651" s="162"/>
      <c r="JB651" s="163" t="s">
        <v>8</v>
      </c>
      <c r="JC651" s="164"/>
      <c r="JD651" s="161" t="s">
        <v>8</v>
      </c>
      <c r="JE651" s="162"/>
      <c r="JF651" s="163" t="s">
        <v>8</v>
      </c>
      <c r="JG651" s="164"/>
      <c r="JH651" s="161" t="s">
        <v>8</v>
      </c>
      <c r="JI651" s="162"/>
      <c r="JJ651" s="163" t="s">
        <v>8</v>
      </c>
      <c r="JK651" s="164"/>
      <c r="JL651" s="161" t="s">
        <v>8</v>
      </c>
      <c r="JM651" s="162"/>
      <c r="JN651" s="163" t="s">
        <v>8</v>
      </c>
      <c r="JO651" s="164"/>
      <c r="JP651" s="161">
        <v>6.39</v>
      </c>
      <c r="JQ651" s="162"/>
      <c r="JR651" s="163" t="s">
        <v>134</v>
      </c>
      <c r="JS651" s="164"/>
      <c r="JT651" s="161" t="s">
        <v>8</v>
      </c>
      <c r="JU651" s="162"/>
      <c r="JV651" s="163" t="s">
        <v>8</v>
      </c>
      <c r="JW651" s="164"/>
      <c r="JX651" s="161" t="s">
        <v>8</v>
      </c>
      <c r="JY651" s="162"/>
      <c r="JZ651" s="163" t="s">
        <v>8</v>
      </c>
      <c r="KA651" s="164"/>
      <c r="KB651" s="161" t="s">
        <v>8</v>
      </c>
      <c r="KC651" s="162"/>
      <c r="KD651" s="163" t="s">
        <v>8</v>
      </c>
      <c r="KE651" s="164"/>
      <c r="KF651" s="161" t="s">
        <v>8</v>
      </c>
      <c r="KG651" s="162"/>
      <c r="KH651" s="163" t="s">
        <v>8</v>
      </c>
      <c r="KI651" s="164"/>
      <c r="KJ651" s="161" t="s">
        <v>8</v>
      </c>
      <c r="KK651" s="162"/>
      <c r="KL651" s="163" t="s">
        <v>8</v>
      </c>
      <c r="KM651" s="164"/>
      <c r="KN651" s="161">
        <v>0.77</v>
      </c>
      <c r="KO651" s="162"/>
      <c r="KP651" s="163" t="s">
        <v>134</v>
      </c>
      <c r="KQ651" s="164"/>
      <c r="KR651" s="161">
        <v>0.77</v>
      </c>
      <c r="KS651" s="162"/>
      <c r="KT651" s="163" t="s">
        <v>134</v>
      </c>
      <c r="KU651" s="164"/>
      <c r="KV651" s="161">
        <v>0.77</v>
      </c>
      <c r="KW651" s="162"/>
      <c r="KX651" s="163" t="s">
        <v>134</v>
      </c>
      <c r="KY651" s="164"/>
      <c r="KZ651" s="161">
        <v>0.77</v>
      </c>
      <c r="LA651" s="162"/>
      <c r="LB651" s="163" t="s">
        <v>134</v>
      </c>
      <c r="LC651" s="164"/>
      <c r="LD651" s="161">
        <v>0.77</v>
      </c>
      <c r="LE651" s="162"/>
      <c r="LF651" s="163" t="s">
        <v>134</v>
      </c>
      <c r="LG651" s="164"/>
      <c r="LH651" s="161">
        <v>0.77</v>
      </c>
      <c r="LI651" s="162"/>
      <c r="LJ651" s="163" t="s">
        <v>134</v>
      </c>
      <c r="LK651" s="164"/>
      <c r="LL651" s="161">
        <v>0.77</v>
      </c>
      <c r="LM651" s="162"/>
      <c r="LN651" s="163" t="s">
        <v>134</v>
      </c>
      <c r="LO651" s="164"/>
      <c r="LP651" s="161">
        <v>0.77</v>
      </c>
      <c r="LQ651" s="162"/>
      <c r="LR651" s="163" t="s">
        <v>134</v>
      </c>
      <c r="LS651" s="164"/>
      <c r="LT651" s="161">
        <v>0.77</v>
      </c>
      <c r="LU651" s="162"/>
      <c r="LV651" s="163" t="s">
        <v>134</v>
      </c>
      <c r="LW651" s="164"/>
      <c r="LX651" s="161">
        <v>0.77</v>
      </c>
      <c r="LY651" s="162"/>
      <c r="LZ651" s="163" t="s">
        <v>134</v>
      </c>
      <c r="MA651" s="164"/>
      <c r="MB651" s="161">
        <v>0.77</v>
      </c>
      <c r="MC651" s="162"/>
      <c r="MD651" s="163" t="s">
        <v>134</v>
      </c>
      <c r="ME651" s="164"/>
    </row>
    <row r="652" spans="2:343" ht="23.5" customHeight="1" x14ac:dyDescent="0.4">
      <c r="B652" s="202" t="s">
        <v>93</v>
      </c>
      <c r="C652" s="203"/>
      <c r="D652" s="161" t="s">
        <v>8</v>
      </c>
      <c r="E652" s="162"/>
      <c r="F652" s="163" t="s">
        <v>8</v>
      </c>
      <c r="G652" s="164"/>
      <c r="H652" s="161" t="s">
        <v>8</v>
      </c>
      <c r="I652" s="162"/>
      <c r="J652" s="163" t="s">
        <v>8</v>
      </c>
      <c r="K652" s="164"/>
      <c r="L652" s="161" t="s">
        <v>8</v>
      </c>
      <c r="M652" s="162"/>
      <c r="N652" s="163" t="s">
        <v>8</v>
      </c>
      <c r="O652" s="164"/>
      <c r="P652" s="161" t="s">
        <v>8</v>
      </c>
      <c r="Q652" s="162"/>
      <c r="R652" s="163" t="s">
        <v>8</v>
      </c>
      <c r="S652" s="164"/>
      <c r="T652" s="161" t="s">
        <v>8</v>
      </c>
      <c r="U652" s="162"/>
      <c r="V652" s="163" t="s">
        <v>8</v>
      </c>
      <c r="W652" s="164"/>
      <c r="X652" s="161" t="s">
        <v>8</v>
      </c>
      <c r="Y652" s="162"/>
      <c r="Z652" s="163" t="s">
        <v>8</v>
      </c>
      <c r="AA652" s="164"/>
      <c r="AB652" s="161" t="s">
        <v>8</v>
      </c>
      <c r="AC652" s="162"/>
      <c r="AD652" s="163" t="s">
        <v>8</v>
      </c>
      <c r="AE652" s="164"/>
      <c r="AF652" s="161" t="s">
        <v>8</v>
      </c>
      <c r="AG652" s="162"/>
      <c r="AH652" s="163" t="s">
        <v>8</v>
      </c>
      <c r="AI652" s="164"/>
      <c r="AJ652" s="161" t="s">
        <v>8</v>
      </c>
      <c r="AK652" s="162"/>
      <c r="AL652" s="163" t="s">
        <v>8</v>
      </c>
      <c r="AM652" s="164"/>
      <c r="AN652" s="161" t="s">
        <v>8</v>
      </c>
      <c r="AO652" s="162"/>
      <c r="AP652" s="163" t="s">
        <v>8</v>
      </c>
      <c r="AQ652" s="164"/>
      <c r="AR652" s="161" t="s">
        <v>8</v>
      </c>
      <c r="AS652" s="162"/>
      <c r="AT652" s="163" t="s">
        <v>8</v>
      </c>
      <c r="AU652" s="164"/>
      <c r="AV652" s="161" t="s">
        <v>8</v>
      </c>
      <c r="AW652" s="162"/>
      <c r="AX652" s="163" t="s">
        <v>8</v>
      </c>
      <c r="AY652" s="164"/>
      <c r="AZ652" s="161" t="s">
        <v>8</v>
      </c>
      <c r="BA652" s="162"/>
      <c r="BB652" s="163" t="s">
        <v>8</v>
      </c>
      <c r="BC652" s="164"/>
      <c r="BD652" s="161" t="s">
        <v>8</v>
      </c>
      <c r="BE652" s="162"/>
      <c r="BF652" s="163" t="s">
        <v>8</v>
      </c>
      <c r="BG652" s="164"/>
      <c r="BH652" s="161" t="s">
        <v>8</v>
      </c>
      <c r="BI652" s="162"/>
      <c r="BJ652" s="163" t="s">
        <v>8</v>
      </c>
      <c r="BK652" s="164"/>
      <c r="BL652" s="161" t="s">
        <v>8</v>
      </c>
      <c r="BM652" s="162"/>
      <c r="BN652" s="163" t="s">
        <v>8</v>
      </c>
      <c r="BO652" s="164"/>
      <c r="BP652" s="161" t="s">
        <v>8</v>
      </c>
      <c r="BQ652" s="162"/>
      <c r="BR652" s="163" t="s">
        <v>8</v>
      </c>
      <c r="BS652" s="164"/>
      <c r="BT652" s="161" t="s">
        <v>8</v>
      </c>
      <c r="BU652" s="162"/>
      <c r="BV652" s="163" t="s">
        <v>8</v>
      </c>
      <c r="BW652" s="164"/>
      <c r="BX652" s="161" t="s">
        <v>8</v>
      </c>
      <c r="BY652" s="162"/>
      <c r="BZ652" s="163" t="s">
        <v>8</v>
      </c>
      <c r="CA652" s="164"/>
      <c r="CB652" s="161" t="s">
        <v>8</v>
      </c>
      <c r="CC652" s="162"/>
      <c r="CD652" s="163" t="s">
        <v>8</v>
      </c>
      <c r="CE652" s="164"/>
      <c r="CF652" s="161" t="s">
        <v>8</v>
      </c>
      <c r="CG652" s="162"/>
      <c r="CH652" s="163" t="s">
        <v>8</v>
      </c>
      <c r="CI652" s="164"/>
      <c r="CJ652" s="161" t="s">
        <v>8</v>
      </c>
      <c r="CK652" s="162"/>
      <c r="CL652" s="163" t="s">
        <v>8</v>
      </c>
      <c r="CM652" s="164"/>
      <c r="CN652" s="161" t="s">
        <v>8</v>
      </c>
      <c r="CO652" s="162"/>
      <c r="CP652" s="163" t="s">
        <v>8</v>
      </c>
      <c r="CQ652" s="164"/>
      <c r="CR652" s="161" t="s">
        <v>8</v>
      </c>
      <c r="CS652" s="162"/>
      <c r="CT652" s="163" t="s">
        <v>8</v>
      </c>
      <c r="CU652" s="164"/>
      <c r="CV652" s="161" t="s">
        <v>8</v>
      </c>
      <c r="CW652" s="162"/>
      <c r="CX652" s="163" t="s">
        <v>8</v>
      </c>
      <c r="CY652" s="164"/>
      <c r="CZ652" s="161" t="s">
        <v>8</v>
      </c>
      <c r="DA652" s="162"/>
      <c r="DB652" s="163" t="s">
        <v>8</v>
      </c>
      <c r="DC652" s="164"/>
      <c r="DD652" s="161" t="s">
        <v>8</v>
      </c>
      <c r="DE652" s="162"/>
      <c r="DF652" s="163" t="s">
        <v>8</v>
      </c>
      <c r="DG652" s="164"/>
      <c r="DH652" s="161" t="s">
        <v>8</v>
      </c>
      <c r="DI652" s="162"/>
      <c r="DJ652" s="163" t="s">
        <v>8</v>
      </c>
      <c r="DK652" s="164"/>
      <c r="DL652" s="161" t="s">
        <v>8</v>
      </c>
      <c r="DM652" s="162"/>
      <c r="DN652" s="163" t="s">
        <v>8</v>
      </c>
      <c r="DO652" s="164"/>
      <c r="DP652" s="161" t="s">
        <v>8</v>
      </c>
      <c r="DQ652" s="162"/>
      <c r="DR652" s="163" t="s">
        <v>8</v>
      </c>
      <c r="DS652" s="164"/>
      <c r="DT652" s="161" t="s">
        <v>8</v>
      </c>
      <c r="DU652" s="162"/>
      <c r="DV652" s="163" t="s">
        <v>8</v>
      </c>
      <c r="DW652" s="164"/>
      <c r="DX652" s="161" t="s">
        <v>8</v>
      </c>
      <c r="DY652" s="162"/>
      <c r="DZ652" s="163" t="s">
        <v>8</v>
      </c>
      <c r="EA652" s="164"/>
      <c r="EB652" s="161" t="s">
        <v>8</v>
      </c>
      <c r="EC652" s="162"/>
      <c r="ED652" s="163" t="s">
        <v>8</v>
      </c>
      <c r="EE652" s="164"/>
      <c r="EF652" s="161" t="s">
        <v>8</v>
      </c>
      <c r="EG652" s="162"/>
      <c r="EH652" s="163" t="s">
        <v>8</v>
      </c>
      <c r="EI652" s="164"/>
      <c r="EJ652" s="161" t="s">
        <v>8</v>
      </c>
      <c r="EK652" s="162"/>
      <c r="EL652" s="163" t="s">
        <v>8</v>
      </c>
      <c r="EM652" s="164"/>
      <c r="EN652" s="161" t="s">
        <v>8</v>
      </c>
      <c r="EO652" s="162"/>
      <c r="EP652" s="163" t="s">
        <v>8</v>
      </c>
      <c r="EQ652" s="164"/>
      <c r="ER652" s="161" t="s">
        <v>8</v>
      </c>
      <c r="ES652" s="162"/>
      <c r="ET652" s="163" t="s">
        <v>8</v>
      </c>
      <c r="EU652" s="164"/>
      <c r="EV652" s="161" t="s">
        <v>8</v>
      </c>
      <c r="EW652" s="162"/>
      <c r="EX652" s="163" t="s">
        <v>8</v>
      </c>
      <c r="EY652" s="164"/>
      <c r="EZ652" s="161" t="s">
        <v>8</v>
      </c>
      <c r="FA652" s="162"/>
      <c r="FB652" s="163" t="s">
        <v>8</v>
      </c>
      <c r="FC652" s="164"/>
      <c r="FD652" s="161" t="s">
        <v>8</v>
      </c>
      <c r="FE652" s="162"/>
      <c r="FF652" s="163" t="s">
        <v>8</v>
      </c>
      <c r="FG652" s="164"/>
      <c r="FH652" s="161" t="s">
        <v>8</v>
      </c>
      <c r="FI652" s="162"/>
      <c r="FJ652" s="163" t="s">
        <v>8</v>
      </c>
      <c r="FK652" s="164"/>
      <c r="FL652" s="161" t="s">
        <v>8</v>
      </c>
      <c r="FM652" s="162"/>
      <c r="FN652" s="163" t="s">
        <v>8</v>
      </c>
      <c r="FO652" s="164"/>
      <c r="FP652" s="161" t="s">
        <v>8</v>
      </c>
      <c r="FQ652" s="162"/>
      <c r="FR652" s="163" t="s">
        <v>8</v>
      </c>
      <c r="FS652" s="164"/>
      <c r="FT652" s="161" t="s">
        <v>8</v>
      </c>
      <c r="FU652" s="162"/>
      <c r="FV652" s="163" t="s">
        <v>8</v>
      </c>
      <c r="FW652" s="164"/>
      <c r="FX652" s="161" t="s">
        <v>8</v>
      </c>
      <c r="FY652" s="162"/>
      <c r="FZ652" s="163" t="s">
        <v>8</v>
      </c>
      <c r="GA652" s="164"/>
      <c r="GB652" s="161" t="s">
        <v>8</v>
      </c>
      <c r="GC652" s="162"/>
      <c r="GD652" s="163" t="s">
        <v>8</v>
      </c>
      <c r="GE652" s="164"/>
      <c r="GF652" s="161" t="s">
        <v>8</v>
      </c>
      <c r="GG652" s="162"/>
      <c r="GH652" s="163" t="s">
        <v>8</v>
      </c>
      <c r="GI652" s="164"/>
      <c r="GJ652" s="161" t="s">
        <v>8</v>
      </c>
      <c r="GK652" s="162"/>
      <c r="GL652" s="163" t="s">
        <v>8</v>
      </c>
      <c r="GM652" s="164"/>
      <c r="GN652" s="161" t="s">
        <v>8</v>
      </c>
      <c r="GO652" s="162"/>
      <c r="GP652" s="163" t="s">
        <v>8</v>
      </c>
      <c r="GQ652" s="164"/>
      <c r="GR652" s="161" t="s">
        <v>8</v>
      </c>
      <c r="GS652" s="162"/>
      <c r="GT652" s="163" t="s">
        <v>8</v>
      </c>
      <c r="GU652" s="164"/>
      <c r="GV652" s="161" t="s">
        <v>8</v>
      </c>
      <c r="GW652" s="162"/>
      <c r="GX652" s="163" t="s">
        <v>8</v>
      </c>
      <c r="GY652" s="164"/>
      <c r="GZ652" s="161" t="s">
        <v>8</v>
      </c>
      <c r="HA652" s="162"/>
      <c r="HB652" s="163" t="s">
        <v>8</v>
      </c>
      <c r="HC652" s="164"/>
      <c r="HD652" s="161" t="s">
        <v>8</v>
      </c>
      <c r="HE652" s="162"/>
      <c r="HF652" s="163" t="s">
        <v>8</v>
      </c>
      <c r="HG652" s="164"/>
      <c r="HH652" s="161" t="s">
        <v>8</v>
      </c>
      <c r="HI652" s="162"/>
      <c r="HJ652" s="163" t="s">
        <v>8</v>
      </c>
      <c r="HK652" s="164"/>
      <c r="HL652" s="161" t="s">
        <v>8</v>
      </c>
      <c r="HM652" s="162"/>
      <c r="HN652" s="163" t="s">
        <v>8</v>
      </c>
      <c r="HO652" s="164"/>
      <c r="HP652" s="161" t="s">
        <v>8</v>
      </c>
      <c r="HQ652" s="162"/>
      <c r="HR652" s="163" t="s">
        <v>8</v>
      </c>
      <c r="HS652" s="164"/>
      <c r="HT652" s="161" t="s">
        <v>8</v>
      </c>
      <c r="HU652" s="162"/>
      <c r="HV652" s="163" t="s">
        <v>8</v>
      </c>
      <c r="HW652" s="164"/>
      <c r="HX652" s="161" t="s">
        <v>8</v>
      </c>
      <c r="HY652" s="162"/>
      <c r="HZ652" s="163" t="s">
        <v>8</v>
      </c>
      <c r="IA652" s="164"/>
      <c r="IB652" s="161" t="s">
        <v>8</v>
      </c>
      <c r="IC652" s="162"/>
      <c r="ID652" s="163" t="s">
        <v>8</v>
      </c>
      <c r="IE652" s="164"/>
      <c r="IF652" s="161" t="s">
        <v>8</v>
      </c>
      <c r="IG652" s="162"/>
      <c r="IH652" s="163" t="s">
        <v>8</v>
      </c>
      <c r="II652" s="164"/>
      <c r="IJ652" s="161" t="s">
        <v>8</v>
      </c>
      <c r="IK652" s="162"/>
      <c r="IL652" s="163" t="s">
        <v>8</v>
      </c>
      <c r="IM652" s="164"/>
      <c r="IN652" s="161" t="s">
        <v>8</v>
      </c>
      <c r="IO652" s="162"/>
      <c r="IP652" s="163" t="s">
        <v>8</v>
      </c>
      <c r="IQ652" s="164"/>
      <c r="IR652" s="161" t="s">
        <v>8</v>
      </c>
      <c r="IS652" s="162"/>
      <c r="IT652" s="163" t="s">
        <v>8</v>
      </c>
      <c r="IU652" s="164"/>
      <c r="IV652" s="161" t="s">
        <v>8</v>
      </c>
      <c r="IW652" s="162"/>
      <c r="IX652" s="163" t="s">
        <v>8</v>
      </c>
      <c r="IY652" s="164"/>
      <c r="IZ652" s="161" t="s">
        <v>8</v>
      </c>
      <c r="JA652" s="162"/>
      <c r="JB652" s="163" t="s">
        <v>8</v>
      </c>
      <c r="JC652" s="164"/>
      <c r="JD652" s="161" t="s">
        <v>8</v>
      </c>
      <c r="JE652" s="162"/>
      <c r="JF652" s="163" t="s">
        <v>8</v>
      </c>
      <c r="JG652" s="164"/>
      <c r="JH652" s="161" t="s">
        <v>8</v>
      </c>
      <c r="JI652" s="162"/>
      <c r="JJ652" s="163" t="s">
        <v>8</v>
      </c>
      <c r="JK652" s="164"/>
      <c r="JL652" s="161" t="s">
        <v>8</v>
      </c>
      <c r="JM652" s="162"/>
      <c r="JN652" s="163" t="s">
        <v>8</v>
      </c>
      <c r="JO652" s="164"/>
      <c r="JP652" s="161" t="s">
        <v>8</v>
      </c>
      <c r="JQ652" s="162"/>
      <c r="JR652" s="163" t="s">
        <v>8</v>
      </c>
      <c r="JS652" s="164"/>
      <c r="JT652" s="161" t="s">
        <v>8</v>
      </c>
      <c r="JU652" s="162"/>
      <c r="JV652" s="163" t="s">
        <v>8</v>
      </c>
      <c r="JW652" s="164"/>
      <c r="JX652" s="161" t="s">
        <v>8</v>
      </c>
      <c r="JY652" s="162"/>
      <c r="JZ652" s="163" t="s">
        <v>8</v>
      </c>
      <c r="KA652" s="164"/>
      <c r="KB652" s="161" t="s">
        <v>8</v>
      </c>
      <c r="KC652" s="162"/>
      <c r="KD652" s="163" t="s">
        <v>8</v>
      </c>
      <c r="KE652" s="164"/>
      <c r="KF652" s="161" t="s">
        <v>8</v>
      </c>
      <c r="KG652" s="162"/>
      <c r="KH652" s="163" t="s">
        <v>8</v>
      </c>
      <c r="KI652" s="164"/>
      <c r="KJ652" s="161" t="s">
        <v>8</v>
      </c>
      <c r="KK652" s="162"/>
      <c r="KL652" s="163" t="s">
        <v>8</v>
      </c>
      <c r="KM652" s="164"/>
      <c r="KN652" s="161" t="s">
        <v>8</v>
      </c>
      <c r="KO652" s="162"/>
      <c r="KP652" s="163" t="s">
        <v>8</v>
      </c>
      <c r="KQ652" s="164"/>
      <c r="KR652" s="161" t="s">
        <v>8</v>
      </c>
      <c r="KS652" s="162"/>
      <c r="KT652" s="163" t="s">
        <v>8</v>
      </c>
      <c r="KU652" s="164"/>
      <c r="KV652" s="161">
        <v>0.28000000000000003</v>
      </c>
      <c r="KW652" s="162"/>
      <c r="KX652" s="163" t="s">
        <v>134</v>
      </c>
      <c r="KY652" s="164"/>
      <c r="KZ652" s="161">
        <v>0.28000000000000003</v>
      </c>
      <c r="LA652" s="162"/>
      <c r="LB652" s="163" t="s">
        <v>134</v>
      </c>
      <c r="LC652" s="164"/>
      <c r="LD652" s="161">
        <v>3.25</v>
      </c>
      <c r="LE652" s="162"/>
      <c r="LF652" s="163" t="s">
        <v>134</v>
      </c>
      <c r="LG652" s="164"/>
      <c r="LH652" s="161">
        <v>3.25</v>
      </c>
      <c r="LI652" s="162"/>
      <c r="LJ652" s="163" t="s">
        <v>134</v>
      </c>
      <c r="LK652" s="164"/>
      <c r="LL652" s="161">
        <v>3.25</v>
      </c>
      <c r="LM652" s="162"/>
      <c r="LN652" s="163" t="s">
        <v>134</v>
      </c>
      <c r="LO652" s="164"/>
      <c r="LP652" s="161">
        <v>3.25</v>
      </c>
      <c r="LQ652" s="162"/>
      <c r="LR652" s="163" t="s">
        <v>134</v>
      </c>
      <c r="LS652" s="164"/>
      <c r="LT652" s="161">
        <v>3.25</v>
      </c>
      <c r="LU652" s="162"/>
      <c r="LV652" s="163" t="s">
        <v>134</v>
      </c>
      <c r="LW652" s="164"/>
      <c r="LX652" s="161">
        <v>3.25</v>
      </c>
      <c r="LY652" s="162"/>
      <c r="LZ652" s="163" t="s">
        <v>134</v>
      </c>
      <c r="MA652" s="164"/>
      <c r="MB652" s="161">
        <v>3.25</v>
      </c>
      <c r="MC652" s="162"/>
      <c r="MD652" s="163" t="s">
        <v>134</v>
      </c>
      <c r="ME652" s="164"/>
    </row>
    <row r="653" spans="2:343" ht="23.5" customHeight="1" x14ac:dyDescent="0.4">
      <c r="B653" s="193" t="s">
        <v>356</v>
      </c>
      <c r="C653" s="194"/>
      <c r="D653" s="169" t="s">
        <v>8</v>
      </c>
      <c r="E653" s="154"/>
      <c r="F653" s="178" t="s">
        <v>8</v>
      </c>
      <c r="G653" s="179"/>
      <c r="H653" s="169" t="s">
        <v>8</v>
      </c>
      <c r="I653" s="154"/>
      <c r="J653" s="178" t="s">
        <v>8</v>
      </c>
      <c r="K653" s="179"/>
      <c r="L653" s="169" t="s">
        <v>8</v>
      </c>
      <c r="M653" s="154"/>
      <c r="N653" s="178" t="s">
        <v>8</v>
      </c>
      <c r="O653" s="179"/>
      <c r="P653" s="169" t="s">
        <v>8</v>
      </c>
      <c r="Q653" s="154"/>
      <c r="R653" s="178" t="s">
        <v>8</v>
      </c>
      <c r="S653" s="179"/>
      <c r="T653" s="169" t="s">
        <v>8</v>
      </c>
      <c r="U653" s="154"/>
      <c r="V653" s="178" t="s">
        <v>8</v>
      </c>
      <c r="W653" s="179"/>
      <c r="X653" s="169" t="s">
        <v>8</v>
      </c>
      <c r="Y653" s="154"/>
      <c r="Z653" s="178" t="s">
        <v>8</v>
      </c>
      <c r="AA653" s="179"/>
      <c r="AB653" s="169" t="s">
        <v>8</v>
      </c>
      <c r="AC653" s="154"/>
      <c r="AD653" s="178" t="s">
        <v>8</v>
      </c>
      <c r="AE653" s="179"/>
      <c r="AF653" s="169" t="s">
        <v>8</v>
      </c>
      <c r="AG653" s="154"/>
      <c r="AH653" s="178" t="s">
        <v>8</v>
      </c>
      <c r="AI653" s="179"/>
      <c r="AJ653" s="169" t="s">
        <v>8</v>
      </c>
      <c r="AK653" s="154"/>
      <c r="AL653" s="178" t="s">
        <v>8</v>
      </c>
      <c r="AM653" s="179"/>
      <c r="AN653" s="169" t="s">
        <v>8</v>
      </c>
      <c r="AO653" s="154"/>
      <c r="AP653" s="178" t="s">
        <v>8</v>
      </c>
      <c r="AQ653" s="179"/>
      <c r="AR653" s="169" t="s">
        <v>8</v>
      </c>
      <c r="AS653" s="154"/>
      <c r="AT653" s="178" t="s">
        <v>8</v>
      </c>
      <c r="AU653" s="179"/>
      <c r="AV653" s="169" t="s">
        <v>8</v>
      </c>
      <c r="AW653" s="154"/>
      <c r="AX653" s="178" t="s">
        <v>8</v>
      </c>
      <c r="AY653" s="179"/>
      <c r="AZ653" s="169" t="s">
        <v>8</v>
      </c>
      <c r="BA653" s="154"/>
      <c r="BB653" s="178" t="s">
        <v>8</v>
      </c>
      <c r="BC653" s="179"/>
      <c r="BD653" s="169" t="s">
        <v>8</v>
      </c>
      <c r="BE653" s="154"/>
      <c r="BF653" s="178" t="s">
        <v>8</v>
      </c>
      <c r="BG653" s="179"/>
      <c r="BH653" s="169" t="s">
        <v>8</v>
      </c>
      <c r="BI653" s="154"/>
      <c r="BJ653" s="178" t="s">
        <v>8</v>
      </c>
      <c r="BK653" s="179"/>
      <c r="BL653" s="169" t="s">
        <v>8</v>
      </c>
      <c r="BM653" s="154"/>
      <c r="BN653" s="178" t="s">
        <v>8</v>
      </c>
      <c r="BO653" s="179"/>
      <c r="BP653" s="169" t="s">
        <v>8</v>
      </c>
      <c r="BQ653" s="154"/>
      <c r="BR653" s="178" t="s">
        <v>8</v>
      </c>
      <c r="BS653" s="179"/>
      <c r="BT653" s="169" t="s">
        <v>8</v>
      </c>
      <c r="BU653" s="154"/>
      <c r="BV653" s="178" t="s">
        <v>8</v>
      </c>
      <c r="BW653" s="179"/>
      <c r="BX653" s="169" t="s">
        <v>8</v>
      </c>
      <c r="BY653" s="154"/>
      <c r="BZ653" s="178" t="s">
        <v>8</v>
      </c>
      <c r="CA653" s="179"/>
      <c r="CB653" s="169" t="s">
        <v>8</v>
      </c>
      <c r="CC653" s="154"/>
      <c r="CD653" s="178" t="s">
        <v>8</v>
      </c>
      <c r="CE653" s="179"/>
      <c r="CF653" s="169" t="s">
        <v>8</v>
      </c>
      <c r="CG653" s="154"/>
      <c r="CH653" s="178" t="s">
        <v>8</v>
      </c>
      <c r="CI653" s="179"/>
      <c r="CJ653" s="169" t="s">
        <v>8</v>
      </c>
      <c r="CK653" s="154"/>
      <c r="CL653" s="178" t="s">
        <v>8</v>
      </c>
      <c r="CM653" s="179"/>
      <c r="CN653" s="169" t="s">
        <v>8</v>
      </c>
      <c r="CO653" s="154"/>
      <c r="CP653" s="178" t="s">
        <v>8</v>
      </c>
      <c r="CQ653" s="179"/>
      <c r="CR653" s="169" t="s">
        <v>8</v>
      </c>
      <c r="CS653" s="154"/>
      <c r="CT653" s="178" t="s">
        <v>8</v>
      </c>
      <c r="CU653" s="179"/>
      <c r="CV653" s="169" t="s">
        <v>8</v>
      </c>
      <c r="CW653" s="154"/>
      <c r="CX653" s="178" t="s">
        <v>8</v>
      </c>
      <c r="CY653" s="179"/>
      <c r="CZ653" s="169" t="s">
        <v>8</v>
      </c>
      <c r="DA653" s="154"/>
      <c r="DB653" s="178" t="s">
        <v>8</v>
      </c>
      <c r="DC653" s="179"/>
      <c r="DD653" s="169" t="s">
        <v>8</v>
      </c>
      <c r="DE653" s="154"/>
      <c r="DF653" s="178" t="s">
        <v>8</v>
      </c>
      <c r="DG653" s="179"/>
      <c r="DH653" s="169" t="s">
        <v>8</v>
      </c>
      <c r="DI653" s="154"/>
      <c r="DJ653" s="178" t="s">
        <v>8</v>
      </c>
      <c r="DK653" s="179"/>
      <c r="DL653" s="169" t="s">
        <v>8</v>
      </c>
      <c r="DM653" s="154"/>
      <c r="DN653" s="178" t="s">
        <v>8</v>
      </c>
      <c r="DO653" s="179"/>
      <c r="DP653" s="169" t="s">
        <v>8</v>
      </c>
      <c r="DQ653" s="154"/>
      <c r="DR653" s="178" t="s">
        <v>8</v>
      </c>
      <c r="DS653" s="179"/>
      <c r="DT653" s="169" t="s">
        <v>8</v>
      </c>
      <c r="DU653" s="154"/>
      <c r="DV653" s="178" t="s">
        <v>8</v>
      </c>
      <c r="DW653" s="179"/>
      <c r="DX653" s="169" t="s">
        <v>8</v>
      </c>
      <c r="DY653" s="154"/>
      <c r="DZ653" s="178" t="s">
        <v>8</v>
      </c>
      <c r="EA653" s="179"/>
      <c r="EB653" s="169" t="s">
        <v>8</v>
      </c>
      <c r="EC653" s="154"/>
      <c r="ED653" s="178" t="s">
        <v>8</v>
      </c>
      <c r="EE653" s="179"/>
      <c r="EF653" s="169" t="s">
        <v>8</v>
      </c>
      <c r="EG653" s="154"/>
      <c r="EH653" s="178" t="s">
        <v>8</v>
      </c>
      <c r="EI653" s="179"/>
      <c r="EJ653" s="169" t="s">
        <v>8</v>
      </c>
      <c r="EK653" s="154"/>
      <c r="EL653" s="178" t="s">
        <v>8</v>
      </c>
      <c r="EM653" s="179"/>
      <c r="EN653" s="169" t="s">
        <v>8</v>
      </c>
      <c r="EO653" s="154"/>
      <c r="EP653" s="178" t="s">
        <v>8</v>
      </c>
      <c r="EQ653" s="179"/>
      <c r="ER653" s="169" t="s">
        <v>8</v>
      </c>
      <c r="ES653" s="154"/>
      <c r="ET653" s="178" t="s">
        <v>8</v>
      </c>
      <c r="EU653" s="179"/>
      <c r="EV653" s="169" t="s">
        <v>8</v>
      </c>
      <c r="EW653" s="154"/>
      <c r="EX653" s="178" t="s">
        <v>8</v>
      </c>
      <c r="EY653" s="179"/>
      <c r="EZ653" s="169" t="s">
        <v>8</v>
      </c>
      <c r="FA653" s="154"/>
      <c r="FB653" s="178" t="s">
        <v>8</v>
      </c>
      <c r="FC653" s="179"/>
      <c r="FD653" s="169" t="s">
        <v>8</v>
      </c>
      <c r="FE653" s="154"/>
      <c r="FF653" s="178" t="s">
        <v>8</v>
      </c>
      <c r="FG653" s="179"/>
      <c r="FH653" s="169" t="s">
        <v>8</v>
      </c>
      <c r="FI653" s="154"/>
      <c r="FJ653" s="178" t="s">
        <v>8</v>
      </c>
      <c r="FK653" s="179"/>
      <c r="FL653" s="169" t="s">
        <v>8</v>
      </c>
      <c r="FM653" s="154"/>
      <c r="FN653" s="178" t="s">
        <v>8</v>
      </c>
      <c r="FO653" s="179"/>
      <c r="FP653" s="169" t="s">
        <v>8</v>
      </c>
      <c r="FQ653" s="154"/>
      <c r="FR653" s="178" t="s">
        <v>8</v>
      </c>
      <c r="FS653" s="179"/>
      <c r="FT653" s="169" t="s">
        <v>8</v>
      </c>
      <c r="FU653" s="154"/>
      <c r="FV653" s="178" t="s">
        <v>8</v>
      </c>
      <c r="FW653" s="179"/>
      <c r="FX653" s="169" t="s">
        <v>8</v>
      </c>
      <c r="FY653" s="154"/>
      <c r="FZ653" s="178" t="s">
        <v>8</v>
      </c>
      <c r="GA653" s="179"/>
      <c r="GB653" s="169" t="s">
        <v>8</v>
      </c>
      <c r="GC653" s="154"/>
      <c r="GD653" s="178" t="s">
        <v>8</v>
      </c>
      <c r="GE653" s="179"/>
      <c r="GF653" s="169" t="s">
        <v>8</v>
      </c>
      <c r="GG653" s="154"/>
      <c r="GH653" s="178" t="s">
        <v>8</v>
      </c>
      <c r="GI653" s="179"/>
      <c r="GJ653" s="169" t="s">
        <v>8</v>
      </c>
      <c r="GK653" s="154"/>
      <c r="GL653" s="178" t="s">
        <v>8</v>
      </c>
      <c r="GM653" s="179"/>
      <c r="GN653" s="169" t="s">
        <v>8</v>
      </c>
      <c r="GO653" s="154"/>
      <c r="GP653" s="178" t="s">
        <v>8</v>
      </c>
      <c r="GQ653" s="179"/>
      <c r="GR653" s="169" t="s">
        <v>8</v>
      </c>
      <c r="GS653" s="154"/>
      <c r="GT653" s="178" t="s">
        <v>8</v>
      </c>
      <c r="GU653" s="179"/>
      <c r="GV653" s="169" t="s">
        <v>8</v>
      </c>
      <c r="GW653" s="154"/>
      <c r="GX653" s="178" t="s">
        <v>8</v>
      </c>
      <c r="GY653" s="179"/>
      <c r="GZ653" s="169" t="s">
        <v>8</v>
      </c>
      <c r="HA653" s="154"/>
      <c r="HB653" s="178" t="s">
        <v>8</v>
      </c>
      <c r="HC653" s="179"/>
      <c r="HD653" s="169" t="s">
        <v>8</v>
      </c>
      <c r="HE653" s="154"/>
      <c r="HF653" s="178" t="s">
        <v>8</v>
      </c>
      <c r="HG653" s="179"/>
      <c r="HH653" s="169" t="s">
        <v>8</v>
      </c>
      <c r="HI653" s="154"/>
      <c r="HJ653" s="178" t="s">
        <v>8</v>
      </c>
      <c r="HK653" s="179"/>
      <c r="HL653" s="169" t="s">
        <v>8</v>
      </c>
      <c r="HM653" s="154"/>
      <c r="HN653" s="178" t="s">
        <v>8</v>
      </c>
      <c r="HO653" s="179"/>
      <c r="HP653" s="169" t="s">
        <v>8</v>
      </c>
      <c r="HQ653" s="154"/>
      <c r="HR653" s="178" t="s">
        <v>8</v>
      </c>
      <c r="HS653" s="179"/>
      <c r="HT653" s="169" t="s">
        <v>8</v>
      </c>
      <c r="HU653" s="154"/>
      <c r="HV653" s="178" t="s">
        <v>8</v>
      </c>
      <c r="HW653" s="179"/>
      <c r="HX653" s="169" t="s">
        <v>8</v>
      </c>
      <c r="HY653" s="154"/>
      <c r="HZ653" s="178" t="s">
        <v>8</v>
      </c>
      <c r="IA653" s="179"/>
      <c r="IB653" s="169" t="s">
        <v>8</v>
      </c>
      <c r="IC653" s="154"/>
      <c r="ID653" s="178" t="s">
        <v>8</v>
      </c>
      <c r="IE653" s="179"/>
      <c r="IF653" s="169" t="s">
        <v>8</v>
      </c>
      <c r="IG653" s="154"/>
      <c r="IH653" s="178" t="s">
        <v>8</v>
      </c>
      <c r="II653" s="179"/>
      <c r="IJ653" s="169" t="s">
        <v>8</v>
      </c>
      <c r="IK653" s="154"/>
      <c r="IL653" s="178" t="s">
        <v>8</v>
      </c>
      <c r="IM653" s="179"/>
      <c r="IN653" s="169" t="s">
        <v>8</v>
      </c>
      <c r="IO653" s="154"/>
      <c r="IP653" s="178" t="s">
        <v>8</v>
      </c>
      <c r="IQ653" s="179"/>
      <c r="IR653" s="169" t="s">
        <v>8</v>
      </c>
      <c r="IS653" s="154"/>
      <c r="IT653" s="178" t="s">
        <v>8</v>
      </c>
      <c r="IU653" s="179"/>
      <c r="IV653" s="169" t="s">
        <v>8</v>
      </c>
      <c r="IW653" s="154"/>
      <c r="IX653" s="178" t="s">
        <v>8</v>
      </c>
      <c r="IY653" s="179"/>
      <c r="IZ653" s="169" t="s">
        <v>8</v>
      </c>
      <c r="JA653" s="154"/>
      <c r="JB653" s="178" t="s">
        <v>8</v>
      </c>
      <c r="JC653" s="179"/>
      <c r="JD653" s="169" t="s">
        <v>8</v>
      </c>
      <c r="JE653" s="154"/>
      <c r="JF653" s="178" t="s">
        <v>8</v>
      </c>
      <c r="JG653" s="179"/>
      <c r="JH653" s="169" t="s">
        <v>8</v>
      </c>
      <c r="JI653" s="154"/>
      <c r="JJ653" s="178" t="s">
        <v>8</v>
      </c>
      <c r="JK653" s="179"/>
      <c r="JL653" s="169" t="s">
        <v>8</v>
      </c>
      <c r="JM653" s="154"/>
      <c r="JN653" s="178" t="s">
        <v>8</v>
      </c>
      <c r="JO653" s="179"/>
      <c r="JP653" s="169" t="s">
        <v>8</v>
      </c>
      <c r="JQ653" s="154"/>
      <c r="JR653" s="178" t="s">
        <v>8</v>
      </c>
      <c r="JS653" s="179"/>
      <c r="JT653" s="169" t="s">
        <v>8</v>
      </c>
      <c r="JU653" s="154"/>
      <c r="JV653" s="178" t="s">
        <v>8</v>
      </c>
      <c r="JW653" s="179"/>
      <c r="JX653" s="169" t="s">
        <v>8</v>
      </c>
      <c r="JY653" s="154"/>
      <c r="JZ653" s="178" t="s">
        <v>8</v>
      </c>
      <c r="KA653" s="179"/>
      <c r="KB653" s="169" t="s">
        <v>8</v>
      </c>
      <c r="KC653" s="154"/>
      <c r="KD653" s="178" t="s">
        <v>8</v>
      </c>
      <c r="KE653" s="179"/>
      <c r="KF653" s="169" t="s">
        <v>8</v>
      </c>
      <c r="KG653" s="154"/>
      <c r="KH653" s="178" t="s">
        <v>8</v>
      </c>
      <c r="KI653" s="179"/>
      <c r="KJ653" s="169" t="s">
        <v>8</v>
      </c>
      <c r="KK653" s="154"/>
      <c r="KL653" s="178" t="s">
        <v>8</v>
      </c>
      <c r="KM653" s="179"/>
      <c r="KN653" s="169" t="s">
        <v>8</v>
      </c>
      <c r="KO653" s="154"/>
      <c r="KP653" s="178" t="s">
        <v>8</v>
      </c>
      <c r="KQ653" s="179"/>
      <c r="KR653" s="169" t="s">
        <v>8</v>
      </c>
      <c r="KS653" s="154"/>
      <c r="KT653" s="178" t="s">
        <v>8</v>
      </c>
      <c r="KU653" s="179"/>
      <c r="KV653" s="169" t="s">
        <v>8</v>
      </c>
      <c r="KW653" s="154"/>
      <c r="KX653" s="178" t="s">
        <v>8</v>
      </c>
      <c r="KY653" s="179"/>
      <c r="KZ653" s="169" t="s">
        <v>8</v>
      </c>
      <c r="LA653" s="154"/>
      <c r="LB653" s="178" t="s">
        <v>8</v>
      </c>
      <c r="LC653" s="179"/>
      <c r="LD653" s="169" t="s">
        <v>8</v>
      </c>
      <c r="LE653" s="154"/>
      <c r="LF653" s="178" t="s">
        <v>8</v>
      </c>
      <c r="LG653" s="179"/>
      <c r="LH653" s="169" t="s">
        <v>8</v>
      </c>
      <c r="LI653" s="154"/>
      <c r="LJ653" s="178" t="s">
        <v>8</v>
      </c>
      <c r="LK653" s="179"/>
      <c r="LL653" s="153">
        <v>0.63</v>
      </c>
      <c r="LM653" s="154"/>
      <c r="LN653" s="155" t="s">
        <v>244</v>
      </c>
      <c r="LO653" s="156"/>
      <c r="LP653" s="153">
        <v>0.63</v>
      </c>
      <c r="LQ653" s="154"/>
      <c r="LR653" s="155" t="s">
        <v>244</v>
      </c>
      <c r="LS653" s="156"/>
      <c r="LT653" s="153">
        <v>0.63</v>
      </c>
      <c r="LU653" s="154"/>
      <c r="LV653" s="155" t="s">
        <v>244</v>
      </c>
      <c r="LW653" s="156"/>
      <c r="LX653" s="153">
        <v>0.63</v>
      </c>
      <c r="LY653" s="154"/>
      <c r="LZ653" s="155" t="s">
        <v>244</v>
      </c>
      <c r="MA653" s="156"/>
      <c r="MB653" s="153">
        <v>0.63</v>
      </c>
      <c r="MC653" s="154"/>
      <c r="MD653" s="155" t="s">
        <v>244</v>
      </c>
      <c r="ME653" s="156"/>
    </row>
    <row r="654" spans="2:343" ht="23.5" customHeight="1" x14ac:dyDescent="0.4">
      <c r="B654" s="240"/>
      <c r="C654" s="241"/>
      <c r="D654" s="197"/>
      <c r="E654" s="198"/>
      <c r="F654" s="208"/>
      <c r="G654" s="209"/>
      <c r="H654" s="197"/>
      <c r="I654" s="198"/>
      <c r="J654" s="208"/>
      <c r="K654" s="209"/>
      <c r="L654" s="197"/>
      <c r="M654" s="198"/>
      <c r="N654" s="208"/>
      <c r="O654" s="209"/>
      <c r="P654" s="197"/>
      <c r="Q654" s="198"/>
      <c r="R654" s="208"/>
      <c r="S654" s="209"/>
      <c r="T654" s="197"/>
      <c r="U654" s="198"/>
      <c r="V654" s="208"/>
      <c r="W654" s="209"/>
      <c r="X654" s="197"/>
      <c r="Y654" s="198"/>
      <c r="Z654" s="208"/>
      <c r="AA654" s="209"/>
      <c r="AB654" s="197"/>
      <c r="AC654" s="198"/>
      <c r="AD654" s="208"/>
      <c r="AE654" s="209"/>
      <c r="AF654" s="197"/>
      <c r="AG654" s="198"/>
      <c r="AH654" s="208"/>
      <c r="AI654" s="209"/>
      <c r="AJ654" s="197"/>
      <c r="AK654" s="198"/>
      <c r="AL654" s="208"/>
      <c r="AM654" s="209"/>
      <c r="AN654" s="197"/>
      <c r="AO654" s="198"/>
      <c r="AP654" s="208"/>
      <c r="AQ654" s="209"/>
      <c r="AR654" s="197"/>
      <c r="AS654" s="198"/>
      <c r="AT654" s="208"/>
      <c r="AU654" s="209"/>
      <c r="AV654" s="197"/>
      <c r="AW654" s="198"/>
      <c r="AX654" s="208"/>
      <c r="AY654" s="209"/>
      <c r="AZ654" s="197"/>
      <c r="BA654" s="198"/>
      <c r="BB654" s="208"/>
      <c r="BC654" s="209"/>
      <c r="BD654" s="197"/>
      <c r="BE654" s="198"/>
      <c r="BF654" s="208"/>
      <c r="BG654" s="209"/>
      <c r="BH654" s="197"/>
      <c r="BI654" s="198"/>
      <c r="BJ654" s="208"/>
      <c r="BK654" s="209"/>
      <c r="BL654" s="197"/>
      <c r="BM654" s="198"/>
      <c r="BN654" s="208"/>
      <c r="BO654" s="209"/>
      <c r="BP654" s="197"/>
      <c r="BQ654" s="198"/>
      <c r="BR654" s="208"/>
      <c r="BS654" s="209"/>
      <c r="BT654" s="197"/>
      <c r="BU654" s="198"/>
      <c r="BV654" s="208"/>
      <c r="BW654" s="209"/>
      <c r="BX654" s="197"/>
      <c r="BY654" s="198"/>
      <c r="BZ654" s="208"/>
      <c r="CA654" s="209"/>
      <c r="CB654" s="197"/>
      <c r="CC654" s="198"/>
      <c r="CD654" s="208"/>
      <c r="CE654" s="209"/>
      <c r="CF654" s="197"/>
      <c r="CG654" s="198"/>
      <c r="CH654" s="208"/>
      <c r="CI654" s="209"/>
      <c r="CJ654" s="197"/>
      <c r="CK654" s="198"/>
      <c r="CL654" s="208"/>
      <c r="CM654" s="209"/>
      <c r="CN654" s="197"/>
      <c r="CO654" s="198"/>
      <c r="CP654" s="208"/>
      <c r="CQ654" s="209"/>
      <c r="CR654" s="197"/>
      <c r="CS654" s="198"/>
      <c r="CT654" s="208"/>
      <c r="CU654" s="209"/>
      <c r="CV654" s="197"/>
      <c r="CW654" s="198"/>
      <c r="CX654" s="208"/>
      <c r="CY654" s="209"/>
      <c r="CZ654" s="197"/>
      <c r="DA654" s="198"/>
      <c r="DB654" s="208"/>
      <c r="DC654" s="209"/>
      <c r="DD654" s="197"/>
      <c r="DE654" s="198"/>
      <c r="DF654" s="208"/>
      <c r="DG654" s="209"/>
      <c r="DH654" s="197"/>
      <c r="DI654" s="198"/>
      <c r="DJ654" s="208"/>
      <c r="DK654" s="209"/>
      <c r="DL654" s="197"/>
      <c r="DM654" s="198"/>
      <c r="DN654" s="208"/>
      <c r="DO654" s="209"/>
      <c r="DP654" s="197"/>
      <c r="DQ654" s="198"/>
      <c r="DR654" s="208"/>
      <c r="DS654" s="209"/>
      <c r="DT654" s="197"/>
      <c r="DU654" s="198"/>
      <c r="DV654" s="208"/>
      <c r="DW654" s="209"/>
      <c r="DX654" s="197"/>
      <c r="DY654" s="198"/>
      <c r="DZ654" s="208"/>
      <c r="EA654" s="209"/>
      <c r="EB654" s="197"/>
      <c r="EC654" s="198"/>
      <c r="ED654" s="208"/>
      <c r="EE654" s="209"/>
      <c r="EF654" s="197"/>
      <c r="EG654" s="198"/>
      <c r="EH654" s="208"/>
      <c r="EI654" s="209"/>
      <c r="EJ654" s="197"/>
      <c r="EK654" s="198"/>
      <c r="EL654" s="208"/>
      <c r="EM654" s="209"/>
      <c r="EN654" s="197"/>
      <c r="EO654" s="198"/>
      <c r="EP654" s="208"/>
      <c r="EQ654" s="209"/>
      <c r="ER654" s="197"/>
      <c r="ES654" s="198"/>
      <c r="ET654" s="208"/>
      <c r="EU654" s="209"/>
      <c r="EV654" s="197"/>
      <c r="EW654" s="198"/>
      <c r="EX654" s="208"/>
      <c r="EY654" s="209"/>
      <c r="EZ654" s="197"/>
      <c r="FA654" s="198"/>
      <c r="FB654" s="208"/>
      <c r="FC654" s="209"/>
      <c r="FD654" s="197"/>
      <c r="FE654" s="198"/>
      <c r="FF654" s="208"/>
      <c r="FG654" s="209"/>
      <c r="FH654" s="197"/>
      <c r="FI654" s="198"/>
      <c r="FJ654" s="208"/>
      <c r="FK654" s="209"/>
      <c r="FL654" s="197"/>
      <c r="FM654" s="198"/>
      <c r="FN654" s="208"/>
      <c r="FO654" s="209"/>
      <c r="FP654" s="197"/>
      <c r="FQ654" s="198"/>
      <c r="FR654" s="208"/>
      <c r="FS654" s="209"/>
      <c r="FT654" s="197"/>
      <c r="FU654" s="198"/>
      <c r="FV654" s="208"/>
      <c r="FW654" s="209"/>
      <c r="FX654" s="197"/>
      <c r="FY654" s="198"/>
      <c r="FZ654" s="208"/>
      <c r="GA654" s="209"/>
      <c r="GB654" s="197"/>
      <c r="GC654" s="198"/>
      <c r="GD654" s="208"/>
      <c r="GE654" s="209"/>
      <c r="GF654" s="197"/>
      <c r="GG654" s="198"/>
      <c r="GH654" s="208"/>
      <c r="GI654" s="209"/>
      <c r="GJ654" s="197"/>
      <c r="GK654" s="198"/>
      <c r="GL654" s="208"/>
      <c r="GM654" s="209"/>
      <c r="GN654" s="197"/>
      <c r="GO654" s="198"/>
      <c r="GP654" s="208"/>
      <c r="GQ654" s="209"/>
      <c r="GR654" s="197"/>
      <c r="GS654" s="198"/>
      <c r="GT654" s="208"/>
      <c r="GU654" s="209"/>
      <c r="GV654" s="197"/>
      <c r="GW654" s="198"/>
      <c r="GX654" s="208"/>
      <c r="GY654" s="209"/>
      <c r="GZ654" s="197"/>
      <c r="HA654" s="198"/>
      <c r="HB654" s="208"/>
      <c r="HC654" s="209"/>
      <c r="HD654" s="197"/>
      <c r="HE654" s="198"/>
      <c r="HF654" s="208"/>
      <c r="HG654" s="209"/>
      <c r="HH654" s="197"/>
      <c r="HI654" s="198"/>
      <c r="HJ654" s="208"/>
      <c r="HK654" s="209"/>
      <c r="HL654" s="197"/>
      <c r="HM654" s="198"/>
      <c r="HN654" s="208"/>
      <c r="HO654" s="209"/>
      <c r="HP654" s="197"/>
      <c r="HQ654" s="198"/>
      <c r="HR654" s="208"/>
      <c r="HS654" s="209"/>
      <c r="HT654" s="197"/>
      <c r="HU654" s="198"/>
      <c r="HV654" s="208"/>
      <c r="HW654" s="209"/>
      <c r="HX654" s="197"/>
      <c r="HY654" s="198"/>
      <c r="HZ654" s="208"/>
      <c r="IA654" s="209"/>
      <c r="IB654" s="197"/>
      <c r="IC654" s="198"/>
      <c r="ID654" s="208"/>
      <c r="IE654" s="209"/>
      <c r="IF654" s="197"/>
      <c r="IG654" s="198"/>
      <c r="IH654" s="208"/>
      <c r="II654" s="209"/>
      <c r="IJ654" s="197"/>
      <c r="IK654" s="198"/>
      <c r="IL654" s="208"/>
      <c r="IM654" s="209"/>
      <c r="IN654" s="197"/>
      <c r="IO654" s="198"/>
      <c r="IP654" s="208"/>
      <c r="IQ654" s="209"/>
      <c r="IR654" s="197"/>
      <c r="IS654" s="198"/>
      <c r="IT654" s="208"/>
      <c r="IU654" s="209"/>
      <c r="IV654" s="197"/>
      <c r="IW654" s="198"/>
      <c r="IX654" s="208"/>
      <c r="IY654" s="209"/>
      <c r="IZ654" s="197"/>
      <c r="JA654" s="198"/>
      <c r="JB654" s="208"/>
      <c r="JC654" s="209"/>
      <c r="JD654" s="197"/>
      <c r="JE654" s="198"/>
      <c r="JF654" s="208"/>
      <c r="JG654" s="209"/>
      <c r="JH654" s="197"/>
      <c r="JI654" s="198"/>
      <c r="JJ654" s="208"/>
      <c r="JK654" s="209"/>
      <c r="JL654" s="197"/>
      <c r="JM654" s="198"/>
      <c r="JN654" s="208"/>
      <c r="JO654" s="209"/>
      <c r="JP654" s="197"/>
      <c r="JQ654" s="198"/>
      <c r="JR654" s="208"/>
      <c r="JS654" s="209"/>
      <c r="JT654" s="197"/>
      <c r="JU654" s="198"/>
      <c r="JV654" s="208"/>
      <c r="JW654" s="209"/>
      <c r="JX654" s="197"/>
      <c r="JY654" s="198"/>
      <c r="JZ654" s="208"/>
      <c r="KA654" s="209"/>
      <c r="KB654" s="197"/>
      <c r="KC654" s="198"/>
      <c r="KD654" s="208"/>
      <c r="KE654" s="209"/>
      <c r="KF654" s="197"/>
      <c r="KG654" s="198"/>
      <c r="KH654" s="208"/>
      <c r="KI654" s="209"/>
      <c r="KJ654" s="197"/>
      <c r="KK654" s="198"/>
      <c r="KL654" s="208"/>
      <c r="KM654" s="209"/>
      <c r="KN654" s="197"/>
      <c r="KO654" s="198"/>
      <c r="KP654" s="208"/>
      <c r="KQ654" s="209"/>
      <c r="KR654" s="197"/>
      <c r="KS654" s="198"/>
      <c r="KT654" s="208"/>
      <c r="KU654" s="209"/>
      <c r="KV654" s="197"/>
      <c r="KW654" s="198"/>
      <c r="KX654" s="208"/>
      <c r="KY654" s="209"/>
      <c r="KZ654" s="197"/>
      <c r="LA654" s="198"/>
      <c r="LB654" s="208"/>
      <c r="LC654" s="209"/>
      <c r="LD654" s="197"/>
      <c r="LE654" s="198"/>
      <c r="LF654" s="208"/>
      <c r="LG654" s="209"/>
      <c r="LH654" s="197"/>
      <c r="LI654" s="198"/>
      <c r="LJ654" s="208"/>
      <c r="LK654" s="209"/>
      <c r="LL654" s="157">
        <v>15.05</v>
      </c>
      <c r="LM654" s="158"/>
      <c r="LN654" s="159" t="s">
        <v>134</v>
      </c>
      <c r="LO654" s="160"/>
      <c r="LP654" s="157">
        <v>15.05</v>
      </c>
      <c r="LQ654" s="158"/>
      <c r="LR654" s="159" t="s">
        <v>134</v>
      </c>
      <c r="LS654" s="160"/>
      <c r="LT654" s="157">
        <v>15.05</v>
      </c>
      <c r="LU654" s="158"/>
      <c r="LV654" s="159" t="s">
        <v>134</v>
      </c>
      <c r="LW654" s="160"/>
      <c r="LX654" s="157">
        <v>15.05</v>
      </c>
      <c r="LY654" s="158"/>
      <c r="LZ654" s="159" t="s">
        <v>134</v>
      </c>
      <c r="MA654" s="160"/>
      <c r="MB654" s="157">
        <v>15.05</v>
      </c>
      <c r="MC654" s="158"/>
      <c r="MD654" s="159" t="s">
        <v>134</v>
      </c>
      <c r="ME654" s="160"/>
    </row>
    <row r="655" spans="2:343" ht="23.5" customHeight="1" x14ac:dyDescent="0.4">
      <c r="B655" s="193" t="s">
        <v>358</v>
      </c>
      <c r="C655" s="194"/>
      <c r="D655" s="169" t="s">
        <v>8</v>
      </c>
      <c r="E655" s="154"/>
      <c r="F655" s="178" t="s">
        <v>8</v>
      </c>
      <c r="G655" s="179"/>
      <c r="H655" s="169" t="s">
        <v>8</v>
      </c>
      <c r="I655" s="154"/>
      <c r="J655" s="178" t="s">
        <v>8</v>
      </c>
      <c r="K655" s="179"/>
      <c r="L655" s="169" t="s">
        <v>8</v>
      </c>
      <c r="M655" s="154"/>
      <c r="N655" s="178" t="s">
        <v>8</v>
      </c>
      <c r="O655" s="179"/>
      <c r="P655" s="169" t="s">
        <v>8</v>
      </c>
      <c r="Q655" s="154"/>
      <c r="R655" s="178" t="s">
        <v>8</v>
      </c>
      <c r="S655" s="179"/>
      <c r="T655" s="169" t="s">
        <v>8</v>
      </c>
      <c r="U655" s="154"/>
      <c r="V655" s="178" t="s">
        <v>8</v>
      </c>
      <c r="W655" s="179"/>
      <c r="X655" s="169" t="s">
        <v>8</v>
      </c>
      <c r="Y655" s="154"/>
      <c r="Z655" s="178" t="s">
        <v>8</v>
      </c>
      <c r="AA655" s="179"/>
      <c r="AB655" s="169" t="s">
        <v>8</v>
      </c>
      <c r="AC655" s="154"/>
      <c r="AD655" s="178" t="s">
        <v>8</v>
      </c>
      <c r="AE655" s="179"/>
      <c r="AF655" s="169" t="s">
        <v>8</v>
      </c>
      <c r="AG655" s="154"/>
      <c r="AH655" s="178" t="s">
        <v>8</v>
      </c>
      <c r="AI655" s="179"/>
      <c r="AJ655" s="169" t="s">
        <v>8</v>
      </c>
      <c r="AK655" s="154"/>
      <c r="AL655" s="178" t="s">
        <v>8</v>
      </c>
      <c r="AM655" s="179"/>
      <c r="AN655" s="169" t="s">
        <v>8</v>
      </c>
      <c r="AO655" s="154"/>
      <c r="AP655" s="178" t="s">
        <v>8</v>
      </c>
      <c r="AQ655" s="179"/>
      <c r="AR655" s="169" t="s">
        <v>8</v>
      </c>
      <c r="AS655" s="154"/>
      <c r="AT655" s="178" t="s">
        <v>8</v>
      </c>
      <c r="AU655" s="179"/>
      <c r="AV655" s="169" t="s">
        <v>8</v>
      </c>
      <c r="AW655" s="154"/>
      <c r="AX655" s="178" t="s">
        <v>8</v>
      </c>
      <c r="AY655" s="179"/>
      <c r="AZ655" s="169" t="s">
        <v>8</v>
      </c>
      <c r="BA655" s="154"/>
      <c r="BB655" s="178" t="s">
        <v>8</v>
      </c>
      <c r="BC655" s="179"/>
      <c r="BD655" s="169" t="s">
        <v>8</v>
      </c>
      <c r="BE655" s="154"/>
      <c r="BF655" s="178" t="s">
        <v>8</v>
      </c>
      <c r="BG655" s="179"/>
      <c r="BH655" s="169" t="s">
        <v>8</v>
      </c>
      <c r="BI655" s="154"/>
      <c r="BJ655" s="178" t="s">
        <v>8</v>
      </c>
      <c r="BK655" s="179"/>
      <c r="BL655" s="169" t="s">
        <v>8</v>
      </c>
      <c r="BM655" s="154"/>
      <c r="BN655" s="178" t="s">
        <v>8</v>
      </c>
      <c r="BO655" s="179"/>
      <c r="BP655" s="169" t="s">
        <v>8</v>
      </c>
      <c r="BQ655" s="154"/>
      <c r="BR655" s="178" t="s">
        <v>8</v>
      </c>
      <c r="BS655" s="179"/>
      <c r="BT655" s="169" t="s">
        <v>8</v>
      </c>
      <c r="BU655" s="154"/>
      <c r="BV655" s="178" t="s">
        <v>8</v>
      </c>
      <c r="BW655" s="179"/>
      <c r="BX655" s="169" t="s">
        <v>8</v>
      </c>
      <c r="BY655" s="154"/>
      <c r="BZ655" s="178" t="s">
        <v>8</v>
      </c>
      <c r="CA655" s="179"/>
      <c r="CB655" s="169" t="s">
        <v>8</v>
      </c>
      <c r="CC655" s="154"/>
      <c r="CD655" s="178" t="s">
        <v>8</v>
      </c>
      <c r="CE655" s="179"/>
      <c r="CF655" s="169" t="s">
        <v>8</v>
      </c>
      <c r="CG655" s="154"/>
      <c r="CH655" s="178" t="s">
        <v>8</v>
      </c>
      <c r="CI655" s="179"/>
      <c r="CJ655" s="169" t="s">
        <v>8</v>
      </c>
      <c r="CK655" s="154"/>
      <c r="CL655" s="178" t="s">
        <v>8</v>
      </c>
      <c r="CM655" s="179"/>
      <c r="CN655" s="169" t="s">
        <v>8</v>
      </c>
      <c r="CO655" s="154"/>
      <c r="CP655" s="178" t="s">
        <v>8</v>
      </c>
      <c r="CQ655" s="179"/>
      <c r="CR655" s="169" t="s">
        <v>8</v>
      </c>
      <c r="CS655" s="154"/>
      <c r="CT655" s="178" t="s">
        <v>8</v>
      </c>
      <c r="CU655" s="179"/>
      <c r="CV655" s="169" t="s">
        <v>8</v>
      </c>
      <c r="CW655" s="154"/>
      <c r="CX655" s="178" t="s">
        <v>8</v>
      </c>
      <c r="CY655" s="179"/>
      <c r="CZ655" s="169" t="s">
        <v>8</v>
      </c>
      <c r="DA655" s="154"/>
      <c r="DB655" s="178" t="s">
        <v>8</v>
      </c>
      <c r="DC655" s="179"/>
      <c r="DD655" s="169" t="s">
        <v>8</v>
      </c>
      <c r="DE655" s="154"/>
      <c r="DF655" s="178" t="s">
        <v>8</v>
      </c>
      <c r="DG655" s="179"/>
      <c r="DH655" s="169" t="s">
        <v>8</v>
      </c>
      <c r="DI655" s="154"/>
      <c r="DJ655" s="178" t="s">
        <v>8</v>
      </c>
      <c r="DK655" s="179"/>
      <c r="DL655" s="169" t="s">
        <v>8</v>
      </c>
      <c r="DM655" s="154"/>
      <c r="DN655" s="178" t="s">
        <v>8</v>
      </c>
      <c r="DO655" s="179"/>
      <c r="DP655" s="169" t="s">
        <v>8</v>
      </c>
      <c r="DQ655" s="154"/>
      <c r="DR655" s="178" t="s">
        <v>8</v>
      </c>
      <c r="DS655" s="179"/>
      <c r="DT655" s="169" t="s">
        <v>8</v>
      </c>
      <c r="DU655" s="154"/>
      <c r="DV655" s="178" t="s">
        <v>8</v>
      </c>
      <c r="DW655" s="179"/>
      <c r="DX655" s="169" t="s">
        <v>8</v>
      </c>
      <c r="DY655" s="154"/>
      <c r="DZ655" s="178" t="s">
        <v>8</v>
      </c>
      <c r="EA655" s="179"/>
      <c r="EB655" s="169" t="s">
        <v>8</v>
      </c>
      <c r="EC655" s="154"/>
      <c r="ED655" s="178" t="s">
        <v>8</v>
      </c>
      <c r="EE655" s="179"/>
      <c r="EF655" s="169" t="s">
        <v>8</v>
      </c>
      <c r="EG655" s="154"/>
      <c r="EH655" s="178" t="s">
        <v>8</v>
      </c>
      <c r="EI655" s="179"/>
      <c r="EJ655" s="169" t="s">
        <v>8</v>
      </c>
      <c r="EK655" s="154"/>
      <c r="EL655" s="178" t="s">
        <v>8</v>
      </c>
      <c r="EM655" s="179"/>
      <c r="EN655" s="169" t="s">
        <v>8</v>
      </c>
      <c r="EO655" s="154"/>
      <c r="EP655" s="178" t="s">
        <v>8</v>
      </c>
      <c r="EQ655" s="179"/>
      <c r="ER655" s="169" t="s">
        <v>8</v>
      </c>
      <c r="ES655" s="154"/>
      <c r="ET655" s="178" t="s">
        <v>8</v>
      </c>
      <c r="EU655" s="179"/>
      <c r="EV655" s="169" t="s">
        <v>8</v>
      </c>
      <c r="EW655" s="154"/>
      <c r="EX655" s="178" t="s">
        <v>8</v>
      </c>
      <c r="EY655" s="179"/>
      <c r="EZ655" s="169" t="s">
        <v>8</v>
      </c>
      <c r="FA655" s="154"/>
      <c r="FB655" s="178" t="s">
        <v>8</v>
      </c>
      <c r="FC655" s="179"/>
      <c r="FD655" s="169" t="s">
        <v>8</v>
      </c>
      <c r="FE655" s="154"/>
      <c r="FF655" s="178" t="s">
        <v>8</v>
      </c>
      <c r="FG655" s="179"/>
      <c r="FH655" s="169" t="s">
        <v>8</v>
      </c>
      <c r="FI655" s="154"/>
      <c r="FJ655" s="178" t="s">
        <v>8</v>
      </c>
      <c r="FK655" s="179"/>
      <c r="FL655" s="169" t="s">
        <v>8</v>
      </c>
      <c r="FM655" s="154"/>
      <c r="FN655" s="178" t="s">
        <v>8</v>
      </c>
      <c r="FO655" s="179"/>
      <c r="FP655" s="169" t="s">
        <v>8</v>
      </c>
      <c r="FQ655" s="154"/>
      <c r="FR655" s="178" t="s">
        <v>8</v>
      </c>
      <c r="FS655" s="179"/>
      <c r="FT655" s="169" t="s">
        <v>8</v>
      </c>
      <c r="FU655" s="154"/>
      <c r="FV655" s="178" t="s">
        <v>8</v>
      </c>
      <c r="FW655" s="179"/>
      <c r="FX655" s="169" t="s">
        <v>8</v>
      </c>
      <c r="FY655" s="154"/>
      <c r="FZ655" s="178" t="s">
        <v>8</v>
      </c>
      <c r="GA655" s="179"/>
      <c r="GB655" s="169" t="s">
        <v>8</v>
      </c>
      <c r="GC655" s="154"/>
      <c r="GD655" s="178" t="s">
        <v>8</v>
      </c>
      <c r="GE655" s="179"/>
      <c r="GF655" s="169" t="s">
        <v>8</v>
      </c>
      <c r="GG655" s="154"/>
      <c r="GH655" s="178" t="s">
        <v>8</v>
      </c>
      <c r="GI655" s="179"/>
      <c r="GJ655" s="169" t="s">
        <v>8</v>
      </c>
      <c r="GK655" s="154"/>
      <c r="GL655" s="178" t="s">
        <v>8</v>
      </c>
      <c r="GM655" s="179"/>
      <c r="GN655" s="169" t="s">
        <v>8</v>
      </c>
      <c r="GO655" s="154"/>
      <c r="GP655" s="178" t="s">
        <v>8</v>
      </c>
      <c r="GQ655" s="179"/>
      <c r="GR655" s="169" t="s">
        <v>8</v>
      </c>
      <c r="GS655" s="154"/>
      <c r="GT655" s="178" t="s">
        <v>8</v>
      </c>
      <c r="GU655" s="179"/>
      <c r="GV655" s="169" t="s">
        <v>8</v>
      </c>
      <c r="GW655" s="154"/>
      <c r="GX655" s="178" t="s">
        <v>8</v>
      </c>
      <c r="GY655" s="179"/>
      <c r="GZ655" s="169" t="s">
        <v>8</v>
      </c>
      <c r="HA655" s="154"/>
      <c r="HB655" s="178" t="s">
        <v>8</v>
      </c>
      <c r="HC655" s="179"/>
      <c r="HD655" s="169" t="s">
        <v>8</v>
      </c>
      <c r="HE655" s="154"/>
      <c r="HF655" s="178" t="s">
        <v>8</v>
      </c>
      <c r="HG655" s="179"/>
      <c r="HH655" s="169" t="s">
        <v>8</v>
      </c>
      <c r="HI655" s="154"/>
      <c r="HJ655" s="178" t="s">
        <v>8</v>
      </c>
      <c r="HK655" s="179"/>
      <c r="HL655" s="169" t="s">
        <v>8</v>
      </c>
      <c r="HM655" s="154"/>
      <c r="HN655" s="178" t="s">
        <v>8</v>
      </c>
      <c r="HO655" s="179"/>
      <c r="HP655" s="169" t="s">
        <v>8</v>
      </c>
      <c r="HQ655" s="154"/>
      <c r="HR655" s="178" t="s">
        <v>8</v>
      </c>
      <c r="HS655" s="179"/>
      <c r="HT655" s="169" t="s">
        <v>8</v>
      </c>
      <c r="HU655" s="154"/>
      <c r="HV655" s="178" t="s">
        <v>8</v>
      </c>
      <c r="HW655" s="179"/>
      <c r="HX655" s="169" t="s">
        <v>8</v>
      </c>
      <c r="HY655" s="154"/>
      <c r="HZ655" s="178" t="s">
        <v>8</v>
      </c>
      <c r="IA655" s="179"/>
      <c r="IB655" s="169" t="s">
        <v>8</v>
      </c>
      <c r="IC655" s="154"/>
      <c r="ID655" s="178" t="s">
        <v>8</v>
      </c>
      <c r="IE655" s="179"/>
      <c r="IF655" s="169" t="s">
        <v>8</v>
      </c>
      <c r="IG655" s="154"/>
      <c r="IH655" s="178" t="s">
        <v>8</v>
      </c>
      <c r="II655" s="179"/>
      <c r="IJ655" s="169" t="s">
        <v>8</v>
      </c>
      <c r="IK655" s="154"/>
      <c r="IL655" s="178" t="s">
        <v>8</v>
      </c>
      <c r="IM655" s="179"/>
      <c r="IN655" s="169" t="s">
        <v>8</v>
      </c>
      <c r="IO655" s="154"/>
      <c r="IP655" s="178" t="s">
        <v>8</v>
      </c>
      <c r="IQ655" s="179"/>
      <c r="IR655" s="169" t="s">
        <v>8</v>
      </c>
      <c r="IS655" s="154"/>
      <c r="IT655" s="178" t="s">
        <v>8</v>
      </c>
      <c r="IU655" s="179"/>
      <c r="IV655" s="169" t="s">
        <v>8</v>
      </c>
      <c r="IW655" s="154"/>
      <c r="IX655" s="178" t="s">
        <v>8</v>
      </c>
      <c r="IY655" s="179"/>
      <c r="IZ655" s="169" t="s">
        <v>8</v>
      </c>
      <c r="JA655" s="154"/>
      <c r="JB655" s="178" t="s">
        <v>8</v>
      </c>
      <c r="JC655" s="179"/>
      <c r="JD655" s="169" t="s">
        <v>8</v>
      </c>
      <c r="JE655" s="154"/>
      <c r="JF655" s="178" t="s">
        <v>8</v>
      </c>
      <c r="JG655" s="179"/>
      <c r="JH655" s="169" t="s">
        <v>8</v>
      </c>
      <c r="JI655" s="154"/>
      <c r="JJ655" s="178" t="s">
        <v>8</v>
      </c>
      <c r="JK655" s="179"/>
      <c r="JL655" s="169" t="s">
        <v>8</v>
      </c>
      <c r="JM655" s="154"/>
      <c r="JN655" s="178" t="s">
        <v>8</v>
      </c>
      <c r="JO655" s="179"/>
      <c r="JP655" s="169" t="s">
        <v>8</v>
      </c>
      <c r="JQ655" s="154"/>
      <c r="JR655" s="178" t="s">
        <v>8</v>
      </c>
      <c r="JS655" s="179"/>
      <c r="JT655" s="169" t="s">
        <v>8</v>
      </c>
      <c r="JU655" s="154"/>
      <c r="JV655" s="178" t="s">
        <v>8</v>
      </c>
      <c r="JW655" s="179"/>
      <c r="JX655" s="169" t="s">
        <v>8</v>
      </c>
      <c r="JY655" s="154"/>
      <c r="JZ655" s="178" t="s">
        <v>8</v>
      </c>
      <c r="KA655" s="179"/>
      <c r="KB655" s="169" t="s">
        <v>8</v>
      </c>
      <c r="KC655" s="154"/>
      <c r="KD655" s="178" t="s">
        <v>8</v>
      </c>
      <c r="KE655" s="179"/>
      <c r="KF655" s="169" t="s">
        <v>8</v>
      </c>
      <c r="KG655" s="154"/>
      <c r="KH655" s="178" t="s">
        <v>8</v>
      </c>
      <c r="KI655" s="179"/>
      <c r="KJ655" s="169" t="s">
        <v>8</v>
      </c>
      <c r="KK655" s="154"/>
      <c r="KL655" s="178" t="s">
        <v>8</v>
      </c>
      <c r="KM655" s="179"/>
      <c r="KN655" s="169" t="s">
        <v>8</v>
      </c>
      <c r="KO655" s="154"/>
      <c r="KP655" s="178" t="s">
        <v>8</v>
      </c>
      <c r="KQ655" s="179"/>
      <c r="KR655" s="169" t="s">
        <v>8</v>
      </c>
      <c r="KS655" s="154"/>
      <c r="KT655" s="178" t="s">
        <v>8</v>
      </c>
      <c r="KU655" s="179"/>
      <c r="KV655" s="169" t="s">
        <v>8</v>
      </c>
      <c r="KW655" s="154"/>
      <c r="KX655" s="178" t="s">
        <v>8</v>
      </c>
      <c r="KY655" s="179"/>
      <c r="KZ655" s="169" t="s">
        <v>8</v>
      </c>
      <c r="LA655" s="154"/>
      <c r="LB655" s="178" t="s">
        <v>8</v>
      </c>
      <c r="LC655" s="179"/>
      <c r="LD655" s="169" t="s">
        <v>8</v>
      </c>
      <c r="LE655" s="154"/>
      <c r="LF655" s="178" t="s">
        <v>8</v>
      </c>
      <c r="LG655" s="179"/>
      <c r="LH655" s="169" t="s">
        <v>8</v>
      </c>
      <c r="LI655" s="154"/>
      <c r="LJ655" s="178" t="s">
        <v>8</v>
      </c>
      <c r="LK655" s="179"/>
      <c r="LL655" s="169" t="s">
        <v>8</v>
      </c>
      <c r="LM655" s="154"/>
      <c r="LN655" s="178" t="s">
        <v>8</v>
      </c>
      <c r="LO655" s="179"/>
      <c r="LP655" s="153">
        <v>0.63</v>
      </c>
      <c r="LQ655" s="154"/>
      <c r="LR655" s="155" t="s">
        <v>244</v>
      </c>
      <c r="LS655" s="156"/>
      <c r="LT655" s="153">
        <v>0.63</v>
      </c>
      <c r="LU655" s="154"/>
      <c r="LV655" s="155" t="s">
        <v>244</v>
      </c>
      <c r="LW655" s="156"/>
      <c r="LX655" s="153">
        <v>0.63</v>
      </c>
      <c r="LY655" s="154"/>
      <c r="LZ655" s="155" t="s">
        <v>244</v>
      </c>
      <c r="MA655" s="156"/>
      <c r="MB655" s="153">
        <v>0.63</v>
      </c>
      <c r="MC655" s="154"/>
      <c r="MD655" s="155" t="s">
        <v>244</v>
      </c>
      <c r="ME655" s="156"/>
    </row>
    <row r="656" spans="2:343" ht="23.5" customHeight="1" x14ac:dyDescent="0.4">
      <c r="B656" s="195"/>
      <c r="C656" s="196"/>
      <c r="D656" s="190"/>
      <c r="E656" s="166"/>
      <c r="F656" s="191"/>
      <c r="G656" s="192"/>
      <c r="H656" s="190"/>
      <c r="I656" s="166"/>
      <c r="J656" s="191"/>
      <c r="K656" s="192"/>
      <c r="L656" s="190"/>
      <c r="M656" s="166"/>
      <c r="N656" s="191"/>
      <c r="O656" s="192"/>
      <c r="P656" s="190"/>
      <c r="Q656" s="166"/>
      <c r="R656" s="191"/>
      <c r="S656" s="192"/>
      <c r="T656" s="190"/>
      <c r="U656" s="166"/>
      <c r="V656" s="191"/>
      <c r="W656" s="192"/>
      <c r="X656" s="190"/>
      <c r="Y656" s="166"/>
      <c r="Z656" s="191"/>
      <c r="AA656" s="192"/>
      <c r="AB656" s="190"/>
      <c r="AC656" s="166"/>
      <c r="AD656" s="191"/>
      <c r="AE656" s="192"/>
      <c r="AF656" s="190"/>
      <c r="AG656" s="166"/>
      <c r="AH656" s="191"/>
      <c r="AI656" s="192"/>
      <c r="AJ656" s="190"/>
      <c r="AK656" s="166"/>
      <c r="AL656" s="191"/>
      <c r="AM656" s="192"/>
      <c r="AN656" s="190"/>
      <c r="AO656" s="166"/>
      <c r="AP656" s="191"/>
      <c r="AQ656" s="192"/>
      <c r="AR656" s="190"/>
      <c r="AS656" s="166"/>
      <c r="AT656" s="191"/>
      <c r="AU656" s="192"/>
      <c r="AV656" s="190"/>
      <c r="AW656" s="166"/>
      <c r="AX656" s="191"/>
      <c r="AY656" s="192"/>
      <c r="AZ656" s="190"/>
      <c r="BA656" s="166"/>
      <c r="BB656" s="191"/>
      <c r="BC656" s="192"/>
      <c r="BD656" s="190"/>
      <c r="BE656" s="166"/>
      <c r="BF656" s="191"/>
      <c r="BG656" s="192"/>
      <c r="BH656" s="190"/>
      <c r="BI656" s="166"/>
      <c r="BJ656" s="191"/>
      <c r="BK656" s="192"/>
      <c r="BL656" s="190"/>
      <c r="BM656" s="166"/>
      <c r="BN656" s="191"/>
      <c r="BO656" s="192"/>
      <c r="BP656" s="190"/>
      <c r="BQ656" s="166"/>
      <c r="BR656" s="191"/>
      <c r="BS656" s="192"/>
      <c r="BT656" s="190"/>
      <c r="BU656" s="166"/>
      <c r="BV656" s="191"/>
      <c r="BW656" s="192"/>
      <c r="BX656" s="190"/>
      <c r="BY656" s="166"/>
      <c r="BZ656" s="191"/>
      <c r="CA656" s="192"/>
      <c r="CB656" s="190"/>
      <c r="CC656" s="166"/>
      <c r="CD656" s="191"/>
      <c r="CE656" s="192"/>
      <c r="CF656" s="190"/>
      <c r="CG656" s="166"/>
      <c r="CH656" s="191"/>
      <c r="CI656" s="192"/>
      <c r="CJ656" s="190"/>
      <c r="CK656" s="166"/>
      <c r="CL656" s="191"/>
      <c r="CM656" s="192"/>
      <c r="CN656" s="190"/>
      <c r="CO656" s="166"/>
      <c r="CP656" s="191"/>
      <c r="CQ656" s="192"/>
      <c r="CR656" s="190"/>
      <c r="CS656" s="166"/>
      <c r="CT656" s="191"/>
      <c r="CU656" s="192"/>
      <c r="CV656" s="190"/>
      <c r="CW656" s="166"/>
      <c r="CX656" s="191"/>
      <c r="CY656" s="192"/>
      <c r="CZ656" s="190"/>
      <c r="DA656" s="166"/>
      <c r="DB656" s="191"/>
      <c r="DC656" s="192"/>
      <c r="DD656" s="190"/>
      <c r="DE656" s="166"/>
      <c r="DF656" s="191"/>
      <c r="DG656" s="192"/>
      <c r="DH656" s="190"/>
      <c r="DI656" s="166"/>
      <c r="DJ656" s="191"/>
      <c r="DK656" s="192"/>
      <c r="DL656" s="190"/>
      <c r="DM656" s="166"/>
      <c r="DN656" s="191"/>
      <c r="DO656" s="192"/>
      <c r="DP656" s="190"/>
      <c r="DQ656" s="166"/>
      <c r="DR656" s="191"/>
      <c r="DS656" s="192"/>
      <c r="DT656" s="190"/>
      <c r="DU656" s="166"/>
      <c r="DV656" s="191"/>
      <c r="DW656" s="192"/>
      <c r="DX656" s="190"/>
      <c r="DY656" s="166"/>
      <c r="DZ656" s="191"/>
      <c r="EA656" s="192"/>
      <c r="EB656" s="190"/>
      <c r="EC656" s="166"/>
      <c r="ED656" s="191"/>
      <c r="EE656" s="192"/>
      <c r="EF656" s="190"/>
      <c r="EG656" s="166"/>
      <c r="EH656" s="191"/>
      <c r="EI656" s="192"/>
      <c r="EJ656" s="190"/>
      <c r="EK656" s="166"/>
      <c r="EL656" s="191"/>
      <c r="EM656" s="192"/>
      <c r="EN656" s="190"/>
      <c r="EO656" s="166"/>
      <c r="EP656" s="191"/>
      <c r="EQ656" s="192"/>
      <c r="ER656" s="190"/>
      <c r="ES656" s="166"/>
      <c r="ET656" s="191"/>
      <c r="EU656" s="192"/>
      <c r="EV656" s="190"/>
      <c r="EW656" s="166"/>
      <c r="EX656" s="191"/>
      <c r="EY656" s="192"/>
      <c r="EZ656" s="190"/>
      <c r="FA656" s="166"/>
      <c r="FB656" s="191"/>
      <c r="FC656" s="192"/>
      <c r="FD656" s="190"/>
      <c r="FE656" s="166"/>
      <c r="FF656" s="191"/>
      <c r="FG656" s="192"/>
      <c r="FH656" s="190"/>
      <c r="FI656" s="166"/>
      <c r="FJ656" s="191"/>
      <c r="FK656" s="192"/>
      <c r="FL656" s="190"/>
      <c r="FM656" s="166"/>
      <c r="FN656" s="191"/>
      <c r="FO656" s="192"/>
      <c r="FP656" s="190"/>
      <c r="FQ656" s="166"/>
      <c r="FR656" s="191"/>
      <c r="FS656" s="192"/>
      <c r="FT656" s="190"/>
      <c r="FU656" s="166"/>
      <c r="FV656" s="191"/>
      <c r="FW656" s="192"/>
      <c r="FX656" s="190"/>
      <c r="FY656" s="166"/>
      <c r="FZ656" s="191"/>
      <c r="GA656" s="192"/>
      <c r="GB656" s="190"/>
      <c r="GC656" s="166"/>
      <c r="GD656" s="191"/>
      <c r="GE656" s="192"/>
      <c r="GF656" s="190"/>
      <c r="GG656" s="166"/>
      <c r="GH656" s="191"/>
      <c r="GI656" s="192"/>
      <c r="GJ656" s="190"/>
      <c r="GK656" s="166"/>
      <c r="GL656" s="191"/>
      <c r="GM656" s="192"/>
      <c r="GN656" s="190"/>
      <c r="GO656" s="166"/>
      <c r="GP656" s="191"/>
      <c r="GQ656" s="192"/>
      <c r="GR656" s="190"/>
      <c r="GS656" s="166"/>
      <c r="GT656" s="191"/>
      <c r="GU656" s="192"/>
      <c r="GV656" s="190"/>
      <c r="GW656" s="166"/>
      <c r="GX656" s="191"/>
      <c r="GY656" s="192"/>
      <c r="GZ656" s="190"/>
      <c r="HA656" s="166"/>
      <c r="HB656" s="191"/>
      <c r="HC656" s="192"/>
      <c r="HD656" s="190"/>
      <c r="HE656" s="166"/>
      <c r="HF656" s="191"/>
      <c r="HG656" s="192"/>
      <c r="HH656" s="190"/>
      <c r="HI656" s="166"/>
      <c r="HJ656" s="191"/>
      <c r="HK656" s="192"/>
      <c r="HL656" s="190"/>
      <c r="HM656" s="166"/>
      <c r="HN656" s="191"/>
      <c r="HO656" s="192"/>
      <c r="HP656" s="190"/>
      <c r="HQ656" s="166"/>
      <c r="HR656" s="191"/>
      <c r="HS656" s="192"/>
      <c r="HT656" s="190"/>
      <c r="HU656" s="166"/>
      <c r="HV656" s="191"/>
      <c r="HW656" s="192"/>
      <c r="HX656" s="190"/>
      <c r="HY656" s="166"/>
      <c r="HZ656" s="191"/>
      <c r="IA656" s="192"/>
      <c r="IB656" s="190"/>
      <c r="IC656" s="166"/>
      <c r="ID656" s="191"/>
      <c r="IE656" s="192"/>
      <c r="IF656" s="190"/>
      <c r="IG656" s="166"/>
      <c r="IH656" s="191"/>
      <c r="II656" s="192"/>
      <c r="IJ656" s="190"/>
      <c r="IK656" s="166"/>
      <c r="IL656" s="191"/>
      <c r="IM656" s="192"/>
      <c r="IN656" s="190"/>
      <c r="IO656" s="166"/>
      <c r="IP656" s="191"/>
      <c r="IQ656" s="192"/>
      <c r="IR656" s="190"/>
      <c r="IS656" s="166"/>
      <c r="IT656" s="191"/>
      <c r="IU656" s="192"/>
      <c r="IV656" s="190"/>
      <c r="IW656" s="166"/>
      <c r="IX656" s="191"/>
      <c r="IY656" s="192"/>
      <c r="IZ656" s="190"/>
      <c r="JA656" s="166"/>
      <c r="JB656" s="191"/>
      <c r="JC656" s="192"/>
      <c r="JD656" s="190"/>
      <c r="JE656" s="166"/>
      <c r="JF656" s="191"/>
      <c r="JG656" s="192"/>
      <c r="JH656" s="190"/>
      <c r="JI656" s="166"/>
      <c r="JJ656" s="191"/>
      <c r="JK656" s="192"/>
      <c r="JL656" s="190"/>
      <c r="JM656" s="166"/>
      <c r="JN656" s="191"/>
      <c r="JO656" s="192"/>
      <c r="JP656" s="190"/>
      <c r="JQ656" s="166"/>
      <c r="JR656" s="191"/>
      <c r="JS656" s="192"/>
      <c r="JT656" s="190"/>
      <c r="JU656" s="166"/>
      <c r="JV656" s="191"/>
      <c r="JW656" s="192"/>
      <c r="JX656" s="190"/>
      <c r="JY656" s="166"/>
      <c r="JZ656" s="191"/>
      <c r="KA656" s="192"/>
      <c r="KB656" s="190"/>
      <c r="KC656" s="166"/>
      <c r="KD656" s="191"/>
      <c r="KE656" s="192"/>
      <c r="KF656" s="190"/>
      <c r="KG656" s="166"/>
      <c r="KH656" s="191"/>
      <c r="KI656" s="192"/>
      <c r="KJ656" s="190"/>
      <c r="KK656" s="166"/>
      <c r="KL656" s="191"/>
      <c r="KM656" s="192"/>
      <c r="KN656" s="190"/>
      <c r="KO656" s="166"/>
      <c r="KP656" s="191"/>
      <c r="KQ656" s="192"/>
      <c r="KR656" s="190"/>
      <c r="KS656" s="166"/>
      <c r="KT656" s="191"/>
      <c r="KU656" s="192"/>
      <c r="KV656" s="190"/>
      <c r="KW656" s="166"/>
      <c r="KX656" s="191"/>
      <c r="KY656" s="192"/>
      <c r="KZ656" s="190"/>
      <c r="LA656" s="166"/>
      <c r="LB656" s="191"/>
      <c r="LC656" s="192"/>
      <c r="LD656" s="190"/>
      <c r="LE656" s="166"/>
      <c r="LF656" s="191"/>
      <c r="LG656" s="192"/>
      <c r="LH656" s="190"/>
      <c r="LI656" s="166"/>
      <c r="LJ656" s="191"/>
      <c r="LK656" s="192"/>
      <c r="LL656" s="190"/>
      <c r="LM656" s="166"/>
      <c r="LN656" s="191"/>
      <c r="LO656" s="192"/>
      <c r="LP656" s="165">
        <v>15.05</v>
      </c>
      <c r="LQ656" s="166"/>
      <c r="LR656" s="167" t="s">
        <v>134</v>
      </c>
      <c r="LS656" s="168"/>
      <c r="LT656" s="165">
        <v>15.05</v>
      </c>
      <c r="LU656" s="166"/>
      <c r="LV656" s="167" t="s">
        <v>134</v>
      </c>
      <c r="LW656" s="168"/>
      <c r="LX656" s="165">
        <v>15.05</v>
      </c>
      <c r="LY656" s="166"/>
      <c r="LZ656" s="167" t="s">
        <v>134</v>
      </c>
      <c r="MA656" s="168"/>
      <c r="MB656" s="165">
        <v>15.05</v>
      </c>
      <c r="MC656" s="166"/>
      <c r="MD656" s="167" t="s">
        <v>134</v>
      </c>
      <c r="ME656" s="168"/>
    </row>
    <row r="657" spans="2:199" ht="23.5" customHeight="1" x14ac:dyDescent="0.4">
      <c r="B657" s="134"/>
      <c r="C657" s="134"/>
      <c r="D657" s="132"/>
      <c r="E657" s="132"/>
      <c r="F657" s="133"/>
      <c r="G657" s="133"/>
      <c r="H657" s="132"/>
      <c r="I657" s="132"/>
      <c r="J657" s="133"/>
      <c r="K657" s="133"/>
      <c r="L657" s="132"/>
      <c r="M657" s="132"/>
      <c r="N657" s="133"/>
      <c r="O657" s="133"/>
      <c r="P657" s="132"/>
      <c r="Q657" s="132"/>
      <c r="R657" s="133"/>
      <c r="S657" s="133"/>
      <c r="T657" s="132"/>
      <c r="U657" s="132"/>
      <c r="V657" s="133"/>
      <c r="W657" s="133"/>
      <c r="X657" s="132"/>
      <c r="Y657" s="132"/>
      <c r="Z657" s="133"/>
      <c r="AA657" s="133"/>
      <c r="AB657" s="132"/>
      <c r="AC657" s="132"/>
      <c r="AD657" s="133"/>
      <c r="AE657" s="133"/>
      <c r="AF657" s="132"/>
      <c r="AG657" s="132"/>
      <c r="AH657" s="133"/>
      <c r="AI657" s="133"/>
      <c r="AJ657" s="132"/>
      <c r="AK657" s="132"/>
      <c r="AL657" s="133"/>
      <c r="AM657" s="133"/>
      <c r="AN657" s="132"/>
      <c r="AO657" s="132"/>
      <c r="AP657" s="133"/>
      <c r="AQ657" s="133"/>
      <c r="AR657" s="132"/>
      <c r="AS657" s="132"/>
      <c r="AT657" s="133"/>
      <c r="AU657" s="133"/>
      <c r="AV657" s="132"/>
      <c r="AW657" s="132"/>
      <c r="AX657" s="133"/>
      <c r="AY657" s="133"/>
      <c r="AZ657" s="132"/>
      <c r="BA657" s="132"/>
      <c r="BB657" s="133"/>
      <c r="BC657" s="133"/>
      <c r="BD657" s="132"/>
      <c r="BE657" s="132"/>
      <c r="BF657" s="133"/>
      <c r="BG657" s="133"/>
      <c r="BH657" s="132"/>
      <c r="BI657" s="132"/>
      <c r="BJ657" s="133"/>
      <c r="BK657" s="133"/>
      <c r="BL657" s="132"/>
      <c r="BM657" s="132"/>
      <c r="BN657" s="133"/>
      <c r="BO657" s="133"/>
      <c r="BP657" s="132"/>
      <c r="BQ657" s="132"/>
      <c r="BR657" s="133"/>
      <c r="BS657" s="133"/>
      <c r="BT657" s="132"/>
      <c r="BU657" s="132"/>
      <c r="BV657" s="133"/>
      <c r="BW657" s="133"/>
      <c r="BX657" s="132"/>
      <c r="BY657" s="132"/>
      <c r="BZ657" s="133"/>
      <c r="CA657" s="133"/>
      <c r="CB657" s="132"/>
      <c r="CC657" s="132"/>
      <c r="CD657" s="133"/>
      <c r="CE657" s="133"/>
      <c r="CF657" s="132"/>
      <c r="CG657" s="132"/>
      <c r="CH657" s="133"/>
      <c r="CI657" s="133"/>
      <c r="CJ657" s="132"/>
      <c r="CK657" s="132"/>
      <c r="CL657" s="133"/>
      <c r="CM657" s="133"/>
      <c r="CN657" s="132"/>
      <c r="CO657" s="132"/>
      <c r="CP657" s="133"/>
      <c r="CQ657" s="133"/>
      <c r="CR657" s="132"/>
      <c r="CS657" s="132"/>
      <c r="CT657" s="133"/>
      <c r="CU657" s="133"/>
      <c r="CV657" s="132"/>
      <c r="CW657" s="132"/>
      <c r="CX657" s="133"/>
      <c r="CY657" s="133"/>
      <c r="CZ657" s="132"/>
      <c r="DA657" s="132"/>
      <c r="DB657" s="133"/>
      <c r="DC657" s="133"/>
      <c r="DD657" s="132"/>
      <c r="DE657" s="132"/>
      <c r="DF657" s="133"/>
      <c r="DG657" s="133"/>
      <c r="DH657" s="132"/>
      <c r="DI657" s="132"/>
      <c r="DJ657" s="133"/>
      <c r="DK657" s="133"/>
      <c r="DL657" s="132"/>
      <c r="DM657" s="132"/>
      <c r="DN657" s="133"/>
      <c r="DO657" s="133"/>
      <c r="DP657" s="132"/>
      <c r="DQ657" s="132"/>
      <c r="DR657" s="133"/>
      <c r="DS657" s="133"/>
      <c r="DT657" s="132"/>
      <c r="DU657" s="132"/>
      <c r="DV657" s="133"/>
      <c r="DW657" s="133"/>
      <c r="DX657" s="132"/>
      <c r="DY657" s="132"/>
      <c r="DZ657" s="133"/>
      <c r="EA657" s="133"/>
      <c r="EB657" s="132"/>
      <c r="EC657" s="132"/>
      <c r="ED657" s="133"/>
      <c r="EE657" s="133"/>
      <c r="EF657" s="132"/>
      <c r="EG657" s="132"/>
      <c r="EH657" s="133"/>
      <c r="EI657" s="133"/>
      <c r="EJ657" s="132"/>
      <c r="EK657" s="132"/>
      <c r="EL657" s="133"/>
      <c r="EM657" s="133"/>
      <c r="EN657" s="132"/>
      <c r="EO657" s="132"/>
      <c r="EP657" s="133"/>
      <c r="EQ657" s="133"/>
      <c r="ER657" s="132"/>
      <c r="ES657" s="132"/>
      <c r="ET657" s="133"/>
      <c r="EU657" s="133"/>
      <c r="EV657" s="132"/>
      <c r="EW657" s="132"/>
      <c r="EX657" s="133"/>
      <c r="EY657" s="133"/>
      <c r="EZ657" s="132"/>
      <c r="FA657" s="132"/>
      <c r="FB657" s="133"/>
      <c r="FC657" s="133"/>
      <c r="FD657" s="132"/>
      <c r="FE657" s="132"/>
      <c r="FF657" s="133"/>
      <c r="FG657" s="133"/>
      <c r="FH657" s="132"/>
      <c r="FI657" s="132"/>
      <c r="FJ657" s="133"/>
      <c r="FK657" s="133"/>
      <c r="FL657" s="132"/>
      <c r="FM657" s="132"/>
      <c r="FN657" s="133"/>
      <c r="FO657" s="133"/>
      <c r="FP657" s="132"/>
      <c r="FQ657" s="132"/>
      <c r="FR657" s="133"/>
      <c r="FS657" s="133"/>
      <c r="FT657" s="132"/>
      <c r="FU657" s="132"/>
      <c r="FV657" s="133"/>
      <c r="FW657" s="133"/>
      <c r="FX657" s="132"/>
      <c r="FY657" s="132"/>
      <c r="FZ657" s="133"/>
      <c r="GA657" s="133"/>
      <c r="GB657" s="132"/>
      <c r="GC657" s="132"/>
      <c r="GD657" s="133"/>
      <c r="GE657" s="133"/>
      <c r="GF657" s="132"/>
      <c r="GG657" s="132"/>
      <c r="GH657" s="133"/>
      <c r="GI657" s="133"/>
      <c r="GJ657" s="132"/>
      <c r="GK657" s="132"/>
      <c r="GL657" s="133"/>
      <c r="GM657" s="133"/>
      <c r="GN657" s="132"/>
      <c r="GO657" s="132"/>
      <c r="GP657" s="133"/>
      <c r="GQ657" s="133"/>
    </row>
    <row r="658" spans="2:199" ht="25.5" customHeight="1" x14ac:dyDescent="0.55000000000000004">
      <c r="B658" s="326" t="s">
        <v>195</v>
      </c>
      <c r="C658" s="326"/>
      <c r="D658" s="326"/>
      <c r="E658" s="326"/>
      <c r="F658" s="326"/>
      <c r="G658" s="326"/>
      <c r="H658" s="326"/>
      <c r="I658" s="326"/>
      <c r="J658" s="326"/>
      <c r="K658" s="326"/>
      <c r="L658" s="326"/>
      <c r="M658" s="326"/>
      <c r="N658" s="326"/>
      <c r="O658" s="326"/>
      <c r="P658" s="326"/>
      <c r="Q658" s="326"/>
      <c r="R658" s="326"/>
      <c r="S658" s="326"/>
    </row>
    <row r="659" spans="2:199" ht="22.5" customHeight="1" x14ac:dyDescent="0.55000000000000004">
      <c r="B659" s="66"/>
      <c r="C659" s="66"/>
      <c r="D659" s="66"/>
      <c r="E659" s="66"/>
      <c r="F659" s="66"/>
      <c r="G659" s="66"/>
      <c r="H659" s="66"/>
      <c r="I659" s="66"/>
      <c r="J659" s="66"/>
      <c r="K659" s="66"/>
      <c r="L659" s="66"/>
      <c r="M659" s="66"/>
      <c r="N659" s="66"/>
      <c r="O659" s="66"/>
      <c r="P659" s="66"/>
      <c r="Q659" s="66"/>
      <c r="R659" s="66"/>
      <c r="S659" s="66"/>
    </row>
    <row r="660" spans="2:199" ht="25.5" customHeight="1" x14ac:dyDescent="0.55000000000000004">
      <c r="B660" s="65"/>
      <c r="C660" s="65"/>
      <c r="D660" s="182" t="s">
        <v>258</v>
      </c>
      <c r="E660" s="183"/>
      <c r="F660" s="183"/>
      <c r="G660" s="217"/>
      <c r="H660" s="182" t="s">
        <v>259</v>
      </c>
      <c r="I660" s="183"/>
      <c r="J660" s="183"/>
      <c r="K660" s="217"/>
      <c r="L660" s="182" t="s">
        <v>262</v>
      </c>
      <c r="M660" s="183"/>
      <c r="N660" s="183"/>
      <c r="O660" s="217"/>
      <c r="P660" s="182" t="s">
        <v>273</v>
      </c>
      <c r="Q660" s="183"/>
      <c r="R660" s="183"/>
      <c r="S660" s="217"/>
      <c r="T660" s="182" t="s">
        <v>283</v>
      </c>
      <c r="U660" s="183"/>
      <c r="V660" s="183"/>
      <c r="W660" s="217"/>
      <c r="AB660" s="65"/>
      <c r="AC660" s="65"/>
      <c r="AD660" s="182" t="s">
        <v>306</v>
      </c>
      <c r="AE660" s="183"/>
      <c r="AF660" s="183"/>
      <c r="AG660" s="217"/>
      <c r="AH660" s="182" t="s">
        <v>313</v>
      </c>
      <c r="AI660" s="183"/>
      <c r="AJ660" s="183"/>
      <c r="AK660" s="217"/>
      <c r="AL660" s="182" t="s">
        <v>366</v>
      </c>
      <c r="AM660" s="183"/>
      <c r="AN660" s="183"/>
      <c r="AO660" s="217"/>
    </row>
    <row r="661" spans="2:199" ht="16.5" customHeight="1" x14ac:dyDescent="0.55000000000000004">
      <c r="B661" s="322" t="s">
        <v>0</v>
      </c>
      <c r="C661" s="323"/>
      <c r="D661" s="218" t="s">
        <v>132</v>
      </c>
      <c r="E661" s="218"/>
      <c r="F661" s="218" t="s">
        <v>133</v>
      </c>
      <c r="G661" s="220"/>
      <c r="H661" s="218" t="s">
        <v>132</v>
      </c>
      <c r="I661" s="218"/>
      <c r="J661" s="218" t="s">
        <v>133</v>
      </c>
      <c r="K661" s="220"/>
      <c r="L661" s="218" t="s">
        <v>132</v>
      </c>
      <c r="M661" s="218"/>
      <c r="N661" s="218" t="s">
        <v>133</v>
      </c>
      <c r="O661" s="220"/>
      <c r="P661" s="218" t="s">
        <v>132</v>
      </c>
      <c r="Q661" s="218"/>
      <c r="R661" s="218" t="s">
        <v>133</v>
      </c>
      <c r="S661" s="220"/>
      <c r="T661" s="218" t="s">
        <v>132</v>
      </c>
      <c r="U661" s="218"/>
      <c r="V661" s="218" t="s">
        <v>133</v>
      </c>
      <c r="W661" s="220"/>
      <c r="Z661" s="327" t="s">
        <v>0</v>
      </c>
      <c r="AA661" s="327"/>
      <c r="AB661" s="327"/>
      <c r="AC661" s="327"/>
      <c r="AD661" s="218" t="s">
        <v>132</v>
      </c>
      <c r="AE661" s="218"/>
      <c r="AF661" s="218" t="s">
        <v>133</v>
      </c>
      <c r="AG661" s="220"/>
      <c r="AH661" s="218" t="s">
        <v>132</v>
      </c>
      <c r="AI661" s="218"/>
      <c r="AJ661" s="218" t="s">
        <v>133</v>
      </c>
      <c r="AK661" s="220"/>
      <c r="AL661" s="218" t="s">
        <v>132</v>
      </c>
      <c r="AM661" s="218"/>
      <c r="AN661" s="218" t="s">
        <v>133</v>
      </c>
      <c r="AO661" s="220"/>
    </row>
    <row r="662" spans="2:199" ht="16.5" customHeight="1" x14ac:dyDescent="0.55000000000000004">
      <c r="B662" s="324"/>
      <c r="C662" s="325"/>
      <c r="D662" s="219"/>
      <c r="E662" s="219"/>
      <c r="F662" s="219"/>
      <c r="G662" s="221"/>
      <c r="H662" s="219"/>
      <c r="I662" s="219"/>
      <c r="J662" s="219"/>
      <c r="K662" s="221"/>
      <c r="L662" s="219"/>
      <c r="M662" s="219"/>
      <c r="N662" s="219"/>
      <c r="O662" s="221"/>
      <c r="P662" s="219"/>
      <c r="Q662" s="219"/>
      <c r="R662" s="219"/>
      <c r="S662" s="221"/>
      <c r="T662" s="219"/>
      <c r="U662" s="219"/>
      <c r="V662" s="219"/>
      <c r="W662" s="221"/>
      <c r="Z662" s="327"/>
      <c r="AA662" s="327"/>
      <c r="AB662" s="327"/>
      <c r="AC662" s="327"/>
      <c r="AD662" s="219"/>
      <c r="AE662" s="219"/>
      <c r="AF662" s="219"/>
      <c r="AG662" s="221"/>
      <c r="AH662" s="219"/>
      <c r="AI662" s="219"/>
      <c r="AJ662" s="219"/>
      <c r="AK662" s="221"/>
      <c r="AL662" s="219"/>
      <c r="AM662" s="219"/>
      <c r="AN662" s="219"/>
      <c r="AO662" s="221"/>
    </row>
    <row r="663" spans="2:199" ht="30.5" customHeight="1" x14ac:dyDescent="0.55000000000000004">
      <c r="B663" s="206" t="s">
        <v>3</v>
      </c>
      <c r="C663" s="207"/>
      <c r="D663" s="170">
        <v>2.5499999999999998</v>
      </c>
      <c r="E663" s="158"/>
      <c r="F663" s="180" t="s">
        <v>134</v>
      </c>
      <c r="G663" s="181"/>
      <c r="H663" s="170">
        <f>D663-0.15</f>
        <v>2.4</v>
      </c>
      <c r="I663" s="158"/>
      <c r="J663" s="180" t="s">
        <v>134</v>
      </c>
      <c r="K663" s="181"/>
      <c r="L663" s="170">
        <v>2.4</v>
      </c>
      <c r="M663" s="158"/>
      <c r="N663" s="180" t="s">
        <v>134</v>
      </c>
      <c r="O663" s="181"/>
      <c r="P663" s="170">
        <v>2.4</v>
      </c>
      <c r="Q663" s="158"/>
      <c r="R663" s="180" t="s">
        <v>134</v>
      </c>
      <c r="S663" s="181"/>
      <c r="T663" s="170">
        <v>2.6</v>
      </c>
      <c r="U663" s="158"/>
      <c r="V663" s="180" t="s">
        <v>134</v>
      </c>
      <c r="W663" s="181"/>
      <c r="Z663" s="328" t="s">
        <v>280</v>
      </c>
      <c r="AA663" s="329"/>
      <c r="AB663" s="329"/>
      <c r="AC663" s="330"/>
      <c r="AD663" s="170">
        <v>2.6</v>
      </c>
      <c r="AE663" s="158"/>
      <c r="AF663" s="180" t="s">
        <v>134</v>
      </c>
      <c r="AG663" s="181"/>
      <c r="AH663" s="170">
        <v>2.5500000000000003</v>
      </c>
      <c r="AI663" s="158"/>
      <c r="AJ663" s="180" t="s">
        <v>134</v>
      </c>
      <c r="AK663" s="181"/>
      <c r="AL663" s="170">
        <v>2.5500000000000003</v>
      </c>
      <c r="AM663" s="158"/>
      <c r="AN663" s="180" t="s">
        <v>134</v>
      </c>
      <c r="AO663" s="181"/>
    </row>
    <row r="664" spans="2:199" ht="30.5" customHeight="1" x14ac:dyDescent="0.55000000000000004">
      <c r="B664" s="202" t="s">
        <v>31</v>
      </c>
      <c r="C664" s="203"/>
      <c r="D664" s="161">
        <v>1.65</v>
      </c>
      <c r="E664" s="162" t="s">
        <v>134</v>
      </c>
      <c r="F664" s="163" t="s">
        <v>134</v>
      </c>
      <c r="G664" s="164"/>
      <c r="H664" s="161">
        <f t="shared" ref="H664:H668" si="336">D664-0.15</f>
        <v>1.5</v>
      </c>
      <c r="I664" s="162"/>
      <c r="J664" s="163" t="s">
        <v>134</v>
      </c>
      <c r="K664" s="164"/>
      <c r="L664" s="161">
        <v>1.5</v>
      </c>
      <c r="M664" s="162"/>
      <c r="N664" s="163" t="s">
        <v>134</v>
      </c>
      <c r="O664" s="164"/>
      <c r="P664" s="161">
        <v>1.5</v>
      </c>
      <c r="Q664" s="162"/>
      <c r="R664" s="163" t="s">
        <v>134</v>
      </c>
      <c r="S664" s="164"/>
      <c r="T664" s="161">
        <v>1.5</v>
      </c>
      <c r="U664" s="162"/>
      <c r="V664" s="163" t="s">
        <v>134</v>
      </c>
      <c r="W664" s="164"/>
      <c r="Z664" s="202" t="s">
        <v>362</v>
      </c>
      <c r="AA664" s="331"/>
      <c r="AB664" s="331"/>
      <c r="AC664" s="203"/>
      <c r="AD664" s="170">
        <v>2.6</v>
      </c>
      <c r="AE664" s="158"/>
      <c r="AF664" s="180" t="s">
        <v>134</v>
      </c>
      <c r="AG664" s="181"/>
      <c r="AH664" s="170">
        <v>2.5500000000000003</v>
      </c>
      <c r="AI664" s="158"/>
      <c r="AJ664" s="180" t="s">
        <v>134</v>
      </c>
      <c r="AK664" s="181"/>
      <c r="AL664" s="170">
        <v>2.5500000000000003</v>
      </c>
      <c r="AM664" s="158"/>
      <c r="AN664" s="180" t="s">
        <v>134</v>
      </c>
      <c r="AO664" s="181"/>
    </row>
    <row r="665" spans="2:199" ht="30.5" customHeight="1" x14ac:dyDescent="0.55000000000000004">
      <c r="B665" s="202" t="s">
        <v>6</v>
      </c>
      <c r="C665" s="203"/>
      <c r="D665" s="161">
        <v>2.4500000000000002</v>
      </c>
      <c r="E665" s="162" t="s">
        <v>134</v>
      </c>
      <c r="F665" s="163" t="s">
        <v>134</v>
      </c>
      <c r="G665" s="164"/>
      <c r="H665" s="161">
        <f t="shared" si="336"/>
        <v>2.3000000000000003</v>
      </c>
      <c r="I665" s="162"/>
      <c r="J665" s="163" t="s">
        <v>134</v>
      </c>
      <c r="K665" s="164"/>
      <c r="L665" s="161">
        <v>2.3000000000000003</v>
      </c>
      <c r="M665" s="162"/>
      <c r="N665" s="163" t="s">
        <v>134</v>
      </c>
      <c r="O665" s="164"/>
      <c r="P665" s="161">
        <v>2.3000000000000003</v>
      </c>
      <c r="Q665" s="162"/>
      <c r="R665" s="163" t="s">
        <v>134</v>
      </c>
      <c r="S665" s="164"/>
      <c r="T665" s="161">
        <v>2.6</v>
      </c>
      <c r="U665" s="162"/>
      <c r="V665" s="163" t="s">
        <v>134</v>
      </c>
      <c r="W665" s="164"/>
      <c r="Z665" s="202" t="s">
        <v>281</v>
      </c>
      <c r="AA665" s="331"/>
      <c r="AB665" s="331"/>
      <c r="AC665" s="203"/>
      <c r="AD665" s="158">
        <v>0.26</v>
      </c>
      <c r="AE665" s="158"/>
      <c r="AF665" s="180" t="s">
        <v>282</v>
      </c>
      <c r="AG665" s="181"/>
      <c r="AH665" s="170">
        <v>0.21000000000000002</v>
      </c>
      <c r="AI665" s="158"/>
      <c r="AJ665" s="180" t="s">
        <v>282</v>
      </c>
      <c r="AK665" s="181"/>
      <c r="AL665" s="170">
        <v>0.21000000000000002</v>
      </c>
      <c r="AM665" s="158"/>
      <c r="AN665" s="180" t="s">
        <v>282</v>
      </c>
      <c r="AO665" s="181"/>
    </row>
    <row r="666" spans="2:199" ht="30.5" customHeight="1" x14ac:dyDescent="0.55000000000000004">
      <c r="B666" s="202" t="s">
        <v>2</v>
      </c>
      <c r="C666" s="203"/>
      <c r="D666" s="161">
        <v>1.45</v>
      </c>
      <c r="E666" s="162" t="s">
        <v>134</v>
      </c>
      <c r="F666" s="163" t="s">
        <v>134</v>
      </c>
      <c r="G666" s="164"/>
      <c r="H666" s="161">
        <f t="shared" si="336"/>
        <v>1.3</v>
      </c>
      <c r="I666" s="162"/>
      <c r="J666" s="163" t="s">
        <v>134</v>
      </c>
      <c r="K666" s="164"/>
      <c r="L666" s="161">
        <v>1.3</v>
      </c>
      <c r="M666" s="162"/>
      <c r="N666" s="163" t="s">
        <v>134</v>
      </c>
      <c r="O666" s="164"/>
      <c r="P666" s="161">
        <v>1.3</v>
      </c>
      <c r="Q666" s="162"/>
      <c r="R666" s="163" t="s">
        <v>134</v>
      </c>
      <c r="S666" s="164"/>
      <c r="T666" s="161">
        <v>2.6</v>
      </c>
      <c r="U666" s="162"/>
      <c r="V666" s="163" t="s">
        <v>134</v>
      </c>
      <c r="W666" s="164"/>
      <c r="Z666" s="171" t="s">
        <v>316</v>
      </c>
      <c r="AA666" s="172"/>
      <c r="AB666" s="172"/>
      <c r="AC666" s="173"/>
      <c r="AD666" s="174" t="s">
        <v>8</v>
      </c>
      <c r="AE666" s="175"/>
      <c r="AF666" s="176" t="s">
        <v>8</v>
      </c>
      <c r="AG666" s="177"/>
      <c r="AH666" s="174" t="s">
        <v>8</v>
      </c>
      <c r="AI666" s="175"/>
      <c r="AJ666" s="176" t="s">
        <v>8</v>
      </c>
      <c r="AK666" s="177"/>
      <c r="AL666" s="174">
        <v>5.05</v>
      </c>
      <c r="AM666" s="175"/>
      <c r="AN666" s="176" t="s">
        <v>282</v>
      </c>
      <c r="AO666" s="177"/>
    </row>
    <row r="667" spans="2:199" ht="30.5" customHeight="1" x14ac:dyDescent="0.55000000000000004">
      <c r="B667" s="202" t="s">
        <v>193</v>
      </c>
      <c r="C667" s="203"/>
      <c r="D667" s="161">
        <v>3.25</v>
      </c>
      <c r="E667" s="162" t="s">
        <v>134</v>
      </c>
      <c r="F667" s="163" t="s">
        <v>134</v>
      </c>
      <c r="G667" s="164"/>
      <c r="H667" s="161">
        <f t="shared" si="336"/>
        <v>3.1</v>
      </c>
      <c r="I667" s="162"/>
      <c r="J667" s="163" t="s">
        <v>134</v>
      </c>
      <c r="K667" s="164"/>
      <c r="L667" s="161">
        <v>3.1</v>
      </c>
      <c r="M667" s="162"/>
      <c r="N667" s="163" t="s">
        <v>134</v>
      </c>
      <c r="O667" s="164"/>
      <c r="P667" s="161">
        <v>3.1</v>
      </c>
      <c r="Q667" s="162"/>
      <c r="R667" s="163" t="s">
        <v>134</v>
      </c>
      <c r="S667" s="164"/>
      <c r="T667" s="161">
        <v>2.6</v>
      </c>
      <c r="U667" s="162"/>
      <c r="V667" s="163" t="s">
        <v>134</v>
      </c>
      <c r="W667" s="164"/>
    </row>
    <row r="668" spans="2:199" ht="30.5" customHeight="1" x14ac:dyDescent="0.55000000000000004">
      <c r="B668" s="202" t="s">
        <v>194</v>
      </c>
      <c r="C668" s="203"/>
      <c r="D668" s="161">
        <v>4.25</v>
      </c>
      <c r="E668" s="162" t="s">
        <v>134</v>
      </c>
      <c r="F668" s="163" t="s">
        <v>134</v>
      </c>
      <c r="G668" s="164"/>
      <c r="H668" s="161">
        <f t="shared" si="336"/>
        <v>4.0999999999999996</v>
      </c>
      <c r="I668" s="162"/>
      <c r="J668" s="163" t="s">
        <v>134</v>
      </c>
      <c r="K668" s="164"/>
      <c r="L668" s="161">
        <v>4.0999999999999996</v>
      </c>
      <c r="M668" s="162"/>
      <c r="N668" s="163" t="s">
        <v>134</v>
      </c>
      <c r="O668" s="164"/>
      <c r="P668" s="161">
        <v>4.0999999999999996</v>
      </c>
      <c r="Q668" s="162"/>
      <c r="R668" s="163" t="s">
        <v>134</v>
      </c>
      <c r="S668" s="164"/>
      <c r="T668" s="161">
        <v>4.0999999999999996</v>
      </c>
      <c r="U668" s="162"/>
      <c r="V668" s="163" t="s">
        <v>134</v>
      </c>
      <c r="W668" s="164"/>
    </row>
    <row r="669" spans="2:199" ht="30.5" customHeight="1" x14ac:dyDescent="0.55000000000000004">
      <c r="B669" s="202" t="s">
        <v>18</v>
      </c>
      <c r="C669" s="203"/>
      <c r="D669" s="161" t="s">
        <v>8</v>
      </c>
      <c r="E669" s="162"/>
      <c r="F669" s="163" t="s">
        <v>8</v>
      </c>
      <c r="G669" s="164"/>
      <c r="H669" s="161" t="s">
        <v>8</v>
      </c>
      <c r="I669" s="162"/>
      <c r="J669" s="163" t="s">
        <v>8</v>
      </c>
      <c r="K669" s="164"/>
      <c r="L669" s="161" t="s">
        <v>8</v>
      </c>
      <c r="M669" s="162"/>
      <c r="N669" s="163" t="s">
        <v>8</v>
      </c>
      <c r="O669" s="164"/>
      <c r="P669" s="161" t="s">
        <v>8</v>
      </c>
      <c r="Q669" s="162"/>
      <c r="R669" s="163" t="s">
        <v>8</v>
      </c>
      <c r="S669" s="164"/>
      <c r="T669" s="161">
        <v>2.6</v>
      </c>
      <c r="U669" s="162"/>
      <c r="V669" s="163" t="s">
        <v>134</v>
      </c>
      <c r="W669" s="164"/>
    </row>
    <row r="670" spans="2:199" ht="30.5" customHeight="1" x14ac:dyDescent="0.55000000000000004">
      <c r="B670" s="202" t="s">
        <v>24</v>
      </c>
      <c r="C670" s="203"/>
      <c r="D670" s="161" t="s">
        <v>8</v>
      </c>
      <c r="E670" s="162"/>
      <c r="F670" s="163" t="s">
        <v>8</v>
      </c>
      <c r="G670" s="164"/>
      <c r="H670" s="161" t="s">
        <v>8</v>
      </c>
      <c r="I670" s="162"/>
      <c r="J670" s="163" t="s">
        <v>8</v>
      </c>
      <c r="K670" s="164"/>
      <c r="L670" s="161" t="s">
        <v>8</v>
      </c>
      <c r="M670" s="162"/>
      <c r="N670" s="163" t="s">
        <v>8</v>
      </c>
      <c r="O670" s="164"/>
      <c r="P670" s="161" t="s">
        <v>8</v>
      </c>
      <c r="Q670" s="162"/>
      <c r="R670" s="163" t="s">
        <v>8</v>
      </c>
      <c r="S670" s="164"/>
      <c r="T670" s="161">
        <v>2.6</v>
      </c>
      <c r="U670" s="162"/>
      <c r="V670" s="163" t="s">
        <v>134</v>
      </c>
      <c r="W670" s="164"/>
    </row>
    <row r="671" spans="2:199" ht="30.5" customHeight="1" x14ac:dyDescent="0.55000000000000004">
      <c r="B671" s="202" t="s">
        <v>19</v>
      </c>
      <c r="C671" s="203"/>
      <c r="D671" s="161" t="s">
        <v>8</v>
      </c>
      <c r="E671" s="162"/>
      <c r="F671" s="163" t="s">
        <v>8</v>
      </c>
      <c r="G671" s="164"/>
      <c r="H671" s="161" t="s">
        <v>8</v>
      </c>
      <c r="I671" s="162"/>
      <c r="J671" s="163" t="s">
        <v>8</v>
      </c>
      <c r="K671" s="164"/>
      <c r="L671" s="161" t="s">
        <v>8</v>
      </c>
      <c r="M671" s="162"/>
      <c r="N671" s="163" t="s">
        <v>8</v>
      </c>
      <c r="O671" s="164"/>
      <c r="P671" s="161" t="s">
        <v>8</v>
      </c>
      <c r="Q671" s="162"/>
      <c r="R671" s="163" t="s">
        <v>8</v>
      </c>
      <c r="S671" s="164"/>
      <c r="T671" s="161">
        <v>2.6</v>
      </c>
      <c r="U671" s="162"/>
      <c r="V671" s="163" t="s">
        <v>134</v>
      </c>
      <c r="W671" s="164"/>
    </row>
    <row r="672" spans="2:199" ht="30.5" customHeight="1" x14ac:dyDescent="0.55000000000000004">
      <c r="B672" s="171" t="s">
        <v>196</v>
      </c>
      <c r="C672" s="173"/>
      <c r="D672" s="174" t="s">
        <v>8</v>
      </c>
      <c r="E672" s="175"/>
      <c r="F672" s="176" t="s">
        <v>8</v>
      </c>
      <c r="G672" s="177"/>
      <c r="H672" s="174" t="s">
        <v>8</v>
      </c>
      <c r="I672" s="175"/>
      <c r="J672" s="176" t="s">
        <v>8</v>
      </c>
      <c r="K672" s="177"/>
      <c r="L672" s="174" t="s">
        <v>8</v>
      </c>
      <c r="M672" s="175"/>
      <c r="N672" s="176" t="s">
        <v>8</v>
      </c>
      <c r="O672" s="177"/>
      <c r="P672" s="174" t="s">
        <v>8</v>
      </c>
      <c r="Q672" s="175"/>
      <c r="R672" s="176" t="s">
        <v>8</v>
      </c>
      <c r="S672" s="177"/>
      <c r="T672" s="174">
        <v>2.6</v>
      </c>
      <c r="U672" s="175"/>
      <c r="V672" s="176" t="s">
        <v>134</v>
      </c>
      <c r="W672" s="177"/>
    </row>
  </sheetData>
  <sheetProtection algorithmName="SHA-512" hashValue="qILsuztX64Xy33OYRcEFODjDnTFHP2XLbNN5jOkp4G+NjLXpe2PSl9ZClQC0QPcnWhe/Dc/YvLQoxhNiFqS1kw==" saltValue="B4m+isNdU2xiKAumAznPCA==" spinCount="100000" sheet="1" objects="1" scenarios="1"/>
  <mergeCells count="50408">
    <mergeCell ref="LP434:LQ435"/>
    <mergeCell ref="LR434:LS435"/>
    <mergeCell ref="LT434:LU435"/>
    <mergeCell ref="LV434:LW435"/>
    <mergeCell ref="LX434:LY435"/>
    <mergeCell ref="LZ434:MA435"/>
    <mergeCell ref="MB435:MC435"/>
    <mergeCell ref="MD435:ME435"/>
    <mergeCell ref="GJ434:GK435"/>
    <mergeCell ref="GL434:GM435"/>
    <mergeCell ref="GN434:GO435"/>
    <mergeCell ref="GP434:GQ435"/>
    <mergeCell ref="GR434:GS435"/>
    <mergeCell ref="GT434:GU435"/>
    <mergeCell ref="GV434:GW435"/>
    <mergeCell ref="GX434:GY435"/>
    <mergeCell ref="GZ434:HA435"/>
    <mergeCell ref="HB434:HC435"/>
    <mergeCell ref="HD434:HE435"/>
    <mergeCell ref="HF434:HG435"/>
    <mergeCell ref="HH434:HI435"/>
    <mergeCell ref="HJ434:HK435"/>
    <mergeCell ref="HL434:HM435"/>
    <mergeCell ref="HN434:HO435"/>
    <mergeCell ref="IB434:IC435"/>
    <mergeCell ref="ID434:IE435"/>
    <mergeCell ref="IF434:IG435"/>
    <mergeCell ref="IH434:II435"/>
    <mergeCell ref="IJ434:IK435"/>
    <mergeCell ref="IL434:IM435"/>
    <mergeCell ref="IN434:IO435"/>
    <mergeCell ref="IP434:IQ435"/>
    <mergeCell ref="IR434:IS435"/>
    <mergeCell ref="IT434:IU435"/>
    <mergeCell ref="IV434:IW435"/>
    <mergeCell ref="IX434:IY435"/>
    <mergeCell ref="IZ434:JA435"/>
    <mergeCell ref="JB434:JC435"/>
    <mergeCell ref="JD434:JE435"/>
    <mergeCell ref="JF434:JG435"/>
    <mergeCell ref="JH434:JI435"/>
    <mergeCell ref="JJ434:JK435"/>
    <mergeCell ref="JL434:JM435"/>
    <mergeCell ref="JN434:JO435"/>
    <mergeCell ref="JP434:JQ435"/>
    <mergeCell ref="JR434:JS435"/>
    <mergeCell ref="JT434:JU435"/>
    <mergeCell ref="JV434:JW435"/>
    <mergeCell ref="JX434:JY435"/>
    <mergeCell ref="JZ434:KA435"/>
    <mergeCell ref="KB434:KC435"/>
    <mergeCell ref="KD434:KE435"/>
    <mergeCell ref="KF434:KG435"/>
    <mergeCell ref="KH434:KI435"/>
    <mergeCell ref="KJ434:KK435"/>
    <mergeCell ref="KL434:KM435"/>
    <mergeCell ref="KN434:KO435"/>
    <mergeCell ref="KP434:KQ435"/>
    <mergeCell ref="KR434:KS435"/>
    <mergeCell ref="KT434:KU435"/>
    <mergeCell ref="KV434:KW435"/>
    <mergeCell ref="KX434:KY435"/>
    <mergeCell ref="KZ434:LA435"/>
    <mergeCell ref="LB434:LC435"/>
    <mergeCell ref="FL434:FM435"/>
    <mergeCell ref="FN434:FO435"/>
    <mergeCell ref="FP434:FQ435"/>
    <mergeCell ref="FR434:FS435"/>
    <mergeCell ref="FT434:FU435"/>
    <mergeCell ref="FV434:FW435"/>
    <mergeCell ref="FX434:FY435"/>
    <mergeCell ref="FZ434:GA435"/>
    <mergeCell ref="GB434:GC435"/>
    <mergeCell ref="GD434:GE435"/>
    <mergeCell ref="GF434:GG435"/>
    <mergeCell ref="GH434:GI435"/>
    <mergeCell ref="HP434:HQ435"/>
    <mergeCell ref="HR434:HS435"/>
    <mergeCell ref="HT434:HU435"/>
    <mergeCell ref="HV434:HW435"/>
    <mergeCell ref="HX434:HY435"/>
    <mergeCell ref="HZ434:IA435"/>
    <mergeCell ref="CX434:CY435"/>
    <mergeCell ref="CZ434:DA435"/>
    <mergeCell ref="DB434:DC435"/>
    <mergeCell ref="DD434:DE435"/>
    <mergeCell ref="DF434:DG435"/>
    <mergeCell ref="DH434:DI435"/>
    <mergeCell ref="DJ434:DK435"/>
    <mergeCell ref="DL434:DM435"/>
    <mergeCell ref="DN434:DO435"/>
    <mergeCell ref="DP434:DQ435"/>
    <mergeCell ref="DR434:DS435"/>
    <mergeCell ref="DT434:DU435"/>
    <mergeCell ref="DV434:DW435"/>
    <mergeCell ref="DX434:DY435"/>
    <mergeCell ref="DZ434:EA435"/>
    <mergeCell ref="EB434:EC435"/>
    <mergeCell ref="ED434:EE435"/>
    <mergeCell ref="EF434:EG435"/>
    <mergeCell ref="EH434:EI435"/>
    <mergeCell ref="EJ434:EK435"/>
    <mergeCell ref="EL434:EM435"/>
    <mergeCell ref="EN434:EO435"/>
    <mergeCell ref="EP434:EQ435"/>
    <mergeCell ref="ER434:ES435"/>
    <mergeCell ref="ET434:EU435"/>
    <mergeCell ref="EV434:EW435"/>
    <mergeCell ref="EX434:EY435"/>
    <mergeCell ref="EZ434:FA435"/>
    <mergeCell ref="FB434:FC435"/>
    <mergeCell ref="FD434:FE435"/>
    <mergeCell ref="FF434:FG435"/>
    <mergeCell ref="FH434:FI435"/>
    <mergeCell ref="FJ434:FK435"/>
    <mergeCell ref="MB650:MC650"/>
    <mergeCell ref="MD650:ME650"/>
    <mergeCell ref="MB651:MC651"/>
    <mergeCell ref="MD651:ME651"/>
    <mergeCell ref="MB652:MC652"/>
    <mergeCell ref="MD652:ME652"/>
    <mergeCell ref="MB653:MC653"/>
    <mergeCell ref="MD653:ME653"/>
    <mergeCell ref="MB654:MC654"/>
    <mergeCell ref="MD654:ME654"/>
    <mergeCell ref="MB655:MC655"/>
    <mergeCell ref="MD655:ME655"/>
    <mergeCell ref="MB656:MC656"/>
    <mergeCell ref="MD656:ME656"/>
    <mergeCell ref="B434:C435"/>
    <mergeCell ref="D434:E435"/>
    <mergeCell ref="F434:G435"/>
    <mergeCell ref="H434:I435"/>
    <mergeCell ref="J434:K435"/>
    <mergeCell ref="L434:M435"/>
    <mergeCell ref="N434:O435"/>
    <mergeCell ref="P434:Q435"/>
    <mergeCell ref="R434:S435"/>
    <mergeCell ref="T434:U435"/>
    <mergeCell ref="V434:W435"/>
    <mergeCell ref="X434:Y435"/>
    <mergeCell ref="Z434:AA435"/>
    <mergeCell ref="AB434:AC435"/>
    <mergeCell ref="AD434:AE435"/>
    <mergeCell ref="AF434:AG435"/>
    <mergeCell ref="AH434:AI435"/>
    <mergeCell ref="AJ434:AK435"/>
    <mergeCell ref="AL434:AM435"/>
    <mergeCell ref="AN434:AO435"/>
    <mergeCell ref="AP434:AQ435"/>
    <mergeCell ref="AR434:AS435"/>
    <mergeCell ref="AT434:AU435"/>
    <mergeCell ref="AV434:AW435"/>
    <mergeCell ref="AX434:AY435"/>
    <mergeCell ref="AZ434:BA435"/>
    <mergeCell ref="BB434:BC435"/>
    <mergeCell ref="BD434:BE435"/>
    <mergeCell ref="BF434:BG435"/>
    <mergeCell ref="BH434:BI435"/>
    <mergeCell ref="BJ434:BK435"/>
    <mergeCell ref="BL434:BM435"/>
    <mergeCell ref="BN434:BO435"/>
    <mergeCell ref="BP434:BQ435"/>
    <mergeCell ref="BR434:BS435"/>
    <mergeCell ref="BT434:BU435"/>
    <mergeCell ref="BV434:BW435"/>
    <mergeCell ref="BX434:BY435"/>
    <mergeCell ref="BZ434:CA435"/>
    <mergeCell ref="CB434:CC435"/>
    <mergeCell ref="CD434:CE435"/>
    <mergeCell ref="CF434:CG435"/>
    <mergeCell ref="CH434:CI435"/>
    <mergeCell ref="CJ434:CK435"/>
    <mergeCell ref="CL434:CM435"/>
    <mergeCell ref="CN434:CO435"/>
    <mergeCell ref="CP434:CQ435"/>
    <mergeCell ref="CR434:CS435"/>
    <mergeCell ref="CT434:CU435"/>
    <mergeCell ref="CV434:CW435"/>
    <mergeCell ref="MB623:MC623"/>
    <mergeCell ref="MD623:ME623"/>
    <mergeCell ref="MB624:MC624"/>
    <mergeCell ref="MD624:ME624"/>
    <mergeCell ref="MB625:MC626"/>
    <mergeCell ref="MD625:ME626"/>
    <mergeCell ref="MB627:MC628"/>
    <mergeCell ref="MD627:ME628"/>
    <mergeCell ref="MB629:MC630"/>
    <mergeCell ref="MD629:ME630"/>
    <mergeCell ref="MB631:MC632"/>
    <mergeCell ref="MD631:ME632"/>
    <mergeCell ref="MB633:MC634"/>
    <mergeCell ref="MD633:ME634"/>
    <mergeCell ref="MB635:MC636"/>
    <mergeCell ref="MD635:ME636"/>
    <mergeCell ref="MB637:MC638"/>
    <mergeCell ref="MD637:ME638"/>
    <mergeCell ref="MB639:MC640"/>
    <mergeCell ref="MD639:ME640"/>
    <mergeCell ref="MB641:MC642"/>
    <mergeCell ref="MD641:ME642"/>
    <mergeCell ref="MB643:MC644"/>
    <mergeCell ref="MD643:ME644"/>
    <mergeCell ref="MB645:MC645"/>
    <mergeCell ref="MD645:ME645"/>
    <mergeCell ref="MB646:MC646"/>
    <mergeCell ref="MD646:ME646"/>
    <mergeCell ref="MB647:MC647"/>
    <mergeCell ref="MD647:ME647"/>
    <mergeCell ref="MB648:MC648"/>
    <mergeCell ref="MD648:ME648"/>
    <mergeCell ref="MB649:MC649"/>
    <mergeCell ref="MD649:ME649"/>
    <mergeCell ref="MB601:MC601"/>
    <mergeCell ref="MD601:ME601"/>
    <mergeCell ref="MB602:MC602"/>
    <mergeCell ref="MD602:ME602"/>
    <mergeCell ref="MB603:MC603"/>
    <mergeCell ref="MD603:ME603"/>
    <mergeCell ref="MB604:MC604"/>
    <mergeCell ref="MD604:ME604"/>
    <mergeCell ref="MB605:MC606"/>
    <mergeCell ref="MD605:ME606"/>
    <mergeCell ref="MB607:MC608"/>
    <mergeCell ref="MD607:ME608"/>
    <mergeCell ref="MB609:MC610"/>
    <mergeCell ref="MD609:ME610"/>
    <mergeCell ref="MB611:MC611"/>
    <mergeCell ref="MD611:ME611"/>
    <mergeCell ref="MB612:MC612"/>
    <mergeCell ref="MD612:ME612"/>
    <mergeCell ref="MB613:MC613"/>
    <mergeCell ref="MD613:ME613"/>
    <mergeCell ref="MB614:MC614"/>
    <mergeCell ref="MD614:ME614"/>
    <mergeCell ref="MB615:MC615"/>
    <mergeCell ref="MD615:ME615"/>
    <mergeCell ref="MB616:MC617"/>
    <mergeCell ref="MD616:ME617"/>
    <mergeCell ref="MB618:MC619"/>
    <mergeCell ref="MD618:ME619"/>
    <mergeCell ref="MB620:MC620"/>
    <mergeCell ref="MD620:ME620"/>
    <mergeCell ref="MB621:MC621"/>
    <mergeCell ref="MD621:ME621"/>
    <mergeCell ref="MB622:MC622"/>
    <mergeCell ref="MD622:ME622"/>
    <mergeCell ref="MB579:MC579"/>
    <mergeCell ref="MD579:ME579"/>
    <mergeCell ref="MB580:MC580"/>
    <mergeCell ref="MD580:ME580"/>
    <mergeCell ref="MB581:MC581"/>
    <mergeCell ref="MD581:ME581"/>
    <mergeCell ref="MB582:MC582"/>
    <mergeCell ref="MD582:ME582"/>
    <mergeCell ref="MB583:MC583"/>
    <mergeCell ref="MD583:ME583"/>
    <mergeCell ref="MB584:MC584"/>
    <mergeCell ref="MD584:ME584"/>
    <mergeCell ref="MB585:MC585"/>
    <mergeCell ref="MD585:ME585"/>
    <mergeCell ref="MB586:MC587"/>
    <mergeCell ref="MD586:ME587"/>
    <mergeCell ref="MB588:MC589"/>
    <mergeCell ref="MD588:ME589"/>
    <mergeCell ref="MB590:MC590"/>
    <mergeCell ref="MD590:ME590"/>
    <mergeCell ref="MB591:MC591"/>
    <mergeCell ref="MD591:ME591"/>
    <mergeCell ref="MB592:MC592"/>
    <mergeCell ref="MD592:ME592"/>
    <mergeCell ref="MB593:MC593"/>
    <mergeCell ref="MD593:ME593"/>
    <mergeCell ref="MB594:MC595"/>
    <mergeCell ref="MD594:ME595"/>
    <mergeCell ref="MB596:MC596"/>
    <mergeCell ref="MD596:ME596"/>
    <mergeCell ref="MB597:MC598"/>
    <mergeCell ref="MD597:ME598"/>
    <mergeCell ref="MB599:MC600"/>
    <mergeCell ref="MD599:ME600"/>
    <mergeCell ref="MB558:MC558"/>
    <mergeCell ref="MD558:ME558"/>
    <mergeCell ref="MB559:MC559"/>
    <mergeCell ref="MD559:ME559"/>
    <mergeCell ref="MB560:MC561"/>
    <mergeCell ref="MD560:ME561"/>
    <mergeCell ref="MB562:MC563"/>
    <mergeCell ref="MD562:ME563"/>
    <mergeCell ref="MB564:MC565"/>
    <mergeCell ref="MD564:ME565"/>
    <mergeCell ref="MB566:MC566"/>
    <mergeCell ref="MD566:ME566"/>
    <mergeCell ref="MB567:MC567"/>
    <mergeCell ref="MD567:ME567"/>
    <mergeCell ref="MB568:MC569"/>
    <mergeCell ref="MD568:ME569"/>
    <mergeCell ref="MB570:MC570"/>
    <mergeCell ref="MD570:ME570"/>
    <mergeCell ref="MB571:MC571"/>
    <mergeCell ref="MD571:ME571"/>
    <mergeCell ref="MB572:MC572"/>
    <mergeCell ref="MD572:ME572"/>
    <mergeCell ref="MB573:MC573"/>
    <mergeCell ref="MD573:ME573"/>
    <mergeCell ref="MB574:MC574"/>
    <mergeCell ref="MD574:ME574"/>
    <mergeCell ref="MB575:MC575"/>
    <mergeCell ref="MD575:ME575"/>
    <mergeCell ref="MB576:MC576"/>
    <mergeCell ref="MD576:ME576"/>
    <mergeCell ref="MB577:MC577"/>
    <mergeCell ref="MD577:ME577"/>
    <mergeCell ref="MB578:MC578"/>
    <mergeCell ref="MD578:ME578"/>
    <mergeCell ref="MB538:MC539"/>
    <mergeCell ref="MD538:ME539"/>
    <mergeCell ref="MB540:MC540"/>
    <mergeCell ref="MD540:ME540"/>
    <mergeCell ref="MB541:MC541"/>
    <mergeCell ref="MD541:ME541"/>
    <mergeCell ref="MB542:MC543"/>
    <mergeCell ref="MD542:ME543"/>
    <mergeCell ref="MB544:MC544"/>
    <mergeCell ref="MD544:ME544"/>
    <mergeCell ref="MB545:MC545"/>
    <mergeCell ref="MD545:ME545"/>
    <mergeCell ref="MB546:MC546"/>
    <mergeCell ref="MD546:ME546"/>
    <mergeCell ref="MB547:MC547"/>
    <mergeCell ref="MD547:ME547"/>
    <mergeCell ref="MB548:MC548"/>
    <mergeCell ref="MD548:ME548"/>
    <mergeCell ref="MB549:MC549"/>
    <mergeCell ref="MD549:ME549"/>
    <mergeCell ref="MB550:MC551"/>
    <mergeCell ref="MD550:ME551"/>
    <mergeCell ref="MB552:MC552"/>
    <mergeCell ref="MD552:ME552"/>
    <mergeCell ref="MB553:MC553"/>
    <mergeCell ref="MD553:ME553"/>
    <mergeCell ref="MB554:MC554"/>
    <mergeCell ref="MD554:ME554"/>
    <mergeCell ref="MB555:MC555"/>
    <mergeCell ref="MD555:ME555"/>
    <mergeCell ref="MB556:MC556"/>
    <mergeCell ref="MD556:ME556"/>
    <mergeCell ref="MB557:MC557"/>
    <mergeCell ref="MD557:ME557"/>
    <mergeCell ref="MB516:MC516"/>
    <mergeCell ref="MD516:ME516"/>
    <mergeCell ref="MB517:MC517"/>
    <mergeCell ref="MD517:ME517"/>
    <mergeCell ref="MB518:MC518"/>
    <mergeCell ref="MD518:ME518"/>
    <mergeCell ref="MB519:MC519"/>
    <mergeCell ref="MD519:ME519"/>
    <mergeCell ref="MB520:MC521"/>
    <mergeCell ref="MD520:ME521"/>
    <mergeCell ref="MB522:MC522"/>
    <mergeCell ref="MD522:ME522"/>
    <mergeCell ref="MB523:MC523"/>
    <mergeCell ref="MD523:ME523"/>
    <mergeCell ref="MB524:MC525"/>
    <mergeCell ref="MD524:ME525"/>
    <mergeCell ref="MB526:MC527"/>
    <mergeCell ref="MD526:ME527"/>
    <mergeCell ref="MB528:MC528"/>
    <mergeCell ref="MD528:ME528"/>
    <mergeCell ref="MB529:MC529"/>
    <mergeCell ref="MD529:ME529"/>
    <mergeCell ref="MB530:MC530"/>
    <mergeCell ref="MD530:ME530"/>
    <mergeCell ref="MB531:MC531"/>
    <mergeCell ref="MD531:ME531"/>
    <mergeCell ref="MB532:MC533"/>
    <mergeCell ref="MD532:ME533"/>
    <mergeCell ref="MB534:MC535"/>
    <mergeCell ref="MD534:ME535"/>
    <mergeCell ref="MB536:MC536"/>
    <mergeCell ref="MD536:ME536"/>
    <mergeCell ref="MB537:MC537"/>
    <mergeCell ref="MD537:ME537"/>
    <mergeCell ref="MB498:MC498"/>
    <mergeCell ref="MD498:ME498"/>
    <mergeCell ref="MB499:MC499"/>
    <mergeCell ref="MD499:ME499"/>
    <mergeCell ref="MB500:MC500"/>
    <mergeCell ref="MD500:ME500"/>
    <mergeCell ref="MB501:MC501"/>
    <mergeCell ref="MD501:ME501"/>
    <mergeCell ref="MB502:MC502"/>
    <mergeCell ref="MD502:ME502"/>
    <mergeCell ref="MB503:MC503"/>
    <mergeCell ref="MD503:ME503"/>
    <mergeCell ref="MB504:MC504"/>
    <mergeCell ref="MD504:ME504"/>
    <mergeCell ref="MB505:MC505"/>
    <mergeCell ref="MD505:ME505"/>
    <mergeCell ref="MB506:MC506"/>
    <mergeCell ref="MD506:ME506"/>
    <mergeCell ref="MB507:MC507"/>
    <mergeCell ref="MD507:ME507"/>
    <mergeCell ref="MB508:MC509"/>
    <mergeCell ref="MD508:ME509"/>
    <mergeCell ref="MB510:MC510"/>
    <mergeCell ref="MD510:ME510"/>
    <mergeCell ref="MB511:MC511"/>
    <mergeCell ref="MD511:ME511"/>
    <mergeCell ref="MB512:MC512"/>
    <mergeCell ref="MD512:ME512"/>
    <mergeCell ref="MB513:MC513"/>
    <mergeCell ref="MD513:ME513"/>
    <mergeCell ref="MB514:MC514"/>
    <mergeCell ref="MD514:ME514"/>
    <mergeCell ref="MB515:MC515"/>
    <mergeCell ref="MD515:ME515"/>
    <mergeCell ref="MB478:MC478"/>
    <mergeCell ref="MD478:ME478"/>
    <mergeCell ref="MB479:MC479"/>
    <mergeCell ref="MD479:ME479"/>
    <mergeCell ref="MB480:MC480"/>
    <mergeCell ref="MD480:ME480"/>
    <mergeCell ref="MB481:MC481"/>
    <mergeCell ref="MD481:ME481"/>
    <mergeCell ref="MB482:MC482"/>
    <mergeCell ref="MD482:ME482"/>
    <mergeCell ref="MB483:MC483"/>
    <mergeCell ref="MD483:ME483"/>
    <mergeCell ref="MB484:MC484"/>
    <mergeCell ref="MD484:ME484"/>
    <mergeCell ref="MB485:MC485"/>
    <mergeCell ref="MD485:ME485"/>
    <mergeCell ref="MB486:MC487"/>
    <mergeCell ref="MD486:ME487"/>
    <mergeCell ref="MB488:MC488"/>
    <mergeCell ref="MD488:ME488"/>
    <mergeCell ref="MB489:MC489"/>
    <mergeCell ref="MD489:ME489"/>
    <mergeCell ref="MB490:MC490"/>
    <mergeCell ref="MD490:ME490"/>
    <mergeCell ref="MB491:MC491"/>
    <mergeCell ref="MD491:ME491"/>
    <mergeCell ref="MB492:MC493"/>
    <mergeCell ref="MD492:ME493"/>
    <mergeCell ref="MB494:MC495"/>
    <mergeCell ref="MD494:ME495"/>
    <mergeCell ref="MB496:MC496"/>
    <mergeCell ref="MD496:ME496"/>
    <mergeCell ref="MB497:MC497"/>
    <mergeCell ref="MD497:ME497"/>
    <mergeCell ref="MB460:MC460"/>
    <mergeCell ref="MD460:ME460"/>
    <mergeCell ref="MB461:MC461"/>
    <mergeCell ref="MD461:ME461"/>
    <mergeCell ref="MB462:MC462"/>
    <mergeCell ref="MD462:ME462"/>
    <mergeCell ref="MB463:MC463"/>
    <mergeCell ref="MD463:ME463"/>
    <mergeCell ref="MB464:MC464"/>
    <mergeCell ref="MD464:ME464"/>
    <mergeCell ref="MB465:MC465"/>
    <mergeCell ref="MD465:ME465"/>
    <mergeCell ref="MB466:MC466"/>
    <mergeCell ref="MD466:ME466"/>
    <mergeCell ref="MB467:MC467"/>
    <mergeCell ref="MD467:ME467"/>
    <mergeCell ref="MB468:MC468"/>
    <mergeCell ref="MD468:ME468"/>
    <mergeCell ref="MB469:MC469"/>
    <mergeCell ref="MD469:ME469"/>
    <mergeCell ref="MB470:MC470"/>
    <mergeCell ref="MD470:ME470"/>
    <mergeCell ref="MB471:MC471"/>
    <mergeCell ref="MD471:ME471"/>
    <mergeCell ref="MB472:MC472"/>
    <mergeCell ref="MD472:ME472"/>
    <mergeCell ref="MB473:MC473"/>
    <mergeCell ref="MD473:ME473"/>
    <mergeCell ref="MB474:MC475"/>
    <mergeCell ref="MD474:ME475"/>
    <mergeCell ref="MB476:MC476"/>
    <mergeCell ref="MD476:ME476"/>
    <mergeCell ref="MB477:MC477"/>
    <mergeCell ref="MD477:ME477"/>
    <mergeCell ref="MB439:MC439"/>
    <mergeCell ref="MD439:ME439"/>
    <mergeCell ref="MB440:MC440"/>
    <mergeCell ref="MD440:ME440"/>
    <mergeCell ref="MB441:MC441"/>
    <mergeCell ref="MD441:ME441"/>
    <mergeCell ref="MB442:MC443"/>
    <mergeCell ref="MD442:ME443"/>
    <mergeCell ref="MB444:MC444"/>
    <mergeCell ref="MD444:ME444"/>
    <mergeCell ref="MB445:MC445"/>
    <mergeCell ref="MD445:ME445"/>
    <mergeCell ref="MB446:MC446"/>
    <mergeCell ref="MD446:ME446"/>
    <mergeCell ref="MB447:MC448"/>
    <mergeCell ref="MD447:ME448"/>
    <mergeCell ref="MB449:MC449"/>
    <mergeCell ref="MD449:ME449"/>
    <mergeCell ref="MB450:MC450"/>
    <mergeCell ref="MD450:ME450"/>
    <mergeCell ref="MB451:MC452"/>
    <mergeCell ref="MD451:ME452"/>
    <mergeCell ref="MB453:MC453"/>
    <mergeCell ref="MD453:ME453"/>
    <mergeCell ref="MB454:MC454"/>
    <mergeCell ref="MD454:ME454"/>
    <mergeCell ref="MB455:MC455"/>
    <mergeCell ref="MD455:ME455"/>
    <mergeCell ref="MB456:MC456"/>
    <mergeCell ref="MD456:ME456"/>
    <mergeCell ref="MB457:MC457"/>
    <mergeCell ref="MD457:ME457"/>
    <mergeCell ref="MB458:MC459"/>
    <mergeCell ref="MD458:ME459"/>
    <mergeCell ref="MB414:MC414"/>
    <mergeCell ref="MD414:ME414"/>
    <mergeCell ref="MB415:MC416"/>
    <mergeCell ref="MD415:ME416"/>
    <mergeCell ref="MB417:MC417"/>
    <mergeCell ref="MD417:ME417"/>
    <mergeCell ref="MB418:MC419"/>
    <mergeCell ref="MD418:ME419"/>
    <mergeCell ref="MB420:MC420"/>
    <mergeCell ref="MD420:ME420"/>
    <mergeCell ref="MB421:MC422"/>
    <mergeCell ref="MD421:ME422"/>
    <mergeCell ref="MB423:MC424"/>
    <mergeCell ref="MD423:ME424"/>
    <mergeCell ref="MB425:MC426"/>
    <mergeCell ref="MD425:ME426"/>
    <mergeCell ref="MB427:MC428"/>
    <mergeCell ref="MD427:ME428"/>
    <mergeCell ref="MB429:MC430"/>
    <mergeCell ref="MD429:ME430"/>
    <mergeCell ref="MB431:MC431"/>
    <mergeCell ref="MD431:ME431"/>
    <mergeCell ref="MB432:MC432"/>
    <mergeCell ref="MD432:ME432"/>
    <mergeCell ref="MB433:MC433"/>
    <mergeCell ref="MD433:ME433"/>
    <mergeCell ref="MB434:MC434"/>
    <mergeCell ref="MD434:ME434"/>
    <mergeCell ref="MB436:MC436"/>
    <mergeCell ref="MD436:ME436"/>
    <mergeCell ref="MB437:MC437"/>
    <mergeCell ref="MD437:ME437"/>
    <mergeCell ref="MB438:MC438"/>
    <mergeCell ref="MD438:ME438"/>
    <mergeCell ref="MB391:MC391"/>
    <mergeCell ref="MD391:ME391"/>
    <mergeCell ref="MB392:MC393"/>
    <mergeCell ref="MD392:ME393"/>
    <mergeCell ref="MB394:MC395"/>
    <mergeCell ref="MD394:ME395"/>
    <mergeCell ref="MB396:MC396"/>
    <mergeCell ref="MD396:ME396"/>
    <mergeCell ref="MB397:MC397"/>
    <mergeCell ref="MD397:ME397"/>
    <mergeCell ref="MB398:MC398"/>
    <mergeCell ref="MD398:ME398"/>
    <mergeCell ref="MB399:MC399"/>
    <mergeCell ref="MD399:ME399"/>
    <mergeCell ref="MB400:MC401"/>
    <mergeCell ref="MD400:ME401"/>
    <mergeCell ref="MB402:MC402"/>
    <mergeCell ref="MD402:ME402"/>
    <mergeCell ref="MB403:MC403"/>
    <mergeCell ref="MD403:ME403"/>
    <mergeCell ref="MB404:MC404"/>
    <mergeCell ref="MD404:ME404"/>
    <mergeCell ref="MB405:MC405"/>
    <mergeCell ref="MD405:ME405"/>
    <mergeCell ref="MB406:MC407"/>
    <mergeCell ref="MD406:ME407"/>
    <mergeCell ref="MB408:MC409"/>
    <mergeCell ref="MD408:ME409"/>
    <mergeCell ref="MB410:MC411"/>
    <mergeCell ref="MD410:ME411"/>
    <mergeCell ref="MB412:MC412"/>
    <mergeCell ref="MD412:ME412"/>
    <mergeCell ref="MB413:MC413"/>
    <mergeCell ref="MD413:ME413"/>
    <mergeCell ref="MB367:MC367"/>
    <mergeCell ref="MD367:ME367"/>
    <mergeCell ref="MB368:MC368"/>
    <mergeCell ref="MD368:ME368"/>
    <mergeCell ref="MB369:MC369"/>
    <mergeCell ref="MD369:ME369"/>
    <mergeCell ref="MB370:MC371"/>
    <mergeCell ref="MD370:ME371"/>
    <mergeCell ref="MB372:MC373"/>
    <mergeCell ref="MD372:ME373"/>
    <mergeCell ref="MB374:MC375"/>
    <mergeCell ref="MD374:ME375"/>
    <mergeCell ref="MB376:MC377"/>
    <mergeCell ref="MD376:ME377"/>
    <mergeCell ref="MB378:MC378"/>
    <mergeCell ref="MD378:ME378"/>
    <mergeCell ref="MB379:MC379"/>
    <mergeCell ref="MD379:ME379"/>
    <mergeCell ref="MB380:MC381"/>
    <mergeCell ref="MD380:ME381"/>
    <mergeCell ref="MB382:MC382"/>
    <mergeCell ref="MD382:ME382"/>
    <mergeCell ref="MB383:MC383"/>
    <mergeCell ref="MD383:ME383"/>
    <mergeCell ref="MB384:MC384"/>
    <mergeCell ref="MD384:ME384"/>
    <mergeCell ref="MB385:MC385"/>
    <mergeCell ref="MD385:ME385"/>
    <mergeCell ref="MB386:MC386"/>
    <mergeCell ref="MD386:ME386"/>
    <mergeCell ref="MB387:MC388"/>
    <mergeCell ref="MD387:ME388"/>
    <mergeCell ref="MB389:MC390"/>
    <mergeCell ref="MD389:ME390"/>
    <mergeCell ref="MB347:ME347"/>
    <mergeCell ref="MB348:MC348"/>
    <mergeCell ref="MD348:ME348"/>
    <mergeCell ref="MB349:MC349"/>
    <mergeCell ref="MD349:ME349"/>
    <mergeCell ref="MB350:MC350"/>
    <mergeCell ref="MD350:ME350"/>
    <mergeCell ref="MB351:MC351"/>
    <mergeCell ref="MD351:ME351"/>
    <mergeCell ref="MB352:MC353"/>
    <mergeCell ref="MD352:ME353"/>
    <mergeCell ref="MB354:MC354"/>
    <mergeCell ref="MD354:ME354"/>
    <mergeCell ref="MB355:MC355"/>
    <mergeCell ref="MD355:ME355"/>
    <mergeCell ref="MB356:MC357"/>
    <mergeCell ref="MD356:ME357"/>
    <mergeCell ref="MB358:MC358"/>
    <mergeCell ref="MD358:ME358"/>
    <mergeCell ref="MB359:MC359"/>
    <mergeCell ref="MD359:ME359"/>
    <mergeCell ref="MB360:MC360"/>
    <mergeCell ref="MD360:ME360"/>
    <mergeCell ref="MB361:MC361"/>
    <mergeCell ref="MD361:ME361"/>
    <mergeCell ref="MB362:MC362"/>
    <mergeCell ref="MD362:ME362"/>
    <mergeCell ref="MB363:MC363"/>
    <mergeCell ref="MD363:ME363"/>
    <mergeCell ref="MB364:MC365"/>
    <mergeCell ref="MD364:ME365"/>
    <mergeCell ref="MB366:MC366"/>
    <mergeCell ref="MD366:ME366"/>
    <mergeCell ref="LT648:LU648"/>
    <mergeCell ref="LV648:LW648"/>
    <mergeCell ref="LT649:LU649"/>
    <mergeCell ref="LV649:LW649"/>
    <mergeCell ref="LT650:LU650"/>
    <mergeCell ref="LV650:LW650"/>
    <mergeCell ref="LT651:LU651"/>
    <mergeCell ref="LV651:LW651"/>
    <mergeCell ref="LT652:LU652"/>
    <mergeCell ref="LV652:LW652"/>
    <mergeCell ref="LT653:LU653"/>
    <mergeCell ref="LV653:LW653"/>
    <mergeCell ref="LT654:LU654"/>
    <mergeCell ref="LV654:LW654"/>
    <mergeCell ref="LT655:LU655"/>
    <mergeCell ref="LV655:LW655"/>
    <mergeCell ref="LT656:LU656"/>
    <mergeCell ref="LV656:LW656"/>
    <mergeCell ref="LT458:LU459"/>
    <mergeCell ref="LV458:LW459"/>
    <mergeCell ref="LT621:LU621"/>
    <mergeCell ref="LV621:LW621"/>
    <mergeCell ref="LT622:LU622"/>
    <mergeCell ref="LV622:LW622"/>
    <mergeCell ref="LT623:LU623"/>
    <mergeCell ref="LV623:LW623"/>
    <mergeCell ref="LT624:LU624"/>
    <mergeCell ref="LV624:LW624"/>
    <mergeCell ref="LT625:LU626"/>
    <mergeCell ref="LV625:LW626"/>
    <mergeCell ref="LT627:LU628"/>
    <mergeCell ref="LV627:LW628"/>
    <mergeCell ref="LT629:LU630"/>
    <mergeCell ref="LV629:LW630"/>
    <mergeCell ref="LT631:LU632"/>
    <mergeCell ref="LV631:LW632"/>
    <mergeCell ref="LT633:LU634"/>
    <mergeCell ref="LV633:LW634"/>
    <mergeCell ref="LT635:LU636"/>
    <mergeCell ref="LV635:LW636"/>
    <mergeCell ref="LT637:LU638"/>
    <mergeCell ref="LV637:LW638"/>
    <mergeCell ref="LT639:LU640"/>
    <mergeCell ref="LV639:LW640"/>
    <mergeCell ref="LT641:LU642"/>
    <mergeCell ref="LV641:LW642"/>
    <mergeCell ref="LT643:LU644"/>
    <mergeCell ref="LV643:LW644"/>
    <mergeCell ref="LT645:LU645"/>
    <mergeCell ref="LV645:LW645"/>
    <mergeCell ref="LT646:LU646"/>
    <mergeCell ref="LV646:LW646"/>
    <mergeCell ref="LT647:LU647"/>
    <mergeCell ref="LV647:LW647"/>
    <mergeCell ref="LT597:LU598"/>
    <mergeCell ref="LV597:LW598"/>
    <mergeCell ref="LT599:LU600"/>
    <mergeCell ref="LV599:LW600"/>
    <mergeCell ref="LT601:LU601"/>
    <mergeCell ref="LV601:LW601"/>
    <mergeCell ref="LT602:LU602"/>
    <mergeCell ref="LV602:LW602"/>
    <mergeCell ref="LT603:LU603"/>
    <mergeCell ref="LV603:LW603"/>
    <mergeCell ref="LT604:LU604"/>
    <mergeCell ref="LV604:LW604"/>
    <mergeCell ref="LT605:LU606"/>
    <mergeCell ref="LV605:LW606"/>
    <mergeCell ref="LT607:LU608"/>
    <mergeCell ref="LV607:LW608"/>
    <mergeCell ref="LT609:LU610"/>
    <mergeCell ref="LV609:LW610"/>
    <mergeCell ref="LT611:LU611"/>
    <mergeCell ref="LV611:LW611"/>
    <mergeCell ref="LT612:LU612"/>
    <mergeCell ref="LV612:LW612"/>
    <mergeCell ref="LT613:LU613"/>
    <mergeCell ref="LV613:LW613"/>
    <mergeCell ref="LT614:LU614"/>
    <mergeCell ref="LV614:LW614"/>
    <mergeCell ref="LT615:LU615"/>
    <mergeCell ref="LV615:LW615"/>
    <mergeCell ref="LT616:LU617"/>
    <mergeCell ref="LV616:LW617"/>
    <mergeCell ref="LT618:LU619"/>
    <mergeCell ref="LV618:LW619"/>
    <mergeCell ref="LT620:LU620"/>
    <mergeCell ref="LV620:LW620"/>
    <mergeCell ref="LT577:LU577"/>
    <mergeCell ref="LV577:LW577"/>
    <mergeCell ref="LT578:LU578"/>
    <mergeCell ref="LV578:LW578"/>
    <mergeCell ref="LT579:LU579"/>
    <mergeCell ref="LV579:LW579"/>
    <mergeCell ref="LT580:LU580"/>
    <mergeCell ref="LV580:LW580"/>
    <mergeCell ref="LT581:LU581"/>
    <mergeCell ref="LV581:LW581"/>
    <mergeCell ref="LT582:LU582"/>
    <mergeCell ref="LV582:LW582"/>
    <mergeCell ref="LT583:LU583"/>
    <mergeCell ref="LV583:LW583"/>
    <mergeCell ref="LT584:LU584"/>
    <mergeCell ref="LV584:LW584"/>
    <mergeCell ref="LT585:LU585"/>
    <mergeCell ref="LV585:LW585"/>
    <mergeCell ref="LT586:LU587"/>
    <mergeCell ref="LV586:LW587"/>
    <mergeCell ref="LT588:LU589"/>
    <mergeCell ref="LV588:LW589"/>
    <mergeCell ref="LT590:LU590"/>
    <mergeCell ref="LV590:LW590"/>
    <mergeCell ref="LT591:LU591"/>
    <mergeCell ref="LV591:LW591"/>
    <mergeCell ref="LT592:LU592"/>
    <mergeCell ref="LV592:LW592"/>
    <mergeCell ref="LT593:LU593"/>
    <mergeCell ref="LV593:LW593"/>
    <mergeCell ref="LT594:LU595"/>
    <mergeCell ref="LV594:LW595"/>
    <mergeCell ref="LT596:LU596"/>
    <mergeCell ref="LV596:LW596"/>
    <mergeCell ref="LT556:LU556"/>
    <mergeCell ref="LV556:LW556"/>
    <mergeCell ref="LT557:LU557"/>
    <mergeCell ref="LV557:LW557"/>
    <mergeCell ref="LT558:LU558"/>
    <mergeCell ref="LV558:LW558"/>
    <mergeCell ref="LT559:LU559"/>
    <mergeCell ref="LV559:LW559"/>
    <mergeCell ref="LT560:LU561"/>
    <mergeCell ref="LV560:LW561"/>
    <mergeCell ref="LT562:LU563"/>
    <mergeCell ref="LV562:LW563"/>
    <mergeCell ref="LT564:LU565"/>
    <mergeCell ref="LV564:LW565"/>
    <mergeCell ref="LT566:LU566"/>
    <mergeCell ref="LV566:LW566"/>
    <mergeCell ref="LT567:LU567"/>
    <mergeCell ref="LV567:LW567"/>
    <mergeCell ref="LT568:LU569"/>
    <mergeCell ref="LV568:LW569"/>
    <mergeCell ref="LT570:LU570"/>
    <mergeCell ref="LV570:LW570"/>
    <mergeCell ref="LT571:LU571"/>
    <mergeCell ref="LV571:LW571"/>
    <mergeCell ref="LT572:LU572"/>
    <mergeCell ref="LV572:LW572"/>
    <mergeCell ref="LT573:LU573"/>
    <mergeCell ref="LV573:LW573"/>
    <mergeCell ref="LT574:LU574"/>
    <mergeCell ref="LV574:LW574"/>
    <mergeCell ref="LT575:LU575"/>
    <mergeCell ref="LV575:LW575"/>
    <mergeCell ref="LT576:LU576"/>
    <mergeCell ref="LV576:LW576"/>
    <mergeCell ref="LT536:LU536"/>
    <mergeCell ref="LV536:LW536"/>
    <mergeCell ref="LT537:LU537"/>
    <mergeCell ref="LV537:LW537"/>
    <mergeCell ref="LT538:LU539"/>
    <mergeCell ref="LV538:LW539"/>
    <mergeCell ref="LT540:LU540"/>
    <mergeCell ref="LV540:LW540"/>
    <mergeCell ref="LT541:LU541"/>
    <mergeCell ref="LV541:LW541"/>
    <mergeCell ref="LT542:LU543"/>
    <mergeCell ref="LV542:LW543"/>
    <mergeCell ref="LT544:LU544"/>
    <mergeCell ref="LV544:LW544"/>
    <mergeCell ref="LT545:LU545"/>
    <mergeCell ref="LV545:LW545"/>
    <mergeCell ref="LT546:LU546"/>
    <mergeCell ref="LV546:LW546"/>
    <mergeCell ref="LT547:LU547"/>
    <mergeCell ref="LV547:LW547"/>
    <mergeCell ref="LT548:LU548"/>
    <mergeCell ref="LV548:LW548"/>
    <mergeCell ref="LT549:LU549"/>
    <mergeCell ref="LV549:LW549"/>
    <mergeCell ref="LT550:LU551"/>
    <mergeCell ref="LV550:LW551"/>
    <mergeCell ref="LT552:LU552"/>
    <mergeCell ref="LV552:LW552"/>
    <mergeCell ref="LT553:LU553"/>
    <mergeCell ref="LV553:LW553"/>
    <mergeCell ref="LT554:LU554"/>
    <mergeCell ref="LV554:LW554"/>
    <mergeCell ref="LT555:LU555"/>
    <mergeCell ref="LV555:LW555"/>
    <mergeCell ref="LT514:LU514"/>
    <mergeCell ref="LV514:LW514"/>
    <mergeCell ref="LT515:LU515"/>
    <mergeCell ref="LV515:LW515"/>
    <mergeCell ref="LT516:LU516"/>
    <mergeCell ref="LV516:LW516"/>
    <mergeCell ref="LT517:LU517"/>
    <mergeCell ref="LV517:LW517"/>
    <mergeCell ref="LT518:LU518"/>
    <mergeCell ref="LV518:LW518"/>
    <mergeCell ref="LT519:LU519"/>
    <mergeCell ref="LV519:LW519"/>
    <mergeCell ref="LT520:LU521"/>
    <mergeCell ref="LV520:LW521"/>
    <mergeCell ref="LT522:LU522"/>
    <mergeCell ref="LV522:LW522"/>
    <mergeCell ref="LT523:LU523"/>
    <mergeCell ref="LV523:LW523"/>
    <mergeCell ref="LT524:LU525"/>
    <mergeCell ref="LV524:LW525"/>
    <mergeCell ref="LT526:LU527"/>
    <mergeCell ref="LV526:LW527"/>
    <mergeCell ref="LT528:LU528"/>
    <mergeCell ref="LV528:LW528"/>
    <mergeCell ref="LT529:LU529"/>
    <mergeCell ref="LV529:LW529"/>
    <mergeCell ref="LT530:LU530"/>
    <mergeCell ref="LV530:LW530"/>
    <mergeCell ref="LT531:LU531"/>
    <mergeCell ref="LV531:LW531"/>
    <mergeCell ref="LT532:LU533"/>
    <mergeCell ref="LV532:LW533"/>
    <mergeCell ref="LT534:LU535"/>
    <mergeCell ref="LV534:LW535"/>
    <mergeCell ref="LT496:LU496"/>
    <mergeCell ref="LV496:LW496"/>
    <mergeCell ref="LT497:LU497"/>
    <mergeCell ref="LV497:LW497"/>
    <mergeCell ref="LT498:LU498"/>
    <mergeCell ref="LV498:LW498"/>
    <mergeCell ref="LT499:LU499"/>
    <mergeCell ref="LV499:LW499"/>
    <mergeCell ref="LT500:LU500"/>
    <mergeCell ref="LV500:LW500"/>
    <mergeCell ref="LT501:LU501"/>
    <mergeCell ref="LV501:LW501"/>
    <mergeCell ref="LT502:LU502"/>
    <mergeCell ref="LV502:LW502"/>
    <mergeCell ref="LT503:LU503"/>
    <mergeCell ref="LV503:LW503"/>
    <mergeCell ref="LT504:LU504"/>
    <mergeCell ref="LV504:LW504"/>
    <mergeCell ref="LT505:LU505"/>
    <mergeCell ref="LV505:LW505"/>
    <mergeCell ref="LT506:LU506"/>
    <mergeCell ref="LV506:LW506"/>
    <mergeCell ref="LT507:LU507"/>
    <mergeCell ref="LV507:LW507"/>
    <mergeCell ref="LT508:LU509"/>
    <mergeCell ref="LV508:LW509"/>
    <mergeCell ref="LT510:LU510"/>
    <mergeCell ref="LV510:LW510"/>
    <mergeCell ref="LT511:LU511"/>
    <mergeCell ref="LV511:LW511"/>
    <mergeCell ref="LT512:LU512"/>
    <mergeCell ref="LV512:LW512"/>
    <mergeCell ref="LT513:LU513"/>
    <mergeCell ref="LV513:LW513"/>
    <mergeCell ref="LT476:LU476"/>
    <mergeCell ref="LV476:LW476"/>
    <mergeCell ref="LT477:LU477"/>
    <mergeCell ref="LV477:LW477"/>
    <mergeCell ref="LT478:LU478"/>
    <mergeCell ref="LV478:LW478"/>
    <mergeCell ref="LT479:LU479"/>
    <mergeCell ref="LV479:LW479"/>
    <mergeCell ref="LT480:LU480"/>
    <mergeCell ref="LV480:LW480"/>
    <mergeCell ref="LT481:LU481"/>
    <mergeCell ref="LV481:LW481"/>
    <mergeCell ref="LT482:LU482"/>
    <mergeCell ref="LV482:LW482"/>
    <mergeCell ref="LT483:LU483"/>
    <mergeCell ref="LV483:LW483"/>
    <mergeCell ref="LT484:LU484"/>
    <mergeCell ref="LV484:LW484"/>
    <mergeCell ref="LT485:LU485"/>
    <mergeCell ref="LV485:LW485"/>
    <mergeCell ref="LT486:LU487"/>
    <mergeCell ref="LV486:LW487"/>
    <mergeCell ref="LT488:LU488"/>
    <mergeCell ref="LV488:LW488"/>
    <mergeCell ref="LT489:LU489"/>
    <mergeCell ref="LV489:LW489"/>
    <mergeCell ref="LT490:LU490"/>
    <mergeCell ref="LV490:LW490"/>
    <mergeCell ref="LT491:LU491"/>
    <mergeCell ref="LV491:LW491"/>
    <mergeCell ref="LT492:LU493"/>
    <mergeCell ref="LV492:LW493"/>
    <mergeCell ref="LT494:LU495"/>
    <mergeCell ref="LV494:LW495"/>
    <mergeCell ref="LT460:LU460"/>
    <mergeCell ref="LV460:LW460"/>
    <mergeCell ref="LT461:LU461"/>
    <mergeCell ref="LV461:LW461"/>
    <mergeCell ref="LT462:LU462"/>
    <mergeCell ref="LV462:LW462"/>
    <mergeCell ref="LT463:LU463"/>
    <mergeCell ref="LV463:LW463"/>
    <mergeCell ref="LT464:LU464"/>
    <mergeCell ref="LV464:LW464"/>
    <mergeCell ref="LT465:LU465"/>
    <mergeCell ref="LV465:LW465"/>
    <mergeCell ref="LT466:LU466"/>
    <mergeCell ref="LV466:LW466"/>
    <mergeCell ref="LT467:LU467"/>
    <mergeCell ref="LV467:LW467"/>
    <mergeCell ref="LT468:LU468"/>
    <mergeCell ref="LV468:LW468"/>
    <mergeCell ref="LT469:LU469"/>
    <mergeCell ref="LV469:LW469"/>
    <mergeCell ref="LT470:LU470"/>
    <mergeCell ref="LV470:LW470"/>
    <mergeCell ref="LT471:LU471"/>
    <mergeCell ref="LV471:LW471"/>
    <mergeCell ref="LT472:LU472"/>
    <mergeCell ref="LV472:LW472"/>
    <mergeCell ref="LT473:LU473"/>
    <mergeCell ref="LV473:LW473"/>
    <mergeCell ref="LT474:LU475"/>
    <mergeCell ref="LV474:LW475"/>
    <mergeCell ref="LT438:LU438"/>
    <mergeCell ref="LV438:LW438"/>
    <mergeCell ref="LT439:LU439"/>
    <mergeCell ref="LV439:LW439"/>
    <mergeCell ref="LT440:LU440"/>
    <mergeCell ref="LV440:LW440"/>
    <mergeCell ref="LT441:LU441"/>
    <mergeCell ref="LV441:LW441"/>
    <mergeCell ref="LT442:LU443"/>
    <mergeCell ref="LV442:LW443"/>
    <mergeCell ref="LT444:LU444"/>
    <mergeCell ref="LV444:LW444"/>
    <mergeCell ref="LT445:LU445"/>
    <mergeCell ref="LV445:LW445"/>
    <mergeCell ref="LT446:LU446"/>
    <mergeCell ref="LV446:LW446"/>
    <mergeCell ref="LT447:LU448"/>
    <mergeCell ref="LV447:LW448"/>
    <mergeCell ref="LT449:LU449"/>
    <mergeCell ref="LV449:LW449"/>
    <mergeCell ref="LT450:LU450"/>
    <mergeCell ref="LV450:LW450"/>
    <mergeCell ref="LT451:LU452"/>
    <mergeCell ref="LV451:LW452"/>
    <mergeCell ref="LT453:LU453"/>
    <mergeCell ref="LV453:LW453"/>
    <mergeCell ref="LT454:LU454"/>
    <mergeCell ref="LV454:LW454"/>
    <mergeCell ref="LT455:LU455"/>
    <mergeCell ref="LV455:LW455"/>
    <mergeCell ref="LT456:LU456"/>
    <mergeCell ref="LV456:LW456"/>
    <mergeCell ref="LT457:LU457"/>
    <mergeCell ref="LV457:LW457"/>
    <mergeCell ref="LT413:LU413"/>
    <mergeCell ref="LV413:LW413"/>
    <mergeCell ref="LT414:LU414"/>
    <mergeCell ref="LV414:LW414"/>
    <mergeCell ref="LT415:LU416"/>
    <mergeCell ref="LV415:LW416"/>
    <mergeCell ref="LT417:LU417"/>
    <mergeCell ref="LV417:LW417"/>
    <mergeCell ref="LT418:LU419"/>
    <mergeCell ref="LV418:LW419"/>
    <mergeCell ref="LT420:LU420"/>
    <mergeCell ref="LV420:LW420"/>
    <mergeCell ref="LT421:LU422"/>
    <mergeCell ref="LV421:LW422"/>
    <mergeCell ref="LT423:LU424"/>
    <mergeCell ref="LV423:LW424"/>
    <mergeCell ref="LT425:LU426"/>
    <mergeCell ref="LV425:LW426"/>
    <mergeCell ref="LT427:LU428"/>
    <mergeCell ref="LV427:LW428"/>
    <mergeCell ref="LT429:LU430"/>
    <mergeCell ref="LV429:LW430"/>
    <mergeCell ref="LT431:LU431"/>
    <mergeCell ref="LV431:LW431"/>
    <mergeCell ref="LT432:LU432"/>
    <mergeCell ref="LV432:LW432"/>
    <mergeCell ref="LT433:LU433"/>
    <mergeCell ref="LV433:LW433"/>
    <mergeCell ref="LT436:LU436"/>
    <mergeCell ref="LV436:LW436"/>
    <mergeCell ref="LT437:LU437"/>
    <mergeCell ref="LV437:LW437"/>
    <mergeCell ref="LT391:LU391"/>
    <mergeCell ref="LV391:LW391"/>
    <mergeCell ref="LT392:LU392"/>
    <mergeCell ref="LV392:LW392"/>
    <mergeCell ref="LT393:LU393"/>
    <mergeCell ref="LV393:LW393"/>
    <mergeCell ref="LT394:LU395"/>
    <mergeCell ref="LV394:LW395"/>
    <mergeCell ref="LT396:LU396"/>
    <mergeCell ref="LV396:LW396"/>
    <mergeCell ref="LT397:LU397"/>
    <mergeCell ref="LV397:LW397"/>
    <mergeCell ref="LT398:LU398"/>
    <mergeCell ref="LV398:LW398"/>
    <mergeCell ref="LT399:LU399"/>
    <mergeCell ref="LV399:LW399"/>
    <mergeCell ref="LT400:LU401"/>
    <mergeCell ref="LV400:LW401"/>
    <mergeCell ref="LT402:LU402"/>
    <mergeCell ref="LV402:LW402"/>
    <mergeCell ref="LT403:LU403"/>
    <mergeCell ref="LV403:LW403"/>
    <mergeCell ref="LT404:LU404"/>
    <mergeCell ref="LV404:LW404"/>
    <mergeCell ref="LT405:LU405"/>
    <mergeCell ref="LV405:LW405"/>
    <mergeCell ref="LT406:LU407"/>
    <mergeCell ref="LV406:LW407"/>
    <mergeCell ref="LT408:LU409"/>
    <mergeCell ref="LV408:LW409"/>
    <mergeCell ref="LT410:LU411"/>
    <mergeCell ref="LV410:LW411"/>
    <mergeCell ref="LT412:LU412"/>
    <mergeCell ref="LV412:LW412"/>
    <mergeCell ref="LT367:LU367"/>
    <mergeCell ref="LV367:LW367"/>
    <mergeCell ref="LT368:LU368"/>
    <mergeCell ref="LV368:LW368"/>
    <mergeCell ref="LT369:LU369"/>
    <mergeCell ref="LV369:LW369"/>
    <mergeCell ref="LT370:LU371"/>
    <mergeCell ref="LV370:LW371"/>
    <mergeCell ref="LT372:LU373"/>
    <mergeCell ref="LV372:LW373"/>
    <mergeCell ref="LT374:LU375"/>
    <mergeCell ref="LV374:LW375"/>
    <mergeCell ref="LT376:LU377"/>
    <mergeCell ref="LV376:LW377"/>
    <mergeCell ref="LT378:LU378"/>
    <mergeCell ref="LV378:LW378"/>
    <mergeCell ref="LT379:LU379"/>
    <mergeCell ref="LV379:LW379"/>
    <mergeCell ref="LT380:LU381"/>
    <mergeCell ref="LV380:LW381"/>
    <mergeCell ref="LT382:LU382"/>
    <mergeCell ref="LV382:LW382"/>
    <mergeCell ref="LT383:LU383"/>
    <mergeCell ref="LV383:LW383"/>
    <mergeCell ref="LT384:LU384"/>
    <mergeCell ref="LV384:LW384"/>
    <mergeCell ref="LT385:LU385"/>
    <mergeCell ref="LV385:LW385"/>
    <mergeCell ref="LT386:LU386"/>
    <mergeCell ref="LV386:LW386"/>
    <mergeCell ref="LT387:LU388"/>
    <mergeCell ref="LV387:LW388"/>
    <mergeCell ref="LT389:LU390"/>
    <mergeCell ref="LV389:LW390"/>
    <mergeCell ref="LT347:LW347"/>
    <mergeCell ref="LT348:LU348"/>
    <mergeCell ref="LV348:LW348"/>
    <mergeCell ref="LT349:LU349"/>
    <mergeCell ref="LV349:LW349"/>
    <mergeCell ref="LT350:LU350"/>
    <mergeCell ref="LV350:LW350"/>
    <mergeCell ref="LT351:LU351"/>
    <mergeCell ref="LV351:LW351"/>
    <mergeCell ref="LT352:LU353"/>
    <mergeCell ref="LV352:LW353"/>
    <mergeCell ref="LT354:LU354"/>
    <mergeCell ref="LV354:LW354"/>
    <mergeCell ref="LT355:LU355"/>
    <mergeCell ref="LV355:LW355"/>
    <mergeCell ref="LT356:LU357"/>
    <mergeCell ref="LV356:LW357"/>
    <mergeCell ref="LT358:LU358"/>
    <mergeCell ref="LV358:LW358"/>
    <mergeCell ref="LT359:LU359"/>
    <mergeCell ref="LV359:LW359"/>
    <mergeCell ref="LT360:LU360"/>
    <mergeCell ref="LV360:LW360"/>
    <mergeCell ref="LT361:LU361"/>
    <mergeCell ref="LV361:LW361"/>
    <mergeCell ref="LT362:LU362"/>
    <mergeCell ref="LV362:LW362"/>
    <mergeCell ref="LT363:LU363"/>
    <mergeCell ref="LV363:LW363"/>
    <mergeCell ref="LT364:LU365"/>
    <mergeCell ref="LV364:LW365"/>
    <mergeCell ref="LT366:LU366"/>
    <mergeCell ref="LV366:LW366"/>
    <mergeCell ref="JL653:JM654"/>
    <mergeCell ref="JN653:JO654"/>
    <mergeCell ref="JP653:JQ654"/>
    <mergeCell ref="JR653:JS654"/>
    <mergeCell ref="JT653:JU654"/>
    <mergeCell ref="JV653:JW654"/>
    <mergeCell ref="JX653:JY654"/>
    <mergeCell ref="JZ653:KA654"/>
    <mergeCell ref="KB653:KC654"/>
    <mergeCell ref="KD653:KE654"/>
    <mergeCell ref="KF653:KG654"/>
    <mergeCell ref="KH653:KI654"/>
    <mergeCell ref="KJ653:KK654"/>
    <mergeCell ref="KL653:KM654"/>
    <mergeCell ref="KN653:KO654"/>
    <mergeCell ref="KP653:KQ654"/>
    <mergeCell ref="KR653:KS654"/>
    <mergeCell ref="KT653:KU654"/>
    <mergeCell ref="KV653:KW654"/>
    <mergeCell ref="KX653:KY654"/>
    <mergeCell ref="KZ653:LA654"/>
    <mergeCell ref="LB653:LC654"/>
    <mergeCell ref="LD653:LE654"/>
    <mergeCell ref="LF653:LG654"/>
    <mergeCell ref="LH653:LI654"/>
    <mergeCell ref="LJ653:LK654"/>
    <mergeCell ref="JD653:JE654"/>
    <mergeCell ref="JF653:JG654"/>
    <mergeCell ref="LL653:LM653"/>
    <mergeCell ref="LN653:LO653"/>
    <mergeCell ref="LL654:LM654"/>
    <mergeCell ref="LN654:LO654"/>
    <mergeCell ref="JH653:JI654"/>
    <mergeCell ref="JJ653:JK654"/>
    <mergeCell ref="GP653:GQ654"/>
    <mergeCell ref="GR653:GS654"/>
    <mergeCell ref="GT653:GU654"/>
    <mergeCell ref="GV653:GW654"/>
    <mergeCell ref="GX653:GY654"/>
    <mergeCell ref="GZ653:HA654"/>
    <mergeCell ref="HB653:HC654"/>
    <mergeCell ref="HD653:HE654"/>
    <mergeCell ref="HF653:HG654"/>
    <mergeCell ref="HH653:HI654"/>
    <mergeCell ref="HJ653:HK654"/>
    <mergeCell ref="HL653:HM654"/>
    <mergeCell ref="HN653:HO654"/>
    <mergeCell ref="HP653:HQ654"/>
    <mergeCell ref="HR653:HS654"/>
    <mergeCell ref="HT653:HU654"/>
    <mergeCell ref="HV653:HW654"/>
    <mergeCell ref="HX653:HY654"/>
    <mergeCell ref="HZ653:IA654"/>
    <mergeCell ref="IB653:IC654"/>
    <mergeCell ref="ID653:IE654"/>
    <mergeCell ref="IF653:IG654"/>
    <mergeCell ref="IH653:II654"/>
    <mergeCell ref="IJ653:IK654"/>
    <mergeCell ref="IL653:IM654"/>
    <mergeCell ref="IN653:IO654"/>
    <mergeCell ref="IP653:IQ654"/>
    <mergeCell ref="IR653:IS654"/>
    <mergeCell ref="IT653:IU654"/>
    <mergeCell ref="IV653:IW654"/>
    <mergeCell ref="IX653:IY654"/>
    <mergeCell ref="IZ653:JA654"/>
    <mergeCell ref="JB653:JC654"/>
    <mergeCell ref="EB653:EC654"/>
    <mergeCell ref="ED653:EE654"/>
    <mergeCell ref="EF653:EG654"/>
    <mergeCell ref="EH653:EI654"/>
    <mergeCell ref="EJ653:EK654"/>
    <mergeCell ref="EL653:EM654"/>
    <mergeCell ref="EN653:EO654"/>
    <mergeCell ref="EP653:EQ654"/>
    <mergeCell ref="ER653:ES654"/>
    <mergeCell ref="ET653:EU654"/>
    <mergeCell ref="EV653:EW654"/>
    <mergeCell ref="EX653:EY654"/>
    <mergeCell ref="EZ653:FA654"/>
    <mergeCell ref="FB653:FC654"/>
    <mergeCell ref="FD653:FE654"/>
    <mergeCell ref="FF653:FG654"/>
    <mergeCell ref="FH653:FI654"/>
    <mergeCell ref="FJ653:FK654"/>
    <mergeCell ref="FL653:FM654"/>
    <mergeCell ref="FN653:FO654"/>
    <mergeCell ref="FP653:FQ654"/>
    <mergeCell ref="FR653:FS654"/>
    <mergeCell ref="FT653:FU654"/>
    <mergeCell ref="FV653:FW654"/>
    <mergeCell ref="FX653:FY654"/>
    <mergeCell ref="FZ653:GA654"/>
    <mergeCell ref="GB653:GC654"/>
    <mergeCell ref="GD653:GE654"/>
    <mergeCell ref="GF653:GG654"/>
    <mergeCell ref="GH653:GI654"/>
    <mergeCell ref="GJ653:GK654"/>
    <mergeCell ref="GL653:GM654"/>
    <mergeCell ref="GN653:GO654"/>
    <mergeCell ref="BN653:BO654"/>
    <mergeCell ref="BP653:BQ654"/>
    <mergeCell ref="BR653:BS654"/>
    <mergeCell ref="BT653:BU654"/>
    <mergeCell ref="BV653:BW654"/>
    <mergeCell ref="BX653:BY654"/>
    <mergeCell ref="BZ653:CA654"/>
    <mergeCell ref="CB653:CC654"/>
    <mergeCell ref="CD653:CE654"/>
    <mergeCell ref="CF653:CG654"/>
    <mergeCell ref="CH653:CI654"/>
    <mergeCell ref="CJ653:CK654"/>
    <mergeCell ref="CL653:CM654"/>
    <mergeCell ref="CN653:CO654"/>
    <mergeCell ref="CP653:CQ654"/>
    <mergeCell ref="CR653:CS654"/>
    <mergeCell ref="CT653:CU654"/>
    <mergeCell ref="CV653:CW654"/>
    <mergeCell ref="CX653:CY654"/>
    <mergeCell ref="CZ653:DA654"/>
    <mergeCell ref="DB653:DC654"/>
    <mergeCell ref="DD653:DE654"/>
    <mergeCell ref="DF653:DG654"/>
    <mergeCell ref="DH653:DI654"/>
    <mergeCell ref="DJ653:DK654"/>
    <mergeCell ref="DL653:DM654"/>
    <mergeCell ref="DN653:DO654"/>
    <mergeCell ref="DP653:DQ654"/>
    <mergeCell ref="DR653:DS654"/>
    <mergeCell ref="DT653:DU654"/>
    <mergeCell ref="DV653:DW654"/>
    <mergeCell ref="DX653:DY654"/>
    <mergeCell ref="DZ653:EA654"/>
    <mergeCell ref="LL631:LM632"/>
    <mergeCell ref="LN631:LO632"/>
    <mergeCell ref="LL633:LM634"/>
    <mergeCell ref="LN633:LO634"/>
    <mergeCell ref="LL635:LM636"/>
    <mergeCell ref="LN635:LO636"/>
    <mergeCell ref="LL637:LM638"/>
    <mergeCell ref="LN637:LO638"/>
    <mergeCell ref="LL639:LM640"/>
    <mergeCell ref="LN639:LO640"/>
    <mergeCell ref="LL641:LM642"/>
    <mergeCell ref="LN641:LO642"/>
    <mergeCell ref="LL643:LM644"/>
    <mergeCell ref="LN643:LO644"/>
    <mergeCell ref="LL645:LM645"/>
    <mergeCell ref="LN645:LO645"/>
    <mergeCell ref="LL648:LM648"/>
    <mergeCell ref="LN648:LO648"/>
    <mergeCell ref="LL649:LM649"/>
    <mergeCell ref="LN649:LO649"/>
    <mergeCell ref="LL650:LM650"/>
    <mergeCell ref="LN650:LO650"/>
    <mergeCell ref="LL651:LM651"/>
    <mergeCell ref="LN651:LO651"/>
    <mergeCell ref="LL652:LM652"/>
    <mergeCell ref="LN652:LO652"/>
    <mergeCell ref="LL646:LM646"/>
    <mergeCell ref="LN646:LO646"/>
    <mergeCell ref="LL647:LM647"/>
    <mergeCell ref="LN647:LO647"/>
    <mergeCell ref="B653:C654"/>
    <mergeCell ref="D653:E654"/>
    <mergeCell ref="F653:G654"/>
    <mergeCell ref="H653:I654"/>
    <mergeCell ref="J653:K654"/>
    <mergeCell ref="L653:M654"/>
    <mergeCell ref="N653:O654"/>
    <mergeCell ref="P653:Q654"/>
    <mergeCell ref="R653:S654"/>
    <mergeCell ref="T653:U654"/>
    <mergeCell ref="V653:W654"/>
    <mergeCell ref="X653:Y654"/>
    <mergeCell ref="Z653:AA654"/>
    <mergeCell ref="AB653:AC654"/>
    <mergeCell ref="AD653:AE654"/>
    <mergeCell ref="AF653:AG654"/>
    <mergeCell ref="AH653:AI654"/>
    <mergeCell ref="AJ653:AK654"/>
    <mergeCell ref="AL653:AM654"/>
    <mergeCell ref="AN653:AO654"/>
    <mergeCell ref="AP653:AQ654"/>
    <mergeCell ref="AR653:AS654"/>
    <mergeCell ref="AT653:AU654"/>
    <mergeCell ref="AV653:AW654"/>
    <mergeCell ref="AX653:AY654"/>
    <mergeCell ref="AZ653:BA654"/>
    <mergeCell ref="BB653:BC654"/>
    <mergeCell ref="BD653:BE654"/>
    <mergeCell ref="BF653:BG654"/>
    <mergeCell ref="BH653:BI654"/>
    <mergeCell ref="BJ653:BK654"/>
    <mergeCell ref="BL653:BM654"/>
    <mergeCell ref="LH646:LI647"/>
    <mergeCell ref="LJ646:LK647"/>
    <mergeCell ref="LL607:LM608"/>
    <mergeCell ref="LN607:LO608"/>
    <mergeCell ref="LL609:LM610"/>
    <mergeCell ref="LN609:LO610"/>
    <mergeCell ref="LL611:LM611"/>
    <mergeCell ref="LN611:LO611"/>
    <mergeCell ref="LL612:LM612"/>
    <mergeCell ref="LN612:LO612"/>
    <mergeCell ref="LL613:LM613"/>
    <mergeCell ref="LN613:LO613"/>
    <mergeCell ref="LL614:LM614"/>
    <mergeCell ref="LN614:LO614"/>
    <mergeCell ref="LL615:LM615"/>
    <mergeCell ref="LN615:LO615"/>
    <mergeCell ref="LL616:LM617"/>
    <mergeCell ref="LN616:LO617"/>
    <mergeCell ref="LL618:LM619"/>
    <mergeCell ref="LN618:LO619"/>
    <mergeCell ref="LL620:LM620"/>
    <mergeCell ref="LN620:LO620"/>
    <mergeCell ref="LL621:LM621"/>
    <mergeCell ref="LN621:LO621"/>
    <mergeCell ref="LL622:LM622"/>
    <mergeCell ref="LN622:LO622"/>
    <mergeCell ref="LL623:LM623"/>
    <mergeCell ref="LN623:LO623"/>
    <mergeCell ref="LL624:LM624"/>
    <mergeCell ref="LN624:LO624"/>
    <mergeCell ref="LL625:LM626"/>
    <mergeCell ref="LN625:LO626"/>
    <mergeCell ref="LL627:LM628"/>
    <mergeCell ref="LN627:LO628"/>
    <mergeCell ref="LL629:LM630"/>
    <mergeCell ref="LN629:LO630"/>
    <mergeCell ref="LL584:LM584"/>
    <mergeCell ref="LN584:LO584"/>
    <mergeCell ref="LL585:LM585"/>
    <mergeCell ref="LN585:LO585"/>
    <mergeCell ref="LL586:LM587"/>
    <mergeCell ref="LN586:LO587"/>
    <mergeCell ref="LL588:LM589"/>
    <mergeCell ref="LN588:LO589"/>
    <mergeCell ref="LL590:LM590"/>
    <mergeCell ref="LN590:LO590"/>
    <mergeCell ref="LL591:LM591"/>
    <mergeCell ref="LN591:LO591"/>
    <mergeCell ref="LL592:LM592"/>
    <mergeCell ref="LN592:LO592"/>
    <mergeCell ref="LL593:LM593"/>
    <mergeCell ref="LN593:LO593"/>
    <mergeCell ref="LL594:LM595"/>
    <mergeCell ref="LN594:LO595"/>
    <mergeCell ref="LL596:LM596"/>
    <mergeCell ref="LN596:LO596"/>
    <mergeCell ref="LL597:LM598"/>
    <mergeCell ref="LN597:LO598"/>
    <mergeCell ref="LL599:LM600"/>
    <mergeCell ref="LN599:LO600"/>
    <mergeCell ref="LL601:LM601"/>
    <mergeCell ref="LN601:LO601"/>
    <mergeCell ref="LL602:LM602"/>
    <mergeCell ref="LN602:LO602"/>
    <mergeCell ref="LL603:LM603"/>
    <mergeCell ref="LN603:LO603"/>
    <mergeCell ref="LL604:LM604"/>
    <mergeCell ref="LN604:LO604"/>
    <mergeCell ref="LL605:LM606"/>
    <mergeCell ref="LN605:LO606"/>
    <mergeCell ref="LL566:LM566"/>
    <mergeCell ref="LN566:LO566"/>
    <mergeCell ref="LL567:LM567"/>
    <mergeCell ref="LN567:LO567"/>
    <mergeCell ref="LL568:LM569"/>
    <mergeCell ref="LN568:LO569"/>
    <mergeCell ref="LL570:LM570"/>
    <mergeCell ref="LN570:LO570"/>
    <mergeCell ref="LL571:LM571"/>
    <mergeCell ref="LN571:LO571"/>
    <mergeCell ref="LL572:LM572"/>
    <mergeCell ref="LN572:LO572"/>
    <mergeCell ref="LL573:LM573"/>
    <mergeCell ref="LN573:LO573"/>
    <mergeCell ref="LL574:LM574"/>
    <mergeCell ref="LN574:LO574"/>
    <mergeCell ref="LL575:LM575"/>
    <mergeCell ref="LN575:LO575"/>
    <mergeCell ref="LL576:LM576"/>
    <mergeCell ref="LN576:LO576"/>
    <mergeCell ref="LL577:LM577"/>
    <mergeCell ref="LN577:LO577"/>
    <mergeCell ref="LL578:LM578"/>
    <mergeCell ref="LN578:LO578"/>
    <mergeCell ref="LL579:LM579"/>
    <mergeCell ref="LN579:LO579"/>
    <mergeCell ref="LL580:LM580"/>
    <mergeCell ref="LN580:LO580"/>
    <mergeCell ref="LL581:LM581"/>
    <mergeCell ref="LN581:LO581"/>
    <mergeCell ref="LL582:LM582"/>
    <mergeCell ref="LN582:LO582"/>
    <mergeCell ref="LL583:LM583"/>
    <mergeCell ref="LN583:LO583"/>
    <mergeCell ref="LL545:LM545"/>
    <mergeCell ref="LN545:LO545"/>
    <mergeCell ref="LL546:LM546"/>
    <mergeCell ref="LN546:LO546"/>
    <mergeCell ref="LL547:LM547"/>
    <mergeCell ref="LN547:LO547"/>
    <mergeCell ref="LL548:LM548"/>
    <mergeCell ref="LN548:LO548"/>
    <mergeCell ref="LL549:LM549"/>
    <mergeCell ref="LN549:LO549"/>
    <mergeCell ref="LL550:LM551"/>
    <mergeCell ref="LN550:LO551"/>
    <mergeCell ref="LL552:LM552"/>
    <mergeCell ref="LN552:LO552"/>
    <mergeCell ref="LL553:LM553"/>
    <mergeCell ref="LN553:LO553"/>
    <mergeCell ref="LL554:LM554"/>
    <mergeCell ref="LN554:LO554"/>
    <mergeCell ref="LL555:LM555"/>
    <mergeCell ref="LN555:LO555"/>
    <mergeCell ref="LL556:LM556"/>
    <mergeCell ref="LN556:LO556"/>
    <mergeCell ref="LL557:LM557"/>
    <mergeCell ref="LN557:LO557"/>
    <mergeCell ref="LL558:LM558"/>
    <mergeCell ref="LN558:LO558"/>
    <mergeCell ref="LL559:LM559"/>
    <mergeCell ref="LN559:LO559"/>
    <mergeCell ref="LL560:LM561"/>
    <mergeCell ref="LN560:LO561"/>
    <mergeCell ref="LL562:LM563"/>
    <mergeCell ref="LN562:LO563"/>
    <mergeCell ref="LL564:LM565"/>
    <mergeCell ref="LN564:LO565"/>
    <mergeCell ref="LL522:LM522"/>
    <mergeCell ref="LN522:LO522"/>
    <mergeCell ref="LL523:LM523"/>
    <mergeCell ref="LN523:LO523"/>
    <mergeCell ref="LL524:LM525"/>
    <mergeCell ref="LN524:LO525"/>
    <mergeCell ref="LL526:LM527"/>
    <mergeCell ref="LN526:LO527"/>
    <mergeCell ref="LL528:LM528"/>
    <mergeCell ref="LN528:LO528"/>
    <mergeCell ref="LL529:LM529"/>
    <mergeCell ref="LN529:LO529"/>
    <mergeCell ref="LL530:LM530"/>
    <mergeCell ref="LN530:LO530"/>
    <mergeCell ref="LL531:LM531"/>
    <mergeCell ref="LN531:LO531"/>
    <mergeCell ref="LL532:LM533"/>
    <mergeCell ref="LN532:LO533"/>
    <mergeCell ref="LL534:LM535"/>
    <mergeCell ref="LN534:LO535"/>
    <mergeCell ref="LL536:LM536"/>
    <mergeCell ref="LN536:LO536"/>
    <mergeCell ref="LL537:LM537"/>
    <mergeCell ref="LN537:LO537"/>
    <mergeCell ref="LL538:LM539"/>
    <mergeCell ref="LN538:LO539"/>
    <mergeCell ref="LL540:LM540"/>
    <mergeCell ref="LN540:LO540"/>
    <mergeCell ref="LL541:LM541"/>
    <mergeCell ref="LN541:LO541"/>
    <mergeCell ref="LL542:LM543"/>
    <mergeCell ref="LN542:LO543"/>
    <mergeCell ref="LL544:LM544"/>
    <mergeCell ref="LN544:LO544"/>
    <mergeCell ref="LL503:LM503"/>
    <mergeCell ref="LN503:LO503"/>
    <mergeCell ref="LL504:LM504"/>
    <mergeCell ref="LN504:LO504"/>
    <mergeCell ref="LL505:LM505"/>
    <mergeCell ref="LN505:LO505"/>
    <mergeCell ref="LL506:LM506"/>
    <mergeCell ref="LN506:LO506"/>
    <mergeCell ref="LL507:LM507"/>
    <mergeCell ref="LN507:LO507"/>
    <mergeCell ref="LL508:LM509"/>
    <mergeCell ref="LN508:LO509"/>
    <mergeCell ref="LL510:LM510"/>
    <mergeCell ref="LN510:LO510"/>
    <mergeCell ref="LL511:LM511"/>
    <mergeCell ref="LN511:LO511"/>
    <mergeCell ref="LL512:LM512"/>
    <mergeCell ref="LN512:LO512"/>
    <mergeCell ref="LL513:LM513"/>
    <mergeCell ref="LN513:LO513"/>
    <mergeCell ref="LL514:LM514"/>
    <mergeCell ref="LN514:LO514"/>
    <mergeCell ref="LL515:LM515"/>
    <mergeCell ref="LN515:LO515"/>
    <mergeCell ref="LL516:LM516"/>
    <mergeCell ref="LN516:LO516"/>
    <mergeCell ref="LL517:LM517"/>
    <mergeCell ref="LN517:LO517"/>
    <mergeCell ref="LL518:LM518"/>
    <mergeCell ref="LN518:LO518"/>
    <mergeCell ref="LL519:LM519"/>
    <mergeCell ref="LN519:LO519"/>
    <mergeCell ref="LL520:LM521"/>
    <mergeCell ref="LN520:LO521"/>
    <mergeCell ref="LL483:LM483"/>
    <mergeCell ref="LN483:LO483"/>
    <mergeCell ref="LL484:LM484"/>
    <mergeCell ref="LN484:LO484"/>
    <mergeCell ref="LL485:LM485"/>
    <mergeCell ref="LN485:LO485"/>
    <mergeCell ref="LL486:LM487"/>
    <mergeCell ref="LN486:LO487"/>
    <mergeCell ref="LL488:LM488"/>
    <mergeCell ref="LN488:LO488"/>
    <mergeCell ref="LL489:LM489"/>
    <mergeCell ref="LN489:LO489"/>
    <mergeCell ref="LL490:LM490"/>
    <mergeCell ref="LN490:LO490"/>
    <mergeCell ref="LL491:LM491"/>
    <mergeCell ref="LN491:LO491"/>
    <mergeCell ref="LL492:LM493"/>
    <mergeCell ref="LN492:LO493"/>
    <mergeCell ref="LL494:LM495"/>
    <mergeCell ref="LN494:LO495"/>
    <mergeCell ref="LL496:LM496"/>
    <mergeCell ref="LN496:LO496"/>
    <mergeCell ref="LL497:LM497"/>
    <mergeCell ref="LN497:LO497"/>
    <mergeCell ref="LL498:LM498"/>
    <mergeCell ref="LN498:LO498"/>
    <mergeCell ref="LL499:LM499"/>
    <mergeCell ref="LN499:LO499"/>
    <mergeCell ref="LL500:LM500"/>
    <mergeCell ref="LN500:LO500"/>
    <mergeCell ref="LL501:LM501"/>
    <mergeCell ref="LN501:LO501"/>
    <mergeCell ref="LL502:LM502"/>
    <mergeCell ref="LN502:LO502"/>
    <mergeCell ref="LL465:LM465"/>
    <mergeCell ref="LN465:LO465"/>
    <mergeCell ref="LL466:LM466"/>
    <mergeCell ref="LN466:LO466"/>
    <mergeCell ref="LL467:LM467"/>
    <mergeCell ref="LN467:LO467"/>
    <mergeCell ref="LL468:LM468"/>
    <mergeCell ref="LN468:LO468"/>
    <mergeCell ref="LL469:LM469"/>
    <mergeCell ref="LN469:LO469"/>
    <mergeCell ref="LL470:LM470"/>
    <mergeCell ref="LN470:LO470"/>
    <mergeCell ref="LL471:LM471"/>
    <mergeCell ref="LN471:LO471"/>
    <mergeCell ref="LL472:LM472"/>
    <mergeCell ref="LN472:LO472"/>
    <mergeCell ref="LL473:LM473"/>
    <mergeCell ref="LN473:LO473"/>
    <mergeCell ref="LL474:LM475"/>
    <mergeCell ref="LN474:LO475"/>
    <mergeCell ref="LL476:LM476"/>
    <mergeCell ref="LN476:LO476"/>
    <mergeCell ref="LL477:LM477"/>
    <mergeCell ref="LN477:LO477"/>
    <mergeCell ref="LL478:LM478"/>
    <mergeCell ref="LN478:LO478"/>
    <mergeCell ref="LL479:LM479"/>
    <mergeCell ref="LN479:LO479"/>
    <mergeCell ref="LL480:LM480"/>
    <mergeCell ref="LN480:LO480"/>
    <mergeCell ref="LL481:LM481"/>
    <mergeCell ref="LN481:LO481"/>
    <mergeCell ref="LL482:LM482"/>
    <mergeCell ref="LN482:LO482"/>
    <mergeCell ref="LL446:LM446"/>
    <mergeCell ref="LN446:LO446"/>
    <mergeCell ref="LL447:LM448"/>
    <mergeCell ref="LN447:LO448"/>
    <mergeCell ref="LL449:LM449"/>
    <mergeCell ref="LN449:LO449"/>
    <mergeCell ref="LL450:LM450"/>
    <mergeCell ref="LN450:LO450"/>
    <mergeCell ref="LL451:LM452"/>
    <mergeCell ref="LN451:LO452"/>
    <mergeCell ref="LL453:LM453"/>
    <mergeCell ref="LN453:LO453"/>
    <mergeCell ref="LL454:LM454"/>
    <mergeCell ref="LN454:LO454"/>
    <mergeCell ref="LL455:LM455"/>
    <mergeCell ref="LN455:LO455"/>
    <mergeCell ref="LL456:LM456"/>
    <mergeCell ref="LN456:LO456"/>
    <mergeCell ref="LL457:LM457"/>
    <mergeCell ref="LN457:LO457"/>
    <mergeCell ref="LL458:LM458"/>
    <mergeCell ref="LN458:LO458"/>
    <mergeCell ref="LL459:LM459"/>
    <mergeCell ref="LN459:LO459"/>
    <mergeCell ref="LL460:LM460"/>
    <mergeCell ref="LN460:LO460"/>
    <mergeCell ref="LL461:LM461"/>
    <mergeCell ref="LN461:LO461"/>
    <mergeCell ref="LL462:LM462"/>
    <mergeCell ref="LN462:LO462"/>
    <mergeCell ref="LL463:LM463"/>
    <mergeCell ref="LN463:LO463"/>
    <mergeCell ref="LL464:LM464"/>
    <mergeCell ref="LN464:LO464"/>
    <mergeCell ref="LL425:LM426"/>
    <mergeCell ref="LN425:LO426"/>
    <mergeCell ref="LL427:LM428"/>
    <mergeCell ref="LN427:LO428"/>
    <mergeCell ref="LL429:LM430"/>
    <mergeCell ref="LN429:LO430"/>
    <mergeCell ref="LL431:LM431"/>
    <mergeCell ref="LN431:LO431"/>
    <mergeCell ref="LL432:LM432"/>
    <mergeCell ref="LN432:LO432"/>
    <mergeCell ref="LL433:LM433"/>
    <mergeCell ref="LN433:LO433"/>
    <mergeCell ref="LL436:LM436"/>
    <mergeCell ref="LN436:LO436"/>
    <mergeCell ref="LL437:LM437"/>
    <mergeCell ref="LN437:LO437"/>
    <mergeCell ref="LL438:LM438"/>
    <mergeCell ref="LN438:LO438"/>
    <mergeCell ref="LL439:LM439"/>
    <mergeCell ref="LN439:LO439"/>
    <mergeCell ref="LL440:LM440"/>
    <mergeCell ref="LN440:LO440"/>
    <mergeCell ref="LL441:LM441"/>
    <mergeCell ref="LN441:LO441"/>
    <mergeCell ref="LL442:LM442"/>
    <mergeCell ref="LN442:LO442"/>
    <mergeCell ref="LL443:LM443"/>
    <mergeCell ref="LN443:LO443"/>
    <mergeCell ref="LL444:LM444"/>
    <mergeCell ref="LN444:LO444"/>
    <mergeCell ref="LL445:LM445"/>
    <mergeCell ref="LN445:LO445"/>
    <mergeCell ref="LL434:LM435"/>
    <mergeCell ref="LN434:LO435"/>
    <mergeCell ref="LL400:LM401"/>
    <mergeCell ref="LN400:LO401"/>
    <mergeCell ref="LL402:LM402"/>
    <mergeCell ref="LN402:LO402"/>
    <mergeCell ref="LL403:LM403"/>
    <mergeCell ref="LN403:LO403"/>
    <mergeCell ref="LL404:LM404"/>
    <mergeCell ref="LN404:LO404"/>
    <mergeCell ref="LL405:LM405"/>
    <mergeCell ref="LN405:LO405"/>
    <mergeCell ref="LL406:LM407"/>
    <mergeCell ref="LN406:LO407"/>
    <mergeCell ref="LL408:LM409"/>
    <mergeCell ref="LN408:LO409"/>
    <mergeCell ref="LL410:LM411"/>
    <mergeCell ref="LN410:LO411"/>
    <mergeCell ref="LL412:LM412"/>
    <mergeCell ref="LN412:LO412"/>
    <mergeCell ref="LL413:LM413"/>
    <mergeCell ref="LN413:LO413"/>
    <mergeCell ref="LL414:LM414"/>
    <mergeCell ref="LN414:LO414"/>
    <mergeCell ref="LL415:LM416"/>
    <mergeCell ref="LN415:LO416"/>
    <mergeCell ref="LL417:LM417"/>
    <mergeCell ref="LN417:LO417"/>
    <mergeCell ref="LL418:LM419"/>
    <mergeCell ref="LN418:LO419"/>
    <mergeCell ref="LL420:LM420"/>
    <mergeCell ref="LN420:LO420"/>
    <mergeCell ref="LL421:LM422"/>
    <mergeCell ref="LN421:LO422"/>
    <mergeCell ref="LL423:LM424"/>
    <mergeCell ref="LN423:LO424"/>
    <mergeCell ref="LN379:LO379"/>
    <mergeCell ref="LL380:LM381"/>
    <mergeCell ref="LN380:LO381"/>
    <mergeCell ref="LL382:LM382"/>
    <mergeCell ref="LN382:LO382"/>
    <mergeCell ref="LL383:LM383"/>
    <mergeCell ref="LN383:LO383"/>
    <mergeCell ref="LL384:LM384"/>
    <mergeCell ref="LN384:LO384"/>
    <mergeCell ref="LL385:LM385"/>
    <mergeCell ref="LN385:LO385"/>
    <mergeCell ref="LL386:LM386"/>
    <mergeCell ref="LN386:LO386"/>
    <mergeCell ref="LL387:LM388"/>
    <mergeCell ref="LN387:LO388"/>
    <mergeCell ref="LL389:LM390"/>
    <mergeCell ref="LN389:LO390"/>
    <mergeCell ref="LL391:LM391"/>
    <mergeCell ref="LN391:LO391"/>
    <mergeCell ref="LL392:LM392"/>
    <mergeCell ref="LN392:LO392"/>
    <mergeCell ref="LL393:LM393"/>
    <mergeCell ref="LN393:LO393"/>
    <mergeCell ref="LL394:LM395"/>
    <mergeCell ref="LN394:LO395"/>
    <mergeCell ref="LL396:LM396"/>
    <mergeCell ref="LN396:LO396"/>
    <mergeCell ref="LL397:LM397"/>
    <mergeCell ref="LN397:LO397"/>
    <mergeCell ref="LL398:LM398"/>
    <mergeCell ref="LN398:LO398"/>
    <mergeCell ref="LL399:LM399"/>
    <mergeCell ref="LN399:LO399"/>
    <mergeCell ref="LH648:LI648"/>
    <mergeCell ref="LJ648:LK648"/>
    <mergeCell ref="LH649:LI649"/>
    <mergeCell ref="LJ649:LK649"/>
    <mergeCell ref="LH650:LI650"/>
    <mergeCell ref="LJ650:LK650"/>
    <mergeCell ref="LH651:LI651"/>
    <mergeCell ref="LJ651:LK651"/>
    <mergeCell ref="LH652:LI652"/>
    <mergeCell ref="LJ652:LK652"/>
    <mergeCell ref="LH389:LI390"/>
    <mergeCell ref="LJ389:LK390"/>
    <mergeCell ref="LL347:LO347"/>
    <mergeCell ref="LL348:LM348"/>
    <mergeCell ref="LN348:LO348"/>
    <mergeCell ref="LL349:LM349"/>
    <mergeCell ref="LN349:LO349"/>
    <mergeCell ref="LL350:LM350"/>
    <mergeCell ref="LN350:LO350"/>
    <mergeCell ref="LL351:LM351"/>
    <mergeCell ref="LN351:LO351"/>
    <mergeCell ref="LL352:LM353"/>
    <mergeCell ref="LN352:LO353"/>
    <mergeCell ref="LL354:LM354"/>
    <mergeCell ref="LN354:LO354"/>
    <mergeCell ref="LL355:LM355"/>
    <mergeCell ref="LN355:LO355"/>
    <mergeCell ref="LL356:LM357"/>
    <mergeCell ref="LN356:LO357"/>
    <mergeCell ref="LL358:LM358"/>
    <mergeCell ref="LN358:LO358"/>
    <mergeCell ref="LL359:LM359"/>
    <mergeCell ref="LN359:LO359"/>
    <mergeCell ref="LL360:LM360"/>
    <mergeCell ref="LN360:LO360"/>
    <mergeCell ref="LL361:LM361"/>
    <mergeCell ref="LN361:LO361"/>
    <mergeCell ref="LL362:LM362"/>
    <mergeCell ref="LN362:LO362"/>
    <mergeCell ref="LL363:LM363"/>
    <mergeCell ref="LN363:LO363"/>
    <mergeCell ref="LL364:LM365"/>
    <mergeCell ref="LN364:LO365"/>
    <mergeCell ref="LL366:LM366"/>
    <mergeCell ref="LN366:LO366"/>
    <mergeCell ref="LL367:LM367"/>
    <mergeCell ref="LN367:LO367"/>
    <mergeCell ref="LL368:LM368"/>
    <mergeCell ref="LN368:LO368"/>
    <mergeCell ref="LL369:LM369"/>
    <mergeCell ref="LN369:LO369"/>
    <mergeCell ref="LL370:LM371"/>
    <mergeCell ref="LN370:LO371"/>
    <mergeCell ref="LL372:LM373"/>
    <mergeCell ref="LN372:LO373"/>
    <mergeCell ref="LL374:LM375"/>
    <mergeCell ref="LN374:LO375"/>
    <mergeCell ref="LL376:LM377"/>
    <mergeCell ref="LN376:LO377"/>
    <mergeCell ref="LL378:LM378"/>
    <mergeCell ref="LN378:LO378"/>
    <mergeCell ref="LL379:LM379"/>
    <mergeCell ref="LH618:LI619"/>
    <mergeCell ref="LJ618:LK619"/>
    <mergeCell ref="LH620:LI620"/>
    <mergeCell ref="LJ620:LK620"/>
    <mergeCell ref="LH621:LI621"/>
    <mergeCell ref="LJ621:LK621"/>
    <mergeCell ref="LH622:LI622"/>
    <mergeCell ref="LJ622:LK622"/>
    <mergeCell ref="LH623:LI623"/>
    <mergeCell ref="LJ623:LK623"/>
    <mergeCell ref="LH624:LI624"/>
    <mergeCell ref="LJ624:LK624"/>
    <mergeCell ref="LH625:LI626"/>
    <mergeCell ref="LJ625:LK626"/>
    <mergeCell ref="LH627:LI628"/>
    <mergeCell ref="LJ627:LK628"/>
    <mergeCell ref="LH629:LI630"/>
    <mergeCell ref="LJ629:LK630"/>
    <mergeCell ref="LH631:LI632"/>
    <mergeCell ref="LJ631:LK632"/>
    <mergeCell ref="LH633:LI634"/>
    <mergeCell ref="LJ633:LK634"/>
    <mergeCell ref="LH635:LI636"/>
    <mergeCell ref="LJ635:LK636"/>
    <mergeCell ref="LH637:LI638"/>
    <mergeCell ref="LJ637:LK638"/>
    <mergeCell ref="LH639:LI640"/>
    <mergeCell ref="LJ639:LK640"/>
    <mergeCell ref="LH641:LI642"/>
    <mergeCell ref="LJ641:LK642"/>
    <mergeCell ref="LH643:LI644"/>
    <mergeCell ref="LJ643:LK644"/>
    <mergeCell ref="LH645:LI645"/>
    <mergeCell ref="LJ645:LK645"/>
    <mergeCell ref="LH594:LI595"/>
    <mergeCell ref="LJ594:LK595"/>
    <mergeCell ref="LH596:LI596"/>
    <mergeCell ref="LJ596:LK596"/>
    <mergeCell ref="LH597:LI598"/>
    <mergeCell ref="LJ597:LK598"/>
    <mergeCell ref="LH599:LI600"/>
    <mergeCell ref="LJ599:LK600"/>
    <mergeCell ref="LH601:LI601"/>
    <mergeCell ref="LJ601:LK601"/>
    <mergeCell ref="LH602:LI602"/>
    <mergeCell ref="LJ602:LK602"/>
    <mergeCell ref="LH603:LI603"/>
    <mergeCell ref="LJ603:LK603"/>
    <mergeCell ref="LH604:LI604"/>
    <mergeCell ref="LJ604:LK604"/>
    <mergeCell ref="LH605:LI606"/>
    <mergeCell ref="LJ605:LK606"/>
    <mergeCell ref="LH607:LI608"/>
    <mergeCell ref="LJ607:LK608"/>
    <mergeCell ref="LH609:LI610"/>
    <mergeCell ref="LJ609:LK610"/>
    <mergeCell ref="LH611:LI611"/>
    <mergeCell ref="LJ611:LK611"/>
    <mergeCell ref="LH612:LI612"/>
    <mergeCell ref="LJ612:LK612"/>
    <mergeCell ref="LH613:LI613"/>
    <mergeCell ref="LJ613:LK613"/>
    <mergeCell ref="LH614:LI614"/>
    <mergeCell ref="LJ614:LK614"/>
    <mergeCell ref="LH615:LI615"/>
    <mergeCell ref="LJ615:LK615"/>
    <mergeCell ref="LH616:LI617"/>
    <mergeCell ref="LJ616:LK617"/>
    <mergeCell ref="LH575:LI575"/>
    <mergeCell ref="LJ575:LK575"/>
    <mergeCell ref="LH576:LI576"/>
    <mergeCell ref="LJ576:LK576"/>
    <mergeCell ref="LH577:LI577"/>
    <mergeCell ref="LJ577:LK577"/>
    <mergeCell ref="LH578:LI578"/>
    <mergeCell ref="LJ578:LK578"/>
    <mergeCell ref="LH579:LI579"/>
    <mergeCell ref="LJ579:LK579"/>
    <mergeCell ref="LH580:LI580"/>
    <mergeCell ref="LJ580:LK580"/>
    <mergeCell ref="LH581:LI581"/>
    <mergeCell ref="LJ581:LK581"/>
    <mergeCell ref="LH582:LI582"/>
    <mergeCell ref="LJ582:LK582"/>
    <mergeCell ref="LH583:LI583"/>
    <mergeCell ref="LJ583:LK583"/>
    <mergeCell ref="LH584:LI584"/>
    <mergeCell ref="LJ584:LK584"/>
    <mergeCell ref="LH585:LI585"/>
    <mergeCell ref="LJ585:LK585"/>
    <mergeCell ref="LH586:LI587"/>
    <mergeCell ref="LJ586:LK587"/>
    <mergeCell ref="LH588:LI589"/>
    <mergeCell ref="LJ588:LK589"/>
    <mergeCell ref="LH590:LI590"/>
    <mergeCell ref="LJ590:LK590"/>
    <mergeCell ref="LH591:LI591"/>
    <mergeCell ref="LJ591:LK591"/>
    <mergeCell ref="LH592:LI592"/>
    <mergeCell ref="LJ592:LK592"/>
    <mergeCell ref="LH593:LI593"/>
    <mergeCell ref="LJ593:LK593"/>
    <mergeCell ref="LH554:LI554"/>
    <mergeCell ref="LJ554:LK554"/>
    <mergeCell ref="LH555:LI555"/>
    <mergeCell ref="LJ555:LK555"/>
    <mergeCell ref="LH556:LI556"/>
    <mergeCell ref="LJ556:LK556"/>
    <mergeCell ref="LH557:LI557"/>
    <mergeCell ref="LJ557:LK557"/>
    <mergeCell ref="LH558:LI558"/>
    <mergeCell ref="LJ558:LK558"/>
    <mergeCell ref="LH559:LI559"/>
    <mergeCell ref="LJ559:LK559"/>
    <mergeCell ref="LH560:LI561"/>
    <mergeCell ref="LJ560:LK561"/>
    <mergeCell ref="LH562:LI563"/>
    <mergeCell ref="LJ562:LK563"/>
    <mergeCell ref="LH564:LI565"/>
    <mergeCell ref="LJ564:LK565"/>
    <mergeCell ref="LH566:LI566"/>
    <mergeCell ref="LJ566:LK566"/>
    <mergeCell ref="LH567:LI567"/>
    <mergeCell ref="LJ567:LK567"/>
    <mergeCell ref="LH568:LI569"/>
    <mergeCell ref="LJ568:LK569"/>
    <mergeCell ref="LH570:LI570"/>
    <mergeCell ref="LJ570:LK570"/>
    <mergeCell ref="LH571:LI571"/>
    <mergeCell ref="LJ571:LK571"/>
    <mergeCell ref="LH572:LI572"/>
    <mergeCell ref="LJ572:LK572"/>
    <mergeCell ref="LH573:LI573"/>
    <mergeCell ref="LJ573:LK573"/>
    <mergeCell ref="LH574:LI574"/>
    <mergeCell ref="LJ574:LK574"/>
    <mergeCell ref="LH532:LI533"/>
    <mergeCell ref="LJ532:LK533"/>
    <mergeCell ref="LH534:LI535"/>
    <mergeCell ref="LJ534:LK535"/>
    <mergeCell ref="LH536:LI536"/>
    <mergeCell ref="LJ536:LK536"/>
    <mergeCell ref="LH537:LI537"/>
    <mergeCell ref="LJ537:LK537"/>
    <mergeCell ref="LH538:LI539"/>
    <mergeCell ref="LJ538:LK539"/>
    <mergeCell ref="LH540:LI540"/>
    <mergeCell ref="LJ540:LK540"/>
    <mergeCell ref="LH541:LI541"/>
    <mergeCell ref="LJ541:LK541"/>
    <mergeCell ref="LH542:LI543"/>
    <mergeCell ref="LJ542:LK543"/>
    <mergeCell ref="LH544:LI544"/>
    <mergeCell ref="LJ544:LK544"/>
    <mergeCell ref="LH545:LI545"/>
    <mergeCell ref="LJ545:LK545"/>
    <mergeCell ref="LH546:LI546"/>
    <mergeCell ref="LJ546:LK546"/>
    <mergeCell ref="LH547:LI547"/>
    <mergeCell ref="LJ547:LK547"/>
    <mergeCell ref="LH548:LI548"/>
    <mergeCell ref="LJ548:LK548"/>
    <mergeCell ref="LH549:LI549"/>
    <mergeCell ref="LJ549:LK549"/>
    <mergeCell ref="LH550:LI551"/>
    <mergeCell ref="LJ550:LK551"/>
    <mergeCell ref="LH552:LI552"/>
    <mergeCell ref="LJ552:LK552"/>
    <mergeCell ref="LH553:LI553"/>
    <mergeCell ref="LJ553:LK553"/>
    <mergeCell ref="LH512:LI512"/>
    <mergeCell ref="LJ512:LK512"/>
    <mergeCell ref="LH513:LI513"/>
    <mergeCell ref="LJ513:LK513"/>
    <mergeCell ref="LH514:LI514"/>
    <mergeCell ref="LJ514:LK514"/>
    <mergeCell ref="LH515:LI515"/>
    <mergeCell ref="LJ515:LK515"/>
    <mergeCell ref="LH516:LI516"/>
    <mergeCell ref="LJ516:LK516"/>
    <mergeCell ref="LH517:LI517"/>
    <mergeCell ref="LJ517:LK517"/>
    <mergeCell ref="LH518:LI518"/>
    <mergeCell ref="LJ518:LK518"/>
    <mergeCell ref="LH519:LI519"/>
    <mergeCell ref="LJ519:LK519"/>
    <mergeCell ref="LH520:LI521"/>
    <mergeCell ref="LJ520:LK521"/>
    <mergeCell ref="LH522:LI522"/>
    <mergeCell ref="LJ522:LK522"/>
    <mergeCell ref="LH523:LI523"/>
    <mergeCell ref="LJ523:LK523"/>
    <mergeCell ref="LH524:LI525"/>
    <mergeCell ref="LJ524:LK525"/>
    <mergeCell ref="LH526:LI527"/>
    <mergeCell ref="LJ526:LK527"/>
    <mergeCell ref="LH528:LI528"/>
    <mergeCell ref="LJ528:LK528"/>
    <mergeCell ref="LH529:LI529"/>
    <mergeCell ref="LJ529:LK529"/>
    <mergeCell ref="LH530:LI530"/>
    <mergeCell ref="LJ530:LK530"/>
    <mergeCell ref="LH531:LI531"/>
    <mergeCell ref="LJ531:LK531"/>
    <mergeCell ref="LH492:LI493"/>
    <mergeCell ref="LJ492:LK493"/>
    <mergeCell ref="LH494:LI495"/>
    <mergeCell ref="LJ494:LK495"/>
    <mergeCell ref="LH496:LI496"/>
    <mergeCell ref="LJ496:LK496"/>
    <mergeCell ref="LH497:LI497"/>
    <mergeCell ref="LJ497:LK497"/>
    <mergeCell ref="LH498:LI498"/>
    <mergeCell ref="LJ498:LK498"/>
    <mergeCell ref="LH499:LI499"/>
    <mergeCell ref="LJ499:LK499"/>
    <mergeCell ref="LH500:LI500"/>
    <mergeCell ref="LJ500:LK500"/>
    <mergeCell ref="LH501:LI501"/>
    <mergeCell ref="LJ501:LK501"/>
    <mergeCell ref="LH502:LI502"/>
    <mergeCell ref="LJ502:LK502"/>
    <mergeCell ref="LH503:LI503"/>
    <mergeCell ref="LJ503:LK503"/>
    <mergeCell ref="LH504:LI504"/>
    <mergeCell ref="LJ504:LK504"/>
    <mergeCell ref="LH505:LI505"/>
    <mergeCell ref="LJ505:LK505"/>
    <mergeCell ref="LH506:LI506"/>
    <mergeCell ref="LJ506:LK506"/>
    <mergeCell ref="LH507:LI507"/>
    <mergeCell ref="LJ507:LK507"/>
    <mergeCell ref="LH508:LI509"/>
    <mergeCell ref="LJ508:LK509"/>
    <mergeCell ref="LH510:LI510"/>
    <mergeCell ref="LJ510:LK510"/>
    <mergeCell ref="LH511:LI511"/>
    <mergeCell ref="LJ511:LK511"/>
    <mergeCell ref="LH473:LI473"/>
    <mergeCell ref="LJ473:LK473"/>
    <mergeCell ref="LH474:LI475"/>
    <mergeCell ref="LJ474:LK475"/>
    <mergeCell ref="LH476:LI476"/>
    <mergeCell ref="LJ476:LK476"/>
    <mergeCell ref="LH477:LI477"/>
    <mergeCell ref="LJ477:LK477"/>
    <mergeCell ref="LH478:LI478"/>
    <mergeCell ref="LJ478:LK478"/>
    <mergeCell ref="LH479:LI479"/>
    <mergeCell ref="LJ479:LK479"/>
    <mergeCell ref="LH480:LI480"/>
    <mergeCell ref="LJ480:LK480"/>
    <mergeCell ref="LH481:LI481"/>
    <mergeCell ref="LJ481:LK481"/>
    <mergeCell ref="LH482:LI482"/>
    <mergeCell ref="LJ482:LK482"/>
    <mergeCell ref="LH483:LI483"/>
    <mergeCell ref="LJ483:LK483"/>
    <mergeCell ref="LH484:LI484"/>
    <mergeCell ref="LJ484:LK484"/>
    <mergeCell ref="LH485:LI485"/>
    <mergeCell ref="LJ485:LK485"/>
    <mergeCell ref="LH486:LI487"/>
    <mergeCell ref="LJ486:LK487"/>
    <mergeCell ref="LH488:LI488"/>
    <mergeCell ref="LJ488:LK488"/>
    <mergeCell ref="LH489:LI489"/>
    <mergeCell ref="LJ489:LK489"/>
    <mergeCell ref="LH490:LI490"/>
    <mergeCell ref="LJ490:LK490"/>
    <mergeCell ref="LH491:LI491"/>
    <mergeCell ref="LJ491:LK491"/>
    <mergeCell ref="LH456:LI456"/>
    <mergeCell ref="LJ456:LK456"/>
    <mergeCell ref="LH457:LI457"/>
    <mergeCell ref="LJ457:LK457"/>
    <mergeCell ref="LH458:LI458"/>
    <mergeCell ref="LJ458:LK458"/>
    <mergeCell ref="LH459:LI459"/>
    <mergeCell ref="LJ459:LK459"/>
    <mergeCell ref="LH460:LI460"/>
    <mergeCell ref="LJ460:LK460"/>
    <mergeCell ref="LH461:LI461"/>
    <mergeCell ref="LJ461:LK461"/>
    <mergeCell ref="LH462:LI462"/>
    <mergeCell ref="LJ462:LK462"/>
    <mergeCell ref="LH463:LI463"/>
    <mergeCell ref="LJ463:LK463"/>
    <mergeCell ref="LH464:LI464"/>
    <mergeCell ref="LJ464:LK464"/>
    <mergeCell ref="LH465:LI465"/>
    <mergeCell ref="LJ465:LK465"/>
    <mergeCell ref="LH466:LI466"/>
    <mergeCell ref="LJ466:LK466"/>
    <mergeCell ref="LH467:LI467"/>
    <mergeCell ref="LJ467:LK467"/>
    <mergeCell ref="LH468:LI468"/>
    <mergeCell ref="LJ468:LK468"/>
    <mergeCell ref="LH469:LI469"/>
    <mergeCell ref="LJ469:LK469"/>
    <mergeCell ref="LH470:LI470"/>
    <mergeCell ref="LJ470:LK470"/>
    <mergeCell ref="LH471:LI471"/>
    <mergeCell ref="LJ471:LK471"/>
    <mergeCell ref="LH472:LI472"/>
    <mergeCell ref="LJ472:LK472"/>
    <mergeCell ref="LH437:LI437"/>
    <mergeCell ref="LJ437:LK437"/>
    <mergeCell ref="LH438:LI438"/>
    <mergeCell ref="LJ438:LK438"/>
    <mergeCell ref="LH439:LI439"/>
    <mergeCell ref="LJ439:LK439"/>
    <mergeCell ref="LH440:LI440"/>
    <mergeCell ref="LJ440:LK440"/>
    <mergeCell ref="LH441:LI441"/>
    <mergeCell ref="LJ441:LK441"/>
    <mergeCell ref="LH442:LI442"/>
    <mergeCell ref="LJ442:LK442"/>
    <mergeCell ref="LH443:LI443"/>
    <mergeCell ref="LJ443:LK443"/>
    <mergeCell ref="LH444:LI444"/>
    <mergeCell ref="LJ444:LK444"/>
    <mergeCell ref="LH445:LI445"/>
    <mergeCell ref="LJ445:LK445"/>
    <mergeCell ref="LH446:LI446"/>
    <mergeCell ref="LJ446:LK446"/>
    <mergeCell ref="LH447:LI448"/>
    <mergeCell ref="LJ447:LK448"/>
    <mergeCell ref="LH449:LI449"/>
    <mergeCell ref="LJ449:LK449"/>
    <mergeCell ref="LH450:LI450"/>
    <mergeCell ref="LJ450:LK450"/>
    <mergeCell ref="LH451:LI452"/>
    <mergeCell ref="LJ451:LK452"/>
    <mergeCell ref="LH453:LI453"/>
    <mergeCell ref="LJ453:LK453"/>
    <mergeCell ref="LH454:LI454"/>
    <mergeCell ref="LJ454:LK454"/>
    <mergeCell ref="LH455:LI455"/>
    <mergeCell ref="LJ455:LK455"/>
    <mergeCell ref="LH412:LI412"/>
    <mergeCell ref="LJ412:LK412"/>
    <mergeCell ref="LH413:LI413"/>
    <mergeCell ref="LJ413:LK413"/>
    <mergeCell ref="LH414:LI414"/>
    <mergeCell ref="LJ414:LK414"/>
    <mergeCell ref="LH415:LI416"/>
    <mergeCell ref="LJ415:LK416"/>
    <mergeCell ref="LH417:LI417"/>
    <mergeCell ref="LJ417:LK417"/>
    <mergeCell ref="LH418:LI419"/>
    <mergeCell ref="LJ418:LK419"/>
    <mergeCell ref="LH420:LI420"/>
    <mergeCell ref="LJ420:LK420"/>
    <mergeCell ref="LH421:LI422"/>
    <mergeCell ref="LJ421:LK422"/>
    <mergeCell ref="LH423:LI424"/>
    <mergeCell ref="LJ423:LK424"/>
    <mergeCell ref="LH425:LI426"/>
    <mergeCell ref="LJ425:LK426"/>
    <mergeCell ref="LH427:LI428"/>
    <mergeCell ref="LJ427:LK428"/>
    <mergeCell ref="LH429:LI430"/>
    <mergeCell ref="LJ429:LK430"/>
    <mergeCell ref="LH431:LI431"/>
    <mergeCell ref="LJ431:LK431"/>
    <mergeCell ref="LH432:LI432"/>
    <mergeCell ref="LJ432:LK432"/>
    <mergeCell ref="LH433:LI433"/>
    <mergeCell ref="LJ433:LK433"/>
    <mergeCell ref="LH436:LI436"/>
    <mergeCell ref="LJ436:LK436"/>
    <mergeCell ref="LH434:LI435"/>
    <mergeCell ref="LJ434:LK435"/>
    <mergeCell ref="LH391:LI391"/>
    <mergeCell ref="LJ391:LK391"/>
    <mergeCell ref="LH392:LI392"/>
    <mergeCell ref="LJ392:LK392"/>
    <mergeCell ref="LH393:LI393"/>
    <mergeCell ref="LJ393:LK393"/>
    <mergeCell ref="LH394:LI395"/>
    <mergeCell ref="LJ394:LK395"/>
    <mergeCell ref="LH396:LI396"/>
    <mergeCell ref="LJ396:LK396"/>
    <mergeCell ref="LH397:LI397"/>
    <mergeCell ref="LJ397:LK397"/>
    <mergeCell ref="LH398:LI398"/>
    <mergeCell ref="LJ398:LK398"/>
    <mergeCell ref="LH399:LI399"/>
    <mergeCell ref="LJ399:LK399"/>
    <mergeCell ref="LH400:LI401"/>
    <mergeCell ref="LJ400:LK401"/>
    <mergeCell ref="LH402:LI402"/>
    <mergeCell ref="LJ402:LK402"/>
    <mergeCell ref="LH403:LI403"/>
    <mergeCell ref="LJ403:LK403"/>
    <mergeCell ref="LH404:LI404"/>
    <mergeCell ref="LJ404:LK404"/>
    <mergeCell ref="LH405:LI405"/>
    <mergeCell ref="LJ405:LK405"/>
    <mergeCell ref="LH406:LI407"/>
    <mergeCell ref="LJ406:LK407"/>
    <mergeCell ref="LH408:LI409"/>
    <mergeCell ref="LJ408:LK409"/>
    <mergeCell ref="LH410:LI411"/>
    <mergeCell ref="LJ410:LK411"/>
    <mergeCell ref="LH367:LI367"/>
    <mergeCell ref="LJ367:LK367"/>
    <mergeCell ref="LH368:LI368"/>
    <mergeCell ref="LJ368:LK368"/>
    <mergeCell ref="LH369:LI369"/>
    <mergeCell ref="LJ369:LK369"/>
    <mergeCell ref="LH370:LI371"/>
    <mergeCell ref="LJ370:LK371"/>
    <mergeCell ref="LH372:LI373"/>
    <mergeCell ref="LJ372:LK373"/>
    <mergeCell ref="LH374:LI375"/>
    <mergeCell ref="LJ374:LK375"/>
    <mergeCell ref="LH376:LI377"/>
    <mergeCell ref="LJ376:LK377"/>
    <mergeCell ref="LH378:LI378"/>
    <mergeCell ref="LJ378:LK378"/>
    <mergeCell ref="LH379:LI379"/>
    <mergeCell ref="LJ379:LK379"/>
    <mergeCell ref="LH380:LI381"/>
    <mergeCell ref="LJ380:LK381"/>
    <mergeCell ref="LH382:LI382"/>
    <mergeCell ref="LJ382:LK382"/>
    <mergeCell ref="LH383:LI383"/>
    <mergeCell ref="LJ383:LK383"/>
    <mergeCell ref="LH384:LI384"/>
    <mergeCell ref="LJ384:LK384"/>
    <mergeCell ref="LH385:LI385"/>
    <mergeCell ref="LJ385:LK385"/>
    <mergeCell ref="LH386:LI386"/>
    <mergeCell ref="LJ386:LK386"/>
    <mergeCell ref="LH387:LI388"/>
    <mergeCell ref="LJ387:LK388"/>
    <mergeCell ref="LH347:LK347"/>
    <mergeCell ref="LH348:LI348"/>
    <mergeCell ref="LJ348:LK348"/>
    <mergeCell ref="LH349:LI349"/>
    <mergeCell ref="LJ349:LK349"/>
    <mergeCell ref="LH350:LI350"/>
    <mergeCell ref="LJ350:LK350"/>
    <mergeCell ref="LH351:LI351"/>
    <mergeCell ref="LJ351:LK351"/>
    <mergeCell ref="LH352:LI353"/>
    <mergeCell ref="LJ352:LK353"/>
    <mergeCell ref="LH354:LI354"/>
    <mergeCell ref="LJ354:LK354"/>
    <mergeCell ref="LH355:LI355"/>
    <mergeCell ref="LJ355:LK355"/>
    <mergeCell ref="LH356:LI357"/>
    <mergeCell ref="LJ356:LK357"/>
    <mergeCell ref="LH358:LI358"/>
    <mergeCell ref="LJ358:LK358"/>
    <mergeCell ref="LH359:LI359"/>
    <mergeCell ref="LJ359:LK359"/>
    <mergeCell ref="LH360:LI360"/>
    <mergeCell ref="LJ360:LK360"/>
    <mergeCell ref="LH361:LI361"/>
    <mergeCell ref="LJ361:LK361"/>
    <mergeCell ref="LH362:LI362"/>
    <mergeCell ref="LJ362:LK362"/>
    <mergeCell ref="LH363:LI363"/>
    <mergeCell ref="LJ363:LK363"/>
    <mergeCell ref="LH364:LI365"/>
    <mergeCell ref="LJ364:LK365"/>
    <mergeCell ref="LH366:LI366"/>
    <mergeCell ref="LJ366:LK366"/>
    <mergeCell ref="KZ651:LA651"/>
    <mergeCell ref="LB651:LC651"/>
    <mergeCell ref="KZ652:LA652"/>
    <mergeCell ref="LB652:LC652"/>
    <mergeCell ref="KZ622:LA622"/>
    <mergeCell ref="LB622:LC622"/>
    <mergeCell ref="KZ623:LA623"/>
    <mergeCell ref="LB623:LC623"/>
    <mergeCell ref="KZ624:LA624"/>
    <mergeCell ref="LB624:LC624"/>
    <mergeCell ref="KZ625:LA626"/>
    <mergeCell ref="LB625:LC626"/>
    <mergeCell ref="KZ627:LA628"/>
    <mergeCell ref="LB627:LC628"/>
    <mergeCell ref="KZ629:LA630"/>
    <mergeCell ref="LB629:LC630"/>
    <mergeCell ref="KZ631:LA632"/>
    <mergeCell ref="LB631:LC632"/>
    <mergeCell ref="KZ633:LA634"/>
    <mergeCell ref="LB633:LC634"/>
    <mergeCell ref="KZ635:LA636"/>
    <mergeCell ref="LB635:LC636"/>
    <mergeCell ref="KZ637:LA638"/>
    <mergeCell ref="LB637:LC638"/>
    <mergeCell ref="KZ639:LA640"/>
    <mergeCell ref="LB639:LC640"/>
    <mergeCell ref="KZ641:LA642"/>
    <mergeCell ref="LB641:LC642"/>
    <mergeCell ref="KZ643:LA644"/>
    <mergeCell ref="LB643:LC644"/>
    <mergeCell ref="KZ645:LA645"/>
    <mergeCell ref="LB645:LC645"/>
    <mergeCell ref="KZ646:LA647"/>
    <mergeCell ref="LB646:LC647"/>
    <mergeCell ref="KZ648:LA648"/>
    <mergeCell ref="LB648:LC648"/>
    <mergeCell ref="KZ649:LA649"/>
    <mergeCell ref="LB649:LC649"/>
    <mergeCell ref="KZ601:LA601"/>
    <mergeCell ref="LB601:LC601"/>
    <mergeCell ref="KZ602:LA602"/>
    <mergeCell ref="LB602:LC602"/>
    <mergeCell ref="KZ603:LA603"/>
    <mergeCell ref="LB603:LC603"/>
    <mergeCell ref="KZ604:LA604"/>
    <mergeCell ref="LB604:LC604"/>
    <mergeCell ref="KZ605:LA606"/>
    <mergeCell ref="LB605:LC606"/>
    <mergeCell ref="KZ607:LA608"/>
    <mergeCell ref="LB607:LC608"/>
    <mergeCell ref="KZ609:LA610"/>
    <mergeCell ref="LB609:LC610"/>
    <mergeCell ref="KZ611:LA611"/>
    <mergeCell ref="LB611:LC611"/>
    <mergeCell ref="KZ612:LA612"/>
    <mergeCell ref="LB612:LC612"/>
    <mergeCell ref="KZ613:LA613"/>
    <mergeCell ref="LB613:LC613"/>
    <mergeCell ref="KZ614:LA614"/>
    <mergeCell ref="LB614:LC614"/>
    <mergeCell ref="KZ615:LA615"/>
    <mergeCell ref="LB615:LC615"/>
    <mergeCell ref="KZ616:LA617"/>
    <mergeCell ref="LB616:LC617"/>
    <mergeCell ref="KZ618:LA619"/>
    <mergeCell ref="LB618:LC619"/>
    <mergeCell ref="KZ620:LA620"/>
    <mergeCell ref="LB620:LC620"/>
    <mergeCell ref="KZ621:LA621"/>
    <mergeCell ref="LB621:LC621"/>
    <mergeCell ref="KZ650:LA650"/>
    <mergeCell ref="LB650:LC650"/>
    <mergeCell ref="KZ579:LA579"/>
    <mergeCell ref="LB579:LC579"/>
    <mergeCell ref="KZ580:LA580"/>
    <mergeCell ref="LB580:LC580"/>
    <mergeCell ref="KZ581:LA581"/>
    <mergeCell ref="LB581:LC581"/>
    <mergeCell ref="KZ582:LA582"/>
    <mergeCell ref="LB582:LC582"/>
    <mergeCell ref="KZ583:LA583"/>
    <mergeCell ref="LB583:LC583"/>
    <mergeCell ref="KZ584:LA584"/>
    <mergeCell ref="LB584:LC584"/>
    <mergeCell ref="KZ585:LA585"/>
    <mergeCell ref="LB585:LC585"/>
    <mergeCell ref="KZ586:LA587"/>
    <mergeCell ref="LB586:LC587"/>
    <mergeCell ref="KZ588:LA589"/>
    <mergeCell ref="LB588:LC589"/>
    <mergeCell ref="KZ590:LA590"/>
    <mergeCell ref="LB590:LC590"/>
    <mergeCell ref="KZ591:LA591"/>
    <mergeCell ref="LB591:LC591"/>
    <mergeCell ref="KZ592:LA592"/>
    <mergeCell ref="LB592:LC592"/>
    <mergeCell ref="KZ593:LA593"/>
    <mergeCell ref="LB593:LC593"/>
    <mergeCell ref="KZ594:LA595"/>
    <mergeCell ref="LB594:LC595"/>
    <mergeCell ref="KZ596:LA596"/>
    <mergeCell ref="LB596:LC596"/>
    <mergeCell ref="KZ597:LA598"/>
    <mergeCell ref="LB597:LC598"/>
    <mergeCell ref="KZ599:LA600"/>
    <mergeCell ref="LB599:LC600"/>
    <mergeCell ref="KZ558:LA558"/>
    <mergeCell ref="LB558:LC558"/>
    <mergeCell ref="KZ559:LA559"/>
    <mergeCell ref="LB559:LC559"/>
    <mergeCell ref="KZ560:LA561"/>
    <mergeCell ref="LB560:LC561"/>
    <mergeCell ref="KZ562:LA563"/>
    <mergeCell ref="LB562:LC563"/>
    <mergeCell ref="KZ564:LA565"/>
    <mergeCell ref="LB564:LC565"/>
    <mergeCell ref="KZ566:LA566"/>
    <mergeCell ref="LB566:LC566"/>
    <mergeCell ref="KZ567:LA567"/>
    <mergeCell ref="LB567:LC567"/>
    <mergeCell ref="KZ568:LA569"/>
    <mergeCell ref="LB568:LC569"/>
    <mergeCell ref="KZ570:LA570"/>
    <mergeCell ref="LB570:LC570"/>
    <mergeCell ref="KZ571:LA571"/>
    <mergeCell ref="LB571:LC571"/>
    <mergeCell ref="KZ572:LA572"/>
    <mergeCell ref="LB572:LC572"/>
    <mergeCell ref="KZ573:LA573"/>
    <mergeCell ref="LB573:LC573"/>
    <mergeCell ref="KZ574:LA574"/>
    <mergeCell ref="LB574:LC574"/>
    <mergeCell ref="KZ575:LA575"/>
    <mergeCell ref="LB575:LC575"/>
    <mergeCell ref="KZ576:LA576"/>
    <mergeCell ref="LB576:LC576"/>
    <mergeCell ref="KZ577:LA577"/>
    <mergeCell ref="LB577:LC577"/>
    <mergeCell ref="KZ578:LA578"/>
    <mergeCell ref="LB578:LC578"/>
    <mergeCell ref="KZ538:LA539"/>
    <mergeCell ref="LB538:LC539"/>
    <mergeCell ref="KZ540:LA540"/>
    <mergeCell ref="LB540:LC540"/>
    <mergeCell ref="KZ541:LA541"/>
    <mergeCell ref="LB541:LC541"/>
    <mergeCell ref="KZ542:LA543"/>
    <mergeCell ref="LB542:LC543"/>
    <mergeCell ref="KZ544:LA544"/>
    <mergeCell ref="LB544:LC544"/>
    <mergeCell ref="KZ545:LA545"/>
    <mergeCell ref="LB545:LC545"/>
    <mergeCell ref="KZ546:LA546"/>
    <mergeCell ref="LB546:LC546"/>
    <mergeCell ref="KZ547:LA547"/>
    <mergeCell ref="LB547:LC547"/>
    <mergeCell ref="KZ548:LA548"/>
    <mergeCell ref="LB548:LC548"/>
    <mergeCell ref="KZ549:LA549"/>
    <mergeCell ref="LB549:LC549"/>
    <mergeCell ref="KZ550:LA551"/>
    <mergeCell ref="LB550:LC551"/>
    <mergeCell ref="KZ552:LA552"/>
    <mergeCell ref="LB552:LC552"/>
    <mergeCell ref="KZ553:LA553"/>
    <mergeCell ref="LB553:LC553"/>
    <mergeCell ref="KZ554:LA554"/>
    <mergeCell ref="LB554:LC554"/>
    <mergeCell ref="KZ555:LA555"/>
    <mergeCell ref="LB555:LC555"/>
    <mergeCell ref="KZ556:LA556"/>
    <mergeCell ref="LB556:LC556"/>
    <mergeCell ref="KZ557:LA557"/>
    <mergeCell ref="LB557:LC557"/>
    <mergeCell ref="KZ516:LA516"/>
    <mergeCell ref="LB516:LC516"/>
    <mergeCell ref="KZ517:LA517"/>
    <mergeCell ref="LB517:LC517"/>
    <mergeCell ref="KZ518:LA518"/>
    <mergeCell ref="LB518:LC518"/>
    <mergeCell ref="KZ519:LA519"/>
    <mergeCell ref="LB519:LC519"/>
    <mergeCell ref="KZ520:LA521"/>
    <mergeCell ref="LB520:LC521"/>
    <mergeCell ref="KZ522:LA522"/>
    <mergeCell ref="LB522:LC522"/>
    <mergeCell ref="KZ523:LA523"/>
    <mergeCell ref="LB523:LC523"/>
    <mergeCell ref="KZ524:LA525"/>
    <mergeCell ref="LB524:LC525"/>
    <mergeCell ref="KZ526:LA527"/>
    <mergeCell ref="LB526:LC527"/>
    <mergeCell ref="KZ528:LA528"/>
    <mergeCell ref="LB528:LC528"/>
    <mergeCell ref="KZ529:LA529"/>
    <mergeCell ref="LB529:LC529"/>
    <mergeCell ref="KZ530:LA530"/>
    <mergeCell ref="LB530:LC530"/>
    <mergeCell ref="KZ531:LA531"/>
    <mergeCell ref="LB531:LC531"/>
    <mergeCell ref="KZ532:LA533"/>
    <mergeCell ref="LB532:LC533"/>
    <mergeCell ref="KZ534:LA535"/>
    <mergeCell ref="LB534:LC535"/>
    <mergeCell ref="KZ536:LA536"/>
    <mergeCell ref="LB536:LC536"/>
    <mergeCell ref="KZ537:LA537"/>
    <mergeCell ref="LB537:LC537"/>
    <mergeCell ref="KZ498:LA498"/>
    <mergeCell ref="LB498:LC498"/>
    <mergeCell ref="KZ499:LA499"/>
    <mergeCell ref="LB499:LC499"/>
    <mergeCell ref="KZ500:LA500"/>
    <mergeCell ref="LB500:LC500"/>
    <mergeCell ref="KZ501:LA501"/>
    <mergeCell ref="LB501:LC501"/>
    <mergeCell ref="KZ502:LA502"/>
    <mergeCell ref="LB502:LC502"/>
    <mergeCell ref="KZ503:LA503"/>
    <mergeCell ref="LB503:LC503"/>
    <mergeCell ref="KZ504:LA504"/>
    <mergeCell ref="LB504:LC504"/>
    <mergeCell ref="KZ505:LA505"/>
    <mergeCell ref="LB505:LC505"/>
    <mergeCell ref="KZ506:LA506"/>
    <mergeCell ref="LB506:LC506"/>
    <mergeCell ref="KZ507:LA507"/>
    <mergeCell ref="LB507:LC507"/>
    <mergeCell ref="KZ508:LA509"/>
    <mergeCell ref="LB508:LC509"/>
    <mergeCell ref="KZ510:LA510"/>
    <mergeCell ref="LB510:LC510"/>
    <mergeCell ref="KZ511:LA511"/>
    <mergeCell ref="LB511:LC511"/>
    <mergeCell ref="KZ512:LA512"/>
    <mergeCell ref="LB512:LC512"/>
    <mergeCell ref="KZ513:LA513"/>
    <mergeCell ref="LB513:LC513"/>
    <mergeCell ref="KZ514:LA514"/>
    <mergeCell ref="LB514:LC514"/>
    <mergeCell ref="KZ515:LA515"/>
    <mergeCell ref="LB515:LC515"/>
    <mergeCell ref="KZ478:LA478"/>
    <mergeCell ref="LB478:LC478"/>
    <mergeCell ref="KZ479:LA479"/>
    <mergeCell ref="LB479:LC479"/>
    <mergeCell ref="KZ480:LA480"/>
    <mergeCell ref="LB480:LC480"/>
    <mergeCell ref="KZ481:LA481"/>
    <mergeCell ref="LB481:LC481"/>
    <mergeCell ref="KZ482:LA482"/>
    <mergeCell ref="LB482:LC482"/>
    <mergeCell ref="KZ483:LA483"/>
    <mergeCell ref="LB483:LC483"/>
    <mergeCell ref="KZ484:LA484"/>
    <mergeCell ref="LB484:LC484"/>
    <mergeCell ref="KZ485:LA485"/>
    <mergeCell ref="LB485:LC485"/>
    <mergeCell ref="KZ486:LA487"/>
    <mergeCell ref="LB486:LC487"/>
    <mergeCell ref="KZ488:LA488"/>
    <mergeCell ref="LB488:LC488"/>
    <mergeCell ref="KZ489:LA489"/>
    <mergeCell ref="LB489:LC489"/>
    <mergeCell ref="KZ490:LA490"/>
    <mergeCell ref="LB490:LC490"/>
    <mergeCell ref="KZ491:LA491"/>
    <mergeCell ref="LB491:LC491"/>
    <mergeCell ref="KZ492:LA493"/>
    <mergeCell ref="LB492:LC493"/>
    <mergeCell ref="KZ494:LA495"/>
    <mergeCell ref="LB494:LC495"/>
    <mergeCell ref="KZ496:LA496"/>
    <mergeCell ref="LB496:LC496"/>
    <mergeCell ref="KZ497:LA497"/>
    <mergeCell ref="LB497:LC497"/>
    <mergeCell ref="KZ460:LA460"/>
    <mergeCell ref="LB460:LC460"/>
    <mergeCell ref="KZ461:LA461"/>
    <mergeCell ref="LB461:LC461"/>
    <mergeCell ref="KZ462:LA462"/>
    <mergeCell ref="LB462:LC462"/>
    <mergeCell ref="KZ463:LA463"/>
    <mergeCell ref="LB463:LC463"/>
    <mergeCell ref="KZ464:LA464"/>
    <mergeCell ref="LB464:LC464"/>
    <mergeCell ref="KZ465:LA465"/>
    <mergeCell ref="LB465:LC465"/>
    <mergeCell ref="KZ466:LA466"/>
    <mergeCell ref="LB466:LC466"/>
    <mergeCell ref="KZ467:LA467"/>
    <mergeCell ref="LB467:LC467"/>
    <mergeCell ref="KZ468:LA468"/>
    <mergeCell ref="LB468:LC468"/>
    <mergeCell ref="KZ469:LA469"/>
    <mergeCell ref="LB469:LC469"/>
    <mergeCell ref="KZ470:LA470"/>
    <mergeCell ref="LB470:LC470"/>
    <mergeCell ref="KZ471:LA471"/>
    <mergeCell ref="LB471:LC471"/>
    <mergeCell ref="KZ472:LA472"/>
    <mergeCell ref="LB472:LC472"/>
    <mergeCell ref="KZ473:LA473"/>
    <mergeCell ref="LB473:LC473"/>
    <mergeCell ref="KZ474:LA475"/>
    <mergeCell ref="LB474:LC475"/>
    <mergeCell ref="KZ476:LA476"/>
    <mergeCell ref="LB476:LC476"/>
    <mergeCell ref="KZ477:LA477"/>
    <mergeCell ref="LB477:LC477"/>
    <mergeCell ref="KZ440:LA440"/>
    <mergeCell ref="LB440:LC440"/>
    <mergeCell ref="KZ441:LA441"/>
    <mergeCell ref="LB441:LC441"/>
    <mergeCell ref="KZ442:LA442"/>
    <mergeCell ref="LB442:LC442"/>
    <mergeCell ref="KZ443:LA443"/>
    <mergeCell ref="LB443:LC443"/>
    <mergeCell ref="KZ444:LA444"/>
    <mergeCell ref="LB444:LC444"/>
    <mergeCell ref="KZ445:LA445"/>
    <mergeCell ref="LB445:LC445"/>
    <mergeCell ref="KZ446:LA446"/>
    <mergeCell ref="LB446:LC446"/>
    <mergeCell ref="KZ447:LA448"/>
    <mergeCell ref="LB447:LC448"/>
    <mergeCell ref="KZ449:LA449"/>
    <mergeCell ref="LB449:LC449"/>
    <mergeCell ref="KZ450:LA450"/>
    <mergeCell ref="LB450:LC450"/>
    <mergeCell ref="KZ451:LA452"/>
    <mergeCell ref="LB451:LC452"/>
    <mergeCell ref="KZ453:LA453"/>
    <mergeCell ref="LB453:LC453"/>
    <mergeCell ref="KZ454:LA454"/>
    <mergeCell ref="LB454:LC454"/>
    <mergeCell ref="KZ455:LA455"/>
    <mergeCell ref="LB455:LC455"/>
    <mergeCell ref="KZ456:LA456"/>
    <mergeCell ref="LB456:LC456"/>
    <mergeCell ref="KZ457:LA457"/>
    <mergeCell ref="LB457:LC457"/>
    <mergeCell ref="KZ458:LA459"/>
    <mergeCell ref="LB458:LC459"/>
    <mergeCell ref="KZ415:LA416"/>
    <mergeCell ref="LB415:LC416"/>
    <mergeCell ref="KZ417:LA417"/>
    <mergeCell ref="LB417:LC417"/>
    <mergeCell ref="KZ418:LA419"/>
    <mergeCell ref="LB418:LC419"/>
    <mergeCell ref="KZ420:LA420"/>
    <mergeCell ref="LB420:LC420"/>
    <mergeCell ref="KZ421:LA422"/>
    <mergeCell ref="LB421:LC422"/>
    <mergeCell ref="KZ423:LA424"/>
    <mergeCell ref="LB423:LC424"/>
    <mergeCell ref="KZ425:LA426"/>
    <mergeCell ref="LB425:LC426"/>
    <mergeCell ref="KZ427:LA428"/>
    <mergeCell ref="LB427:LC428"/>
    <mergeCell ref="KZ429:LA430"/>
    <mergeCell ref="LB429:LC430"/>
    <mergeCell ref="KZ431:LA431"/>
    <mergeCell ref="LB431:LC431"/>
    <mergeCell ref="KZ432:LA432"/>
    <mergeCell ref="LB432:LC432"/>
    <mergeCell ref="KZ433:LA433"/>
    <mergeCell ref="LB433:LC433"/>
    <mergeCell ref="KZ436:LA436"/>
    <mergeCell ref="LB436:LC436"/>
    <mergeCell ref="KZ437:LA437"/>
    <mergeCell ref="LB437:LC437"/>
    <mergeCell ref="KZ438:LA438"/>
    <mergeCell ref="LB438:LC438"/>
    <mergeCell ref="KZ439:LA439"/>
    <mergeCell ref="LB439:LC439"/>
    <mergeCell ref="KZ391:LA391"/>
    <mergeCell ref="LB391:LC391"/>
    <mergeCell ref="KZ394:LA395"/>
    <mergeCell ref="LB394:LC395"/>
    <mergeCell ref="KZ396:LA396"/>
    <mergeCell ref="LB396:LC396"/>
    <mergeCell ref="KZ397:LA397"/>
    <mergeCell ref="LB397:LC397"/>
    <mergeCell ref="KZ398:LA398"/>
    <mergeCell ref="LB398:LC398"/>
    <mergeCell ref="KZ399:LA399"/>
    <mergeCell ref="LB399:LC399"/>
    <mergeCell ref="KZ400:LA401"/>
    <mergeCell ref="LB400:LC401"/>
    <mergeCell ref="KZ402:LA402"/>
    <mergeCell ref="LB402:LC402"/>
    <mergeCell ref="KZ403:LA403"/>
    <mergeCell ref="LB403:LC403"/>
    <mergeCell ref="KZ404:LA404"/>
    <mergeCell ref="LB404:LC404"/>
    <mergeCell ref="KZ405:LA405"/>
    <mergeCell ref="LB405:LC405"/>
    <mergeCell ref="KZ406:LA407"/>
    <mergeCell ref="LB406:LC407"/>
    <mergeCell ref="KZ408:LA409"/>
    <mergeCell ref="LB408:LC409"/>
    <mergeCell ref="KZ410:LA411"/>
    <mergeCell ref="LB410:LC411"/>
    <mergeCell ref="KZ412:LA412"/>
    <mergeCell ref="LB412:LC412"/>
    <mergeCell ref="KZ413:LA413"/>
    <mergeCell ref="LB413:LC413"/>
    <mergeCell ref="KZ414:LA414"/>
    <mergeCell ref="LB414:LC414"/>
    <mergeCell ref="KZ367:LA367"/>
    <mergeCell ref="LB367:LC367"/>
    <mergeCell ref="KZ368:LA368"/>
    <mergeCell ref="LB368:LC368"/>
    <mergeCell ref="KZ369:LA369"/>
    <mergeCell ref="LB369:LC369"/>
    <mergeCell ref="KZ370:LA371"/>
    <mergeCell ref="LB370:LC371"/>
    <mergeCell ref="KZ372:LA373"/>
    <mergeCell ref="LB372:LC373"/>
    <mergeCell ref="KZ374:LA375"/>
    <mergeCell ref="LB374:LC375"/>
    <mergeCell ref="KZ376:LA377"/>
    <mergeCell ref="LB376:LC377"/>
    <mergeCell ref="KZ378:LA378"/>
    <mergeCell ref="LB378:LC378"/>
    <mergeCell ref="KZ379:LA379"/>
    <mergeCell ref="LB379:LC379"/>
    <mergeCell ref="KZ380:LA381"/>
    <mergeCell ref="LB380:LC381"/>
    <mergeCell ref="KZ382:LA382"/>
    <mergeCell ref="LB382:LC382"/>
    <mergeCell ref="KZ383:LA383"/>
    <mergeCell ref="LB383:LC383"/>
    <mergeCell ref="KZ384:LA384"/>
    <mergeCell ref="LB384:LC384"/>
    <mergeCell ref="KZ385:LA385"/>
    <mergeCell ref="LB385:LC385"/>
    <mergeCell ref="KZ386:LA386"/>
    <mergeCell ref="LB386:LC386"/>
    <mergeCell ref="KZ387:LA388"/>
    <mergeCell ref="LB387:LC388"/>
    <mergeCell ref="KZ389:LA390"/>
    <mergeCell ref="LB389:LC390"/>
    <mergeCell ref="KZ347:LC347"/>
    <mergeCell ref="KZ348:LA348"/>
    <mergeCell ref="LB348:LC348"/>
    <mergeCell ref="KZ349:LA349"/>
    <mergeCell ref="LB349:LC349"/>
    <mergeCell ref="KZ350:LA350"/>
    <mergeCell ref="LB350:LC350"/>
    <mergeCell ref="KZ351:LA351"/>
    <mergeCell ref="LB351:LC351"/>
    <mergeCell ref="KZ352:LA353"/>
    <mergeCell ref="LB352:LC353"/>
    <mergeCell ref="KZ354:LA354"/>
    <mergeCell ref="LB354:LC354"/>
    <mergeCell ref="KZ355:LA355"/>
    <mergeCell ref="LB355:LC355"/>
    <mergeCell ref="KZ356:LA357"/>
    <mergeCell ref="LB356:LC357"/>
    <mergeCell ref="KZ358:LA358"/>
    <mergeCell ref="LB358:LC358"/>
    <mergeCell ref="KZ359:LA359"/>
    <mergeCell ref="LB359:LC359"/>
    <mergeCell ref="KZ360:LA360"/>
    <mergeCell ref="LB360:LC360"/>
    <mergeCell ref="KZ361:LA361"/>
    <mergeCell ref="LB361:LC361"/>
    <mergeCell ref="KZ362:LA362"/>
    <mergeCell ref="LB362:LC362"/>
    <mergeCell ref="KZ363:LA363"/>
    <mergeCell ref="LB363:LC363"/>
    <mergeCell ref="KZ364:LA365"/>
    <mergeCell ref="LB364:LC365"/>
    <mergeCell ref="KZ366:LA366"/>
    <mergeCell ref="LB366:LC366"/>
    <mergeCell ref="KR649:KS649"/>
    <mergeCell ref="KT649:KU649"/>
    <mergeCell ref="KR650:KS650"/>
    <mergeCell ref="KT650:KU650"/>
    <mergeCell ref="KR651:KS651"/>
    <mergeCell ref="KT651:KU651"/>
    <mergeCell ref="KR415:KS416"/>
    <mergeCell ref="KT415:KU416"/>
    <mergeCell ref="KR621:KS621"/>
    <mergeCell ref="KT621:KU621"/>
    <mergeCell ref="KR622:KS622"/>
    <mergeCell ref="KT622:KU622"/>
    <mergeCell ref="KR623:KS623"/>
    <mergeCell ref="KT623:KU623"/>
    <mergeCell ref="KR624:KS624"/>
    <mergeCell ref="KT624:KU624"/>
    <mergeCell ref="KR625:KS626"/>
    <mergeCell ref="KT625:KU626"/>
    <mergeCell ref="KR627:KS628"/>
    <mergeCell ref="KT627:KU628"/>
    <mergeCell ref="KR629:KS630"/>
    <mergeCell ref="KT629:KU630"/>
    <mergeCell ref="KR631:KS632"/>
    <mergeCell ref="KT631:KU632"/>
    <mergeCell ref="KR633:KS634"/>
    <mergeCell ref="KT633:KU634"/>
    <mergeCell ref="KR635:KS636"/>
    <mergeCell ref="KT635:KU636"/>
    <mergeCell ref="KR637:KS638"/>
    <mergeCell ref="KT637:KU638"/>
    <mergeCell ref="KR639:KS640"/>
    <mergeCell ref="KT639:KU640"/>
    <mergeCell ref="KR641:KS642"/>
    <mergeCell ref="KT641:KU642"/>
    <mergeCell ref="KR643:KS644"/>
    <mergeCell ref="KT643:KU644"/>
    <mergeCell ref="KR645:KS645"/>
    <mergeCell ref="KT645:KU645"/>
    <mergeCell ref="KR646:KS647"/>
    <mergeCell ref="KT646:KU647"/>
    <mergeCell ref="KR648:KS648"/>
    <mergeCell ref="KT648:KU648"/>
    <mergeCell ref="KR597:KS598"/>
    <mergeCell ref="KT597:KU598"/>
    <mergeCell ref="KR599:KS600"/>
    <mergeCell ref="KT599:KU600"/>
    <mergeCell ref="KR601:KS601"/>
    <mergeCell ref="KT601:KU601"/>
    <mergeCell ref="KR602:KS602"/>
    <mergeCell ref="KT602:KU602"/>
    <mergeCell ref="KR603:KS603"/>
    <mergeCell ref="KT603:KU603"/>
    <mergeCell ref="KR604:KS604"/>
    <mergeCell ref="KT604:KU604"/>
    <mergeCell ref="KR605:KS606"/>
    <mergeCell ref="KT605:KU606"/>
    <mergeCell ref="KR607:KS608"/>
    <mergeCell ref="KT607:KU608"/>
    <mergeCell ref="KR609:KS610"/>
    <mergeCell ref="KT609:KU610"/>
    <mergeCell ref="KR611:KS611"/>
    <mergeCell ref="KT611:KU611"/>
    <mergeCell ref="KR612:KS612"/>
    <mergeCell ref="KT612:KU612"/>
    <mergeCell ref="KR613:KS613"/>
    <mergeCell ref="KT613:KU613"/>
    <mergeCell ref="KR614:KS614"/>
    <mergeCell ref="KT614:KU614"/>
    <mergeCell ref="KR615:KS615"/>
    <mergeCell ref="KT615:KU615"/>
    <mergeCell ref="KR616:KS617"/>
    <mergeCell ref="KT616:KU617"/>
    <mergeCell ref="KR618:KS619"/>
    <mergeCell ref="KT618:KU619"/>
    <mergeCell ref="KR620:KS620"/>
    <mergeCell ref="KT620:KU620"/>
    <mergeCell ref="KR577:KS577"/>
    <mergeCell ref="KT577:KU577"/>
    <mergeCell ref="KR578:KS578"/>
    <mergeCell ref="KT578:KU578"/>
    <mergeCell ref="KR579:KS579"/>
    <mergeCell ref="KT579:KU579"/>
    <mergeCell ref="KR580:KS580"/>
    <mergeCell ref="KT580:KU580"/>
    <mergeCell ref="KR581:KS581"/>
    <mergeCell ref="KT581:KU581"/>
    <mergeCell ref="KR582:KS582"/>
    <mergeCell ref="KT582:KU582"/>
    <mergeCell ref="KR583:KS583"/>
    <mergeCell ref="KT583:KU583"/>
    <mergeCell ref="KR584:KS584"/>
    <mergeCell ref="KT584:KU584"/>
    <mergeCell ref="KR585:KS585"/>
    <mergeCell ref="KT585:KU585"/>
    <mergeCell ref="KR586:KS587"/>
    <mergeCell ref="KT586:KU587"/>
    <mergeCell ref="KR588:KS589"/>
    <mergeCell ref="KT588:KU589"/>
    <mergeCell ref="KR590:KS590"/>
    <mergeCell ref="KT590:KU590"/>
    <mergeCell ref="KR591:KS591"/>
    <mergeCell ref="KT591:KU591"/>
    <mergeCell ref="KR592:KS592"/>
    <mergeCell ref="KT592:KU592"/>
    <mergeCell ref="KR593:KS593"/>
    <mergeCell ref="KT593:KU593"/>
    <mergeCell ref="KR594:KS595"/>
    <mergeCell ref="KT594:KU595"/>
    <mergeCell ref="KR596:KS596"/>
    <mergeCell ref="KT596:KU596"/>
    <mergeCell ref="KR556:KS556"/>
    <mergeCell ref="KT556:KU556"/>
    <mergeCell ref="KR557:KS557"/>
    <mergeCell ref="KT557:KU557"/>
    <mergeCell ref="KR558:KS558"/>
    <mergeCell ref="KT558:KU558"/>
    <mergeCell ref="KR559:KS559"/>
    <mergeCell ref="KT559:KU559"/>
    <mergeCell ref="KR560:KS561"/>
    <mergeCell ref="KT560:KU561"/>
    <mergeCell ref="KR562:KS563"/>
    <mergeCell ref="KT562:KU563"/>
    <mergeCell ref="KR564:KS565"/>
    <mergeCell ref="KT564:KU565"/>
    <mergeCell ref="KR566:KS566"/>
    <mergeCell ref="KT566:KU566"/>
    <mergeCell ref="KR567:KS567"/>
    <mergeCell ref="KT567:KU567"/>
    <mergeCell ref="KR568:KS569"/>
    <mergeCell ref="KT568:KU569"/>
    <mergeCell ref="KR570:KS570"/>
    <mergeCell ref="KT570:KU570"/>
    <mergeCell ref="KR571:KS571"/>
    <mergeCell ref="KT571:KU571"/>
    <mergeCell ref="KR572:KS572"/>
    <mergeCell ref="KT572:KU572"/>
    <mergeCell ref="KR573:KS573"/>
    <mergeCell ref="KT573:KU573"/>
    <mergeCell ref="KR574:KS574"/>
    <mergeCell ref="KT574:KU574"/>
    <mergeCell ref="KR575:KS575"/>
    <mergeCell ref="KT575:KU575"/>
    <mergeCell ref="KR576:KS576"/>
    <mergeCell ref="KT576:KU576"/>
    <mergeCell ref="KR536:KS536"/>
    <mergeCell ref="KT536:KU536"/>
    <mergeCell ref="KR537:KS537"/>
    <mergeCell ref="KT537:KU537"/>
    <mergeCell ref="KR538:KS539"/>
    <mergeCell ref="KT538:KU539"/>
    <mergeCell ref="KR540:KS540"/>
    <mergeCell ref="KT540:KU540"/>
    <mergeCell ref="KR541:KS541"/>
    <mergeCell ref="KT541:KU541"/>
    <mergeCell ref="KR542:KS543"/>
    <mergeCell ref="KT542:KU543"/>
    <mergeCell ref="KR544:KS544"/>
    <mergeCell ref="KT544:KU544"/>
    <mergeCell ref="KR545:KS545"/>
    <mergeCell ref="KT545:KU545"/>
    <mergeCell ref="KR546:KS546"/>
    <mergeCell ref="KT546:KU546"/>
    <mergeCell ref="KR547:KS547"/>
    <mergeCell ref="KT547:KU547"/>
    <mergeCell ref="KR548:KS548"/>
    <mergeCell ref="KT548:KU548"/>
    <mergeCell ref="KR549:KS549"/>
    <mergeCell ref="KT549:KU549"/>
    <mergeCell ref="KR550:KS551"/>
    <mergeCell ref="KT550:KU551"/>
    <mergeCell ref="KR552:KS552"/>
    <mergeCell ref="KT552:KU552"/>
    <mergeCell ref="KR553:KS553"/>
    <mergeCell ref="KT553:KU553"/>
    <mergeCell ref="KR554:KS554"/>
    <mergeCell ref="KT554:KU554"/>
    <mergeCell ref="KR555:KS555"/>
    <mergeCell ref="KT555:KU555"/>
    <mergeCell ref="KR514:KS514"/>
    <mergeCell ref="KT514:KU514"/>
    <mergeCell ref="KR515:KS515"/>
    <mergeCell ref="KT515:KU515"/>
    <mergeCell ref="KR516:KS516"/>
    <mergeCell ref="KT516:KU516"/>
    <mergeCell ref="KR517:KS517"/>
    <mergeCell ref="KT517:KU517"/>
    <mergeCell ref="KR518:KS518"/>
    <mergeCell ref="KT518:KU518"/>
    <mergeCell ref="KR519:KS519"/>
    <mergeCell ref="KT519:KU519"/>
    <mergeCell ref="KR520:KS521"/>
    <mergeCell ref="KT520:KU521"/>
    <mergeCell ref="KR522:KS522"/>
    <mergeCell ref="KT522:KU522"/>
    <mergeCell ref="KR523:KS523"/>
    <mergeCell ref="KT523:KU523"/>
    <mergeCell ref="KR524:KS525"/>
    <mergeCell ref="KT524:KU525"/>
    <mergeCell ref="KR526:KS527"/>
    <mergeCell ref="KT526:KU527"/>
    <mergeCell ref="KR528:KS528"/>
    <mergeCell ref="KT528:KU528"/>
    <mergeCell ref="KR529:KS529"/>
    <mergeCell ref="KT529:KU529"/>
    <mergeCell ref="KR530:KS530"/>
    <mergeCell ref="KT530:KU530"/>
    <mergeCell ref="KR531:KS531"/>
    <mergeCell ref="KT531:KU531"/>
    <mergeCell ref="KR532:KS533"/>
    <mergeCell ref="KT532:KU533"/>
    <mergeCell ref="KR534:KS535"/>
    <mergeCell ref="KT534:KU535"/>
    <mergeCell ref="KR496:KS496"/>
    <mergeCell ref="KT496:KU496"/>
    <mergeCell ref="KR497:KS497"/>
    <mergeCell ref="KT497:KU497"/>
    <mergeCell ref="KR498:KS498"/>
    <mergeCell ref="KT498:KU498"/>
    <mergeCell ref="KR499:KS499"/>
    <mergeCell ref="KT499:KU499"/>
    <mergeCell ref="KR500:KS500"/>
    <mergeCell ref="KT500:KU500"/>
    <mergeCell ref="KR501:KS501"/>
    <mergeCell ref="KT501:KU501"/>
    <mergeCell ref="KR502:KS502"/>
    <mergeCell ref="KT502:KU502"/>
    <mergeCell ref="KR503:KS503"/>
    <mergeCell ref="KT503:KU503"/>
    <mergeCell ref="KR504:KS504"/>
    <mergeCell ref="KT504:KU504"/>
    <mergeCell ref="KR505:KS505"/>
    <mergeCell ref="KT505:KU505"/>
    <mergeCell ref="KR506:KS506"/>
    <mergeCell ref="KT506:KU506"/>
    <mergeCell ref="KR507:KS507"/>
    <mergeCell ref="KT507:KU507"/>
    <mergeCell ref="KR508:KS509"/>
    <mergeCell ref="KT508:KU509"/>
    <mergeCell ref="KR510:KS510"/>
    <mergeCell ref="KT510:KU510"/>
    <mergeCell ref="KR511:KS511"/>
    <mergeCell ref="KT511:KU511"/>
    <mergeCell ref="KR512:KS512"/>
    <mergeCell ref="KT512:KU512"/>
    <mergeCell ref="KR513:KS513"/>
    <mergeCell ref="KT513:KU513"/>
    <mergeCell ref="KR476:KS476"/>
    <mergeCell ref="KT476:KU476"/>
    <mergeCell ref="KR477:KS477"/>
    <mergeCell ref="KT477:KU477"/>
    <mergeCell ref="KR478:KS478"/>
    <mergeCell ref="KT478:KU478"/>
    <mergeCell ref="KR479:KS479"/>
    <mergeCell ref="KT479:KU479"/>
    <mergeCell ref="KR480:KS480"/>
    <mergeCell ref="KT480:KU480"/>
    <mergeCell ref="KR481:KS481"/>
    <mergeCell ref="KT481:KU481"/>
    <mergeCell ref="KR482:KS482"/>
    <mergeCell ref="KT482:KU482"/>
    <mergeCell ref="KR483:KS483"/>
    <mergeCell ref="KT483:KU483"/>
    <mergeCell ref="KR484:KS484"/>
    <mergeCell ref="KT484:KU484"/>
    <mergeCell ref="KR485:KS485"/>
    <mergeCell ref="KT485:KU485"/>
    <mergeCell ref="KR486:KS487"/>
    <mergeCell ref="KT486:KU487"/>
    <mergeCell ref="KR488:KS488"/>
    <mergeCell ref="KT488:KU488"/>
    <mergeCell ref="KR489:KS489"/>
    <mergeCell ref="KT489:KU489"/>
    <mergeCell ref="KR490:KS490"/>
    <mergeCell ref="KT490:KU490"/>
    <mergeCell ref="KR491:KS491"/>
    <mergeCell ref="KT491:KU491"/>
    <mergeCell ref="KR492:KS493"/>
    <mergeCell ref="KT492:KU493"/>
    <mergeCell ref="KR494:KS495"/>
    <mergeCell ref="KT494:KU495"/>
    <mergeCell ref="KR457:KS457"/>
    <mergeCell ref="KT457:KU457"/>
    <mergeCell ref="KR458:KS459"/>
    <mergeCell ref="KT458:KU459"/>
    <mergeCell ref="KR460:KS460"/>
    <mergeCell ref="KT460:KU460"/>
    <mergeCell ref="KR461:KS461"/>
    <mergeCell ref="KT461:KU461"/>
    <mergeCell ref="KR462:KS462"/>
    <mergeCell ref="KT462:KU462"/>
    <mergeCell ref="KR463:KS463"/>
    <mergeCell ref="KT463:KU463"/>
    <mergeCell ref="KR464:KS464"/>
    <mergeCell ref="KT464:KU464"/>
    <mergeCell ref="KR465:KS465"/>
    <mergeCell ref="KT465:KU465"/>
    <mergeCell ref="KR466:KS466"/>
    <mergeCell ref="KT466:KU466"/>
    <mergeCell ref="KR467:KS467"/>
    <mergeCell ref="KT467:KU467"/>
    <mergeCell ref="KR468:KS468"/>
    <mergeCell ref="KT468:KU468"/>
    <mergeCell ref="KR469:KS469"/>
    <mergeCell ref="KT469:KU469"/>
    <mergeCell ref="KR470:KS470"/>
    <mergeCell ref="KT470:KU470"/>
    <mergeCell ref="KR471:KS471"/>
    <mergeCell ref="KT471:KU471"/>
    <mergeCell ref="KR472:KS472"/>
    <mergeCell ref="KT472:KU472"/>
    <mergeCell ref="KR473:KS473"/>
    <mergeCell ref="KT473:KU473"/>
    <mergeCell ref="KR474:KS475"/>
    <mergeCell ref="KT474:KU475"/>
    <mergeCell ref="KR438:KS438"/>
    <mergeCell ref="KT438:KU438"/>
    <mergeCell ref="KR439:KS439"/>
    <mergeCell ref="KT439:KU439"/>
    <mergeCell ref="KR440:KS440"/>
    <mergeCell ref="KT440:KU440"/>
    <mergeCell ref="KR441:KS441"/>
    <mergeCell ref="KT441:KU441"/>
    <mergeCell ref="KR442:KS442"/>
    <mergeCell ref="KT442:KU442"/>
    <mergeCell ref="KR443:KS443"/>
    <mergeCell ref="KT443:KU443"/>
    <mergeCell ref="KR444:KS444"/>
    <mergeCell ref="KT444:KU444"/>
    <mergeCell ref="KR445:KS445"/>
    <mergeCell ref="KT445:KU445"/>
    <mergeCell ref="KR446:KS446"/>
    <mergeCell ref="KT446:KU446"/>
    <mergeCell ref="KR447:KS448"/>
    <mergeCell ref="KT447:KU448"/>
    <mergeCell ref="KR449:KS449"/>
    <mergeCell ref="KT449:KU449"/>
    <mergeCell ref="KR450:KS450"/>
    <mergeCell ref="KT450:KU450"/>
    <mergeCell ref="KR451:KS452"/>
    <mergeCell ref="KT451:KU452"/>
    <mergeCell ref="KR453:KS453"/>
    <mergeCell ref="KT453:KU453"/>
    <mergeCell ref="KR454:KS454"/>
    <mergeCell ref="KT454:KU454"/>
    <mergeCell ref="KR455:KS455"/>
    <mergeCell ref="KT455:KU455"/>
    <mergeCell ref="KR456:KS456"/>
    <mergeCell ref="KT456:KU456"/>
    <mergeCell ref="KR414:KS414"/>
    <mergeCell ref="KT414:KU414"/>
    <mergeCell ref="KR417:KS417"/>
    <mergeCell ref="KT417:KU417"/>
    <mergeCell ref="KR418:KS419"/>
    <mergeCell ref="KT418:KU419"/>
    <mergeCell ref="KR420:KS420"/>
    <mergeCell ref="KT420:KU420"/>
    <mergeCell ref="KR421:KS422"/>
    <mergeCell ref="KT421:KU422"/>
    <mergeCell ref="KR423:KS424"/>
    <mergeCell ref="KT423:KU424"/>
    <mergeCell ref="KR425:KS426"/>
    <mergeCell ref="KT425:KU426"/>
    <mergeCell ref="KR427:KS428"/>
    <mergeCell ref="KT427:KU428"/>
    <mergeCell ref="KR429:KS430"/>
    <mergeCell ref="KT429:KU430"/>
    <mergeCell ref="KR431:KS431"/>
    <mergeCell ref="KT431:KU431"/>
    <mergeCell ref="KR432:KS432"/>
    <mergeCell ref="KT432:KU432"/>
    <mergeCell ref="KR433:KS433"/>
    <mergeCell ref="KT433:KU433"/>
    <mergeCell ref="KR436:KS436"/>
    <mergeCell ref="KT436:KU436"/>
    <mergeCell ref="KR437:KS437"/>
    <mergeCell ref="KT437:KU437"/>
    <mergeCell ref="KR391:KS391"/>
    <mergeCell ref="KT391:KU391"/>
    <mergeCell ref="KR394:KS395"/>
    <mergeCell ref="KT394:KU395"/>
    <mergeCell ref="KR396:KS396"/>
    <mergeCell ref="KT396:KU396"/>
    <mergeCell ref="KR397:KS397"/>
    <mergeCell ref="KT397:KU397"/>
    <mergeCell ref="KR398:KS398"/>
    <mergeCell ref="KT398:KU398"/>
    <mergeCell ref="KR399:KS399"/>
    <mergeCell ref="KT399:KU399"/>
    <mergeCell ref="KR400:KS401"/>
    <mergeCell ref="KT400:KU401"/>
    <mergeCell ref="KR402:KS402"/>
    <mergeCell ref="KT402:KU402"/>
    <mergeCell ref="KR403:KS403"/>
    <mergeCell ref="KT403:KU403"/>
    <mergeCell ref="KR404:KS404"/>
    <mergeCell ref="KT404:KU404"/>
    <mergeCell ref="KR405:KS405"/>
    <mergeCell ref="KT405:KU405"/>
    <mergeCell ref="KR406:KS407"/>
    <mergeCell ref="KT406:KU407"/>
    <mergeCell ref="KR408:KS409"/>
    <mergeCell ref="KT408:KU409"/>
    <mergeCell ref="KR410:KS411"/>
    <mergeCell ref="KT410:KU411"/>
    <mergeCell ref="KR412:KS412"/>
    <mergeCell ref="KT412:KU412"/>
    <mergeCell ref="KR413:KS413"/>
    <mergeCell ref="KT413:KU413"/>
    <mergeCell ref="KR367:KS367"/>
    <mergeCell ref="KT367:KU367"/>
    <mergeCell ref="KR368:KS368"/>
    <mergeCell ref="KT368:KU368"/>
    <mergeCell ref="KR369:KS369"/>
    <mergeCell ref="KT369:KU369"/>
    <mergeCell ref="KR370:KS371"/>
    <mergeCell ref="KT370:KU371"/>
    <mergeCell ref="KR372:KS373"/>
    <mergeCell ref="KT372:KU373"/>
    <mergeCell ref="KR374:KS375"/>
    <mergeCell ref="KT374:KU375"/>
    <mergeCell ref="KR376:KS377"/>
    <mergeCell ref="KT376:KU377"/>
    <mergeCell ref="KR378:KS378"/>
    <mergeCell ref="KT378:KU378"/>
    <mergeCell ref="KR379:KS379"/>
    <mergeCell ref="KT379:KU379"/>
    <mergeCell ref="KR380:KS381"/>
    <mergeCell ref="KT380:KU381"/>
    <mergeCell ref="KR382:KS382"/>
    <mergeCell ref="KT382:KU382"/>
    <mergeCell ref="KR383:KS383"/>
    <mergeCell ref="KT383:KU383"/>
    <mergeCell ref="KR384:KS384"/>
    <mergeCell ref="KT384:KU384"/>
    <mergeCell ref="KR385:KS385"/>
    <mergeCell ref="KT385:KU385"/>
    <mergeCell ref="KR386:KS386"/>
    <mergeCell ref="KT386:KU386"/>
    <mergeCell ref="KR387:KS388"/>
    <mergeCell ref="KT387:KU388"/>
    <mergeCell ref="KR389:KS390"/>
    <mergeCell ref="KT389:KU390"/>
    <mergeCell ref="KR347:KU347"/>
    <mergeCell ref="KR348:KS348"/>
    <mergeCell ref="KT348:KU348"/>
    <mergeCell ref="KR349:KS349"/>
    <mergeCell ref="KT349:KU349"/>
    <mergeCell ref="KR350:KS350"/>
    <mergeCell ref="KT350:KU350"/>
    <mergeCell ref="KR351:KS351"/>
    <mergeCell ref="KT351:KU351"/>
    <mergeCell ref="KR352:KS353"/>
    <mergeCell ref="KT352:KU353"/>
    <mergeCell ref="KR354:KS354"/>
    <mergeCell ref="KT354:KU354"/>
    <mergeCell ref="KR355:KS355"/>
    <mergeCell ref="KT355:KU355"/>
    <mergeCell ref="KR356:KS357"/>
    <mergeCell ref="KT356:KU357"/>
    <mergeCell ref="KR358:KS358"/>
    <mergeCell ref="KT358:KU358"/>
    <mergeCell ref="KR359:KS359"/>
    <mergeCell ref="KT359:KU359"/>
    <mergeCell ref="KR360:KS360"/>
    <mergeCell ref="KT360:KU360"/>
    <mergeCell ref="KR361:KS361"/>
    <mergeCell ref="KT361:KU361"/>
    <mergeCell ref="KR362:KS362"/>
    <mergeCell ref="KT362:KU362"/>
    <mergeCell ref="KR363:KS363"/>
    <mergeCell ref="KT363:KU363"/>
    <mergeCell ref="KR364:KS365"/>
    <mergeCell ref="KT364:KU365"/>
    <mergeCell ref="KR366:KS366"/>
    <mergeCell ref="KT366:KU366"/>
    <mergeCell ref="KJ649:KK649"/>
    <mergeCell ref="KL649:KM649"/>
    <mergeCell ref="KJ650:KK650"/>
    <mergeCell ref="KL650:KM650"/>
    <mergeCell ref="KJ651:KK651"/>
    <mergeCell ref="KL651:KM651"/>
    <mergeCell ref="KJ621:KK621"/>
    <mergeCell ref="KL621:KM621"/>
    <mergeCell ref="KJ622:KK622"/>
    <mergeCell ref="KL622:KM622"/>
    <mergeCell ref="KJ623:KK623"/>
    <mergeCell ref="KL623:KM623"/>
    <mergeCell ref="KJ624:KK624"/>
    <mergeCell ref="KL624:KM624"/>
    <mergeCell ref="KJ625:KK626"/>
    <mergeCell ref="KL625:KM626"/>
    <mergeCell ref="KJ627:KK628"/>
    <mergeCell ref="KL627:KM628"/>
    <mergeCell ref="KJ629:KK630"/>
    <mergeCell ref="KL629:KM630"/>
    <mergeCell ref="KJ631:KK632"/>
    <mergeCell ref="KL631:KM632"/>
    <mergeCell ref="KJ633:KK634"/>
    <mergeCell ref="KL633:KM634"/>
    <mergeCell ref="KJ635:KK636"/>
    <mergeCell ref="KL635:KM636"/>
    <mergeCell ref="KJ637:KK638"/>
    <mergeCell ref="KL637:KM638"/>
    <mergeCell ref="KJ639:KK640"/>
    <mergeCell ref="KL639:KM640"/>
    <mergeCell ref="KJ641:KK642"/>
    <mergeCell ref="KL641:KM642"/>
    <mergeCell ref="KJ643:KK644"/>
    <mergeCell ref="KL643:KM644"/>
    <mergeCell ref="KJ645:KK645"/>
    <mergeCell ref="KL645:KM645"/>
    <mergeCell ref="KJ646:KK647"/>
    <mergeCell ref="KL646:KM647"/>
    <mergeCell ref="KJ648:KK648"/>
    <mergeCell ref="KL648:KM648"/>
    <mergeCell ref="KJ597:KK598"/>
    <mergeCell ref="KL597:KM598"/>
    <mergeCell ref="KJ599:KK600"/>
    <mergeCell ref="KL599:KM600"/>
    <mergeCell ref="KJ601:KK601"/>
    <mergeCell ref="KL601:KM601"/>
    <mergeCell ref="KJ602:KK602"/>
    <mergeCell ref="KL602:KM602"/>
    <mergeCell ref="KJ603:KK603"/>
    <mergeCell ref="KL603:KM603"/>
    <mergeCell ref="KJ604:KK604"/>
    <mergeCell ref="KL604:KM604"/>
    <mergeCell ref="KJ605:KK606"/>
    <mergeCell ref="KL605:KM606"/>
    <mergeCell ref="KJ607:KK608"/>
    <mergeCell ref="KL607:KM608"/>
    <mergeCell ref="KJ609:KK610"/>
    <mergeCell ref="KL609:KM610"/>
    <mergeCell ref="KJ611:KK611"/>
    <mergeCell ref="KL611:KM611"/>
    <mergeCell ref="KJ612:KK612"/>
    <mergeCell ref="KL612:KM612"/>
    <mergeCell ref="KJ613:KK613"/>
    <mergeCell ref="KL613:KM613"/>
    <mergeCell ref="KJ614:KK614"/>
    <mergeCell ref="KL614:KM614"/>
    <mergeCell ref="KJ615:KK615"/>
    <mergeCell ref="KL615:KM615"/>
    <mergeCell ref="KJ616:KK617"/>
    <mergeCell ref="KL616:KM617"/>
    <mergeCell ref="KJ618:KK619"/>
    <mergeCell ref="KL618:KM619"/>
    <mergeCell ref="KJ620:KK620"/>
    <mergeCell ref="KL620:KM620"/>
    <mergeCell ref="KJ577:KK577"/>
    <mergeCell ref="KL577:KM577"/>
    <mergeCell ref="KJ578:KK578"/>
    <mergeCell ref="KL578:KM578"/>
    <mergeCell ref="KJ579:KK579"/>
    <mergeCell ref="KL579:KM579"/>
    <mergeCell ref="KJ580:KK580"/>
    <mergeCell ref="KL580:KM580"/>
    <mergeCell ref="KJ581:KK581"/>
    <mergeCell ref="KL581:KM581"/>
    <mergeCell ref="KJ582:KK582"/>
    <mergeCell ref="KL582:KM582"/>
    <mergeCell ref="KJ583:KK583"/>
    <mergeCell ref="KL583:KM583"/>
    <mergeCell ref="KJ584:KK584"/>
    <mergeCell ref="KL584:KM584"/>
    <mergeCell ref="KJ585:KK585"/>
    <mergeCell ref="KL585:KM585"/>
    <mergeCell ref="KJ586:KK587"/>
    <mergeCell ref="KL586:KM587"/>
    <mergeCell ref="KJ588:KK589"/>
    <mergeCell ref="KL588:KM589"/>
    <mergeCell ref="KJ590:KK590"/>
    <mergeCell ref="KL590:KM590"/>
    <mergeCell ref="KJ591:KK591"/>
    <mergeCell ref="KL591:KM591"/>
    <mergeCell ref="KJ592:KK592"/>
    <mergeCell ref="KL592:KM592"/>
    <mergeCell ref="KJ593:KK593"/>
    <mergeCell ref="KL593:KM593"/>
    <mergeCell ref="KJ594:KK595"/>
    <mergeCell ref="KL594:KM595"/>
    <mergeCell ref="KJ596:KK596"/>
    <mergeCell ref="KL596:KM596"/>
    <mergeCell ref="KJ556:KK556"/>
    <mergeCell ref="KL556:KM556"/>
    <mergeCell ref="KJ557:KK557"/>
    <mergeCell ref="KL557:KM557"/>
    <mergeCell ref="KJ558:KK558"/>
    <mergeCell ref="KL558:KM558"/>
    <mergeCell ref="KJ559:KK559"/>
    <mergeCell ref="KL559:KM559"/>
    <mergeCell ref="KJ560:KK561"/>
    <mergeCell ref="KL560:KM561"/>
    <mergeCell ref="KJ562:KK563"/>
    <mergeCell ref="KL562:KM563"/>
    <mergeCell ref="KJ564:KK565"/>
    <mergeCell ref="KL564:KM565"/>
    <mergeCell ref="KJ566:KK566"/>
    <mergeCell ref="KL566:KM566"/>
    <mergeCell ref="KJ567:KK567"/>
    <mergeCell ref="KL567:KM567"/>
    <mergeCell ref="KJ568:KK569"/>
    <mergeCell ref="KL568:KM569"/>
    <mergeCell ref="KJ570:KK570"/>
    <mergeCell ref="KL570:KM570"/>
    <mergeCell ref="KJ571:KK571"/>
    <mergeCell ref="KL571:KM571"/>
    <mergeCell ref="KJ572:KK572"/>
    <mergeCell ref="KL572:KM572"/>
    <mergeCell ref="KJ573:KK573"/>
    <mergeCell ref="KL573:KM573"/>
    <mergeCell ref="KJ574:KK574"/>
    <mergeCell ref="KL574:KM574"/>
    <mergeCell ref="KJ575:KK575"/>
    <mergeCell ref="KL575:KM575"/>
    <mergeCell ref="KJ576:KK576"/>
    <mergeCell ref="KL576:KM576"/>
    <mergeCell ref="KJ536:KK536"/>
    <mergeCell ref="KL536:KM536"/>
    <mergeCell ref="KJ537:KK537"/>
    <mergeCell ref="KL537:KM537"/>
    <mergeCell ref="KJ538:KK539"/>
    <mergeCell ref="KL538:KM539"/>
    <mergeCell ref="KJ540:KK540"/>
    <mergeCell ref="KL540:KM540"/>
    <mergeCell ref="KJ541:KK541"/>
    <mergeCell ref="KL541:KM541"/>
    <mergeCell ref="KJ542:KK543"/>
    <mergeCell ref="KL542:KM543"/>
    <mergeCell ref="KJ544:KK544"/>
    <mergeCell ref="KL544:KM544"/>
    <mergeCell ref="KJ545:KK545"/>
    <mergeCell ref="KL545:KM545"/>
    <mergeCell ref="KJ546:KK546"/>
    <mergeCell ref="KL546:KM546"/>
    <mergeCell ref="KJ547:KK547"/>
    <mergeCell ref="KL547:KM547"/>
    <mergeCell ref="KJ548:KK548"/>
    <mergeCell ref="KL548:KM548"/>
    <mergeCell ref="KJ549:KK549"/>
    <mergeCell ref="KL549:KM549"/>
    <mergeCell ref="KJ550:KK551"/>
    <mergeCell ref="KL550:KM551"/>
    <mergeCell ref="KJ552:KK552"/>
    <mergeCell ref="KL552:KM552"/>
    <mergeCell ref="KJ553:KK553"/>
    <mergeCell ref="KL553:KM553"/>
    <mergeCell ref="KJ554:KK554"/>
    <mergeCell ref="KL554:KM554"/>
    <mergeCell ref="KJ555:KK555"/>
    <mergeCell ref="KL555:KM555"/>
    <mergeCell ref="KJ514:KK514"/>
    <mergeCell ref="KL514:KM514"/>
    <mergeCell ref="KJ515:KK515"/>
    <mergeCell ref="KL515:KM515"/>
    <mergeCell ref="KJ516:KK516"/>
    <mergeCell ref="KL516:KM516"/>
    <mergeCell ref="KJ517:KK517"/>
    <mergeCell ref="KL517:KM517"/>
    <mergeCell ref="KJ518:KK518"/>
    <mergeCell ref="KL518:KM518"/>
    <mergeCell ref="KJ519:KK519"/>
    <mergeCell ref="KL519:KM519"/>
    <mergeCell ref="KJ520:KK521"/>
    <mergeCell ref="KL520:KM521"/>
    <mergeCell ref="KJ522:KK522"/>
    <mergeCell ref="KL522:KM522"/>
    <mergeCell ref="KJ523:KK523"/>
    <mergeCell ref="KL523:KM523"/>
    <mergeCell ref="KJ524:KK525"/>
    <mergeCell ref="KL524:KM525"/>
    <mergeCell ref="KJ526:KK527"/>
    <mergeCell ref="KL526:KM527"/>
    <mergeCell ref="KJ528:KK528"/>
    <mergeCell ref="KL528:KM528"/>
    <mergeCell ref="KJ529:KK529"/>
    <mergeCell ref="KL529:KM529"/>
    <mergeCell ref="KJ530:KK530"/>
    <mergeCell ref="KL530:KM530"/>
    <mergeCell ref="KJ531:KK531"/>
    <mergeCell ref="KL531:KM531"/>
    <mergeCell ref="KJ532:KK533"/>
    <mergeCell ref="KL532:KM533"/>
    <mergeCell ref="KJ534:KK535"/>
    <mergeCell ref="KL534:KM535"/>
    <mergeCell ref="KJ496:KK496"/>
    <mergeCell ref="KL496:KM496"/>
    <mergeCell ref="KJ497:KK497"/>
    <mergeCell ref="KL497:KM497"/>
    <mergeCell ref="KJ498:KK498"/>
    <mergeCell ref="KL498:KM498"/>
    <mergeCell ref="KJ499:KK499"/>
    <mergeCell ref="KL499:KM499"/>
    <mergeCell ref="KJ500:KK500"/>
    <mergeCell ref="KL500:KM500"/>
    <mergeCell ref="KJ501:KK501"/>
    <mergeCell ref="KL501:KM501"/>
    <mergeCell ref="KJ502:KK502"/>
    <mergeCell ref="KL502:KM502"/>
    <mergeCell ref="KJ503:KK503"/>
    <mergeCell ref="KL503:KM503"/>
    <mergeCell ref="KJ504:KK504"/>
    <mergeCell ref="KL504:KM504"/>
    <mergeCell ref="KJ505:KK505"/>
    <mergeCell ref="KL505:KM505"/>
    <mergeCell ref="KJ506:KK506"/>
    <mergeCell ref="KL506:KM506"/>
    <mergeCell ref="KJ507:KK507"/>
    <mergeCell ref="KL507:KM507"/>
    <mergeCell ref="KJ508:KK509"/>
    <mergeCell ref="KL508:KM509"/>
    <mergeCell ref="KJ510:KK510"/>
    <mergeCell ref="KL510:KM510"/>
    <mergeCell ref="KJ511:KK511"/>
    <mergeCell ref="KL511:KM511"/>
    <mergeCell ref="KJ512:KK512"/>
    <mergeCell ref="KL512:KM512"/>
    <mergeCell ref="KJ513:KK513"/>
    <mergeCell ref="KL513:KM513"/>
    <mergeCell ref="KJ476:KK476"/>
    <mergeCell ref="KL476:KM476"/>
    <mergeCell ref="KJ477:KK477"/>
    <mergeCell ref="KL477:KM477"/>
    <mergeCell ref="KJ478:KK478"/>
    <mergeCell ref="KL478:KM478"/>
    <mergeCell ref="KJ479:KK479"/>
    <mergeCell ref="KL479:KM479"/>
    <mergeCell ref="KJ480:KK480"/>
    <mergeCell ref="KL480:KM480"/>
    <mergeCell ref="KJ481:KK481"/>
    <mergeCell ref="KL481:KM481"/>
    <mergeCell ref="KJ482:KK482"/>
    <mergeCell ref="KL482:KM482"/>
    <mergeCell ref="KJ483:KK483"/>
    <mergeCell ref="KL483:KM483"/>
    <mergeCell ref="KJ484:KK484"/>
    <mergeCell ref="KL484:KM484"/>
    <mergeCell ref="KJ485:KK485"/>
    <mergeCell ref="KL485:KM485"/>
    <mergeCell ref="KJ486:KK487"/>
    <mergeCell ref="KL486:KM487"/>
    <mergeCell ref="KJ488:KK488"/>
    <mergeCell ref="KL488:KM488"/>
    <mergeCell ref="KJ489:KK489"/>
    <mergeCell ref="KL489:KM489"/>
    <mergeCell ref="KJ490:KK490"/>
    <mergeCell ref="KL490:KM490"/>
    <mergeCell ref="KJ491:KK491"/>
    <mergeCell ref="KL491:KM491"/>
    <mergeCell ref="KJ492:KK493"/>
    <mergeCell ref="KL492:KM493"/>
    <mergeCell ref="KJ494:KK495"/>
    <mergeCell ref="KL494:KM495"/>
    <mergeCell ref="KJ457:KK457"/>
    <mergeCell ref="KL457:KM457"/>
    <mergeCell ref="KJ458:KK459"/>
    <mergeCell ref="KL458:KM459"/>
    <mergeCell ref="KJ460:KK460"/>
    <mergeCell ref="KL460:KM460"/>
    <mergeCell ref="KJ461:KK461"/>
    <mergeCell ref="KL461:KM461"/>
    <mergeCell ref="KJ462:KK462"/>
    <mergeCell ref="KL462:KM462"/>
    <mergeCell ref="KJ463:KK463"/>
    <mergeCell ref="KL463:KM463"/>
    <mergeCell ref="KJ464:KK464"/>
    <mergeCell ref="KL464:KM464"/>
    <mergeCell ref="KJ465:KK465"/>
    <mergeCell ref="KL465:KM465"/>
    <mergeCell ref="KJ466:KK466"/>
    <mergeCell ref="KL466:KM466"/>
    <mergeCell ref="KJ467:KK467"/>
    <mergeCell ref="KL467:KM467"/>
    <mergeCell ref="KJ468:KK468"/>
    <mergeCell ref="KL468:KM468"/>
    <mergeCell ref="KJ469:KK469"/>
    <mergeCell ref="KL469:KM469"/>
    <mergeCell ref="KJ470:KK470"/>
    <mergeCell ref="KL470:KM470"/>
    <mergeCell ref="KJ471:KK471"/>
    <mergeCell ref="KL471:KM471"/>
    <mergeCell ref="KJ472:KK472"/>
    <mergeCell ref="KL472:KM472"/>
    <mergeCell ref="KJ473:KK473"/>
    <mergeCell ref="KL473:KM473"/>
    <mergeCell ref="KJ474:KK475"/>
    <mergeCell ref="KL474:KM475"/>
    <mergeCell ref="KJ438:KK438"/>
    <mergeCell ref="KL438:KM438"/>
    <mergeCell ref="KJ439:KK439"/>
    <mergeCell ref="KL439:KM439"/>
    <mergeCell ref="KJ440:KK440"/>
    <mergeCell ref="KL440:KM440"/>
    <mergeCell ref="KJ441:KK441"/>
    <mergeCell ref="KL441:KM441"/>
    <mergeCell ref="KJ442:KK442"/>
    <mergeCell ref="KL442:KM442"/>
    <mergeCell ref="KJ443:KK443"/>
    <mergeCell ref="KL443:KM443"/>
    <mergeCell ref="KJ444:KK444"/>
    <mergeCell ref="KL444:KM444"/>
    <mergeCell ref="KJ445:KK445"/>
    <mergeCell ref="KL445:KM445"/>
    <mergeCell ref="KJ446:KK446"/>
    <mergeCell ref="KL446:KM446"/>
    <mergeCell ref="KJ447:KK448"/>
    <mergeCell ref="KL447:KM448"/>
    <mergeCell ref="KJ449:KK449"/>
    <mergeCell ref="KL449:KM449"/>
    <mergeCell ref="KJ450:KK450"/>
    <mergeCell ref="KL450:KM450"/>
    <mergeCell ref="KJ451:KK452"/>
    <mergeCell ref="KL451:KM452"/>
    <mergeCell ref="KJ453:KK453"/>
    <mergeCell ref="KL453:KM453"/>
    <mergeCell ref="KJ454:KK454"/>
    <mergeCell ref="KL454:KM454"/>
    <mergeCell ref="KJ455:KK455"/>
    <mergeCell ref="KL455:KM455"/>
    <mergeCell ref="KJ456:KK456"/>
    <mergeCell ref="KL456:KM456"/>
    <mergeCell ref="KJ414:KK414"/>
    <mergeCell ref="KL414:KM414"/>
    <mergeCell ref="KJ415:KK415"/>
    <mergeCell ref="KL415:KM415"/>
    <mergeCell ref="KJ416:KK416"/>
    <mergeCell ref="KL416:KM416"/>
    <mergeCell ref="KJ417:KK417"/>
    <mergeCell ref="KL417:KM417"/>
    <mergeCell ref="KJ418:KK419"/>
    <mergeCell ref="KL418:KM419"/>
    <mergeCell ref="KJ420:KK420"/>
    <mergeCell ref="KL420:KM420"/>
    <mergeCell ref="KJ421:KK422"/>
    <mergeCell ref="KL421:KM422"/>
    <mergeCell ref="KJ423:KK424"/>
    <mergeCell ref="KL423:KM424"/>
    <mergeCell ref="KJ425:KK426"/>
    <mergeCell ref="KL425:KM426"/>
    <mergeCell ref="KJ427:KK428"/>
    <mergeCell ref="KL427:KM428"/>
    <mergeCell ref="KJ429:KK430"/>
    <mergeCell ref="KL429:KM430"/>
    <mergeCell ref="KJ431:KK431"/>
    <mergeCell ref="KL431:KM431"/>
    <mergeCell ref="KJ432:KK432"/>
    <mergeCell ref="KL432:KM432"/>
    <mergeCell ref="KJ433:KK433"/>
    <mergeCell ref="KL433:KM433"/>
    <mergeCell ref="KJ436:KK436"/>
    <mergeCell ref="KL436:KM436"/>
    <mergeCell ref="KJ437:KK437"/>
    <mergeCell ref="KL437:KM437"/>
    <mergeCell ref="KJ391:KK391"/>
    <mergeCell ref="KL391:KM391"/>
    <mergeCell ref="KJ394:KK395"/>
    <mergeCell ref="KL394:KM395"/>
    <mergeCell ref="KJ396:KK396"/>
    <mergeCell ref="KL396:KM396"/>
    <mergeCell ref="KJ397:KK397"/>
    <mergeCell ref="KL397:KM397"/>
    <mergeCell ref="KJ398:KK398"/>
    <mergeCell ref="KL398:KM398"/>
    <mergeCell ref="KJ399:KK399"/>
    <mergeCell ref="KL399:KM399"/>
    <mergeCell ref="KJ400:KK401"/>
    <mergeCell ref="KL400:KM401"/>
    <mergeCell ref="KJ402:KK402"/>
    <mergeCell ref="KL402:KM402"/>
    <mergeCell ref="KJ403:KK403"/>
    <mergeCell ref="KL403:KM403"/>
    <mergeCell ref="KJ404:KK404"/>
    <mergeCell ref="KL404:KM404"/>
    <mergeCell ref="KJ405:KK405"/>
    <mergeCell ref="KL405:KM405"/>
    <mergeCell ref="KJ406:KK407"/>
    <mergeCell ref="KL406:KM407"/>
    <mergeCell ref="KJ408:KK409"/>
    <mergeCell ref="KL408:KM409"/>
    <mergeCell ref="KJ410:KK411"/>
    <mergeCell ref="KL410:KM411"/>
    <mergeCell ref="KJ412:KK412"/>
    <mergeCell ref="KL412:KM412"/>
    <mergeCell ref="KJ413:KK413"/>
    <mergeCell ref="KL413:KM413"/>
    <mergeCell ref="KJ392:KK393"/>
    <mergeCell ref="KL392:KM393"/>
    <mergeCell ref="KJ367:KK367"/>
    <mergeCell ref="KL367:KM367"/>
    <mergeCell ref="KJ368:KK368"/>
    <mergeCell ref="KL368:KM368"/>
    <mergeCell ref="KJ369:KK369"/>
    <mergeCell ref="KL369:KM369"/>
    <mergeCell ref="KJ370:KK371"/>
    <mergeCell ref="KL370:KM371"/>
    <mergeCell ref="KJ372:KK373"/>
    <mergeCell ref="KL372:KM373"/>
    <mergeCell ref="KJ374:KK375"/>
    <mergeCell ref="KL374:KM375"/>
    <mergeCell ref="KJ376:KK377"/>
    <mergeCell ref="KL376:KM377"/>
    <mergeCell ref="KJ378:KK378"/>
    <mergeCell ref="KL378:KM378"/>
    <mergeCell ref="KJ379:KK379"/>
    <mergeCell ref="KL379:KM379"/>
    <mergeCell ref="KJ380:KK381"/>
    <mergeCell ref="KL380:KM381"/>
    <mergeCell ref="KJ382:KK382"/>
    <mergeCell ref="KL382:KM382"/>
    <mergeCell ref="KJ383:KK383"/>
    <mergeCell ref="KL383:KM383"/>
    <mergeCell ref="KJ384:KK384"/>
    <mergeCell ref="KL384:KM384"/>
    <mergeCell ref="KJ385:KK385"/>
    <mergeCell ref="KL385:KM385"/>
    <mergeCell ref="KJ386:KK386"/>
    <mergeCell ref="KL386:KM386"/>
    <mergeCell ref="KJ387:KK388"/>
    <mergeCell ref="KL387:KM388"/>
    <mergeCell ref="KJ389:KK390"/>
    <mergeCell ref="KL389:KM390"/>
    <mergeCell ref="KJ347:KM347"/>
    <mergeCell ref="KJ348:KK348"/>
    <mergeCell ref="KL348:KM348"/>
    <mergeCell ref="KJ349:KK349"/>
    <mergeCell ref="KL349:KM349"/>
    <mergeCell ref="KJ350:KK350"/>
    <mergeCell ref="KL350:KM350"/>
    <mergeCell ref="KJ351:KK351"/>
    <mergeCell ref="KL351:KM351"/>
    <mergeCell ref="KJ352:KK353"/>
    <mergeCell ref="KL352:KM353"/>
    <mergeCell ref="KJ354:KK354"/>
    <mergeCell ref="KL354:KM354"/>
    <mergeCell ref="KJ355:KK355"/>
    <mergeCell ref="KL355:KM355"/>
    <mergeCell ref="KJ356:KK357"/>
    <mergeCell ref="KL356:KM357"/>
    <mergeCell ref="KJ358:KK358"/>
    <mergeCell ref="KL358:KM358"/>
    <mergeCell ref="KJ359:KK359"/>
    <mergeCell ref="KL359:KM359"/>
    <mergeCell ref="KJ360:KK360"/>
    <mergeCell ref="KL360:KM360"/>
    <mergeCell ref="KJ361:KK361"/>
    <mergeCell ref="KL361:KM361"/>
    <mergeCell ref="KJ362:KK362"/>
    <mergeCell ref="KL362:KM362"/>
    <mergeCell ref="KJ363:KK363"/>
    <mergeCell ref="KL363:KM363"/>
    <mergeCell ref="KJ364:KK365"/>
    <mergeCell ref="KL364:KM365"/>
    <mergeCell ref="KJ366:KK366"/>
    <mergeCell ref="KL366:KM366"/>
    <mergeCell ref="KB650:KC650"/>
    <mergeCell ref="KD650:KE650"/>
    <mergeCell ref="KB651:KC651"/>
    <mergeCell ref="KD651:KE651"/>
    <mergeCell ref="KB622:KC622"/>
    <mergeCell ref="KD622:KE622"/>
    <mergeCell ref="KB623:KC623"/>
    <mergeCell ref="KD623:KE623"/>
    <mergeCell ref="KB624:KC624"/>
    <mergeCell ref="KD624:KE624"/>
    <mergeCell ref="KB625:KC626"/>
    <mergeCell ref="KD625:KE626"/>
    <mergeCell ref="KB627:KC628"/>
    <mergeCell ref="KD627:KE628"/>
    <mergeCell ref="KB629:KC630"/>
    <mergeCell ref="KD629:KE630"/>
    <mergeCell ref="KB631:KC632"/>
    <mergeCell ref="KD631:KE632"/>
    <mergeCell ref="KB633:KC634"/>
    <mergeCell ref="KD633:KE634"/>
    <mergeCell ref="KB635:KC636"/>
    <mergeCell ref="KD635:KE636"/>
    <mergeCell ref="KB637:KC638"/>
    <mergeCell ref="KD637:KE638"/>
    <mergeCell ref="KB639:KC640"/>
    <mergeCell ref="KD639:KE640"/>
    <mergeCell ref="KB641:KC642"/>
    <mergeCell ref="KD641:KE642"/>
    <mergeCell ref="KB643:KC644"/>
    <mergeCell ref="KD643:KE644"/>
    <mergeCell ref="KB645:KC645"/>
    <mergeCell ref="KD645:KE645"/>
    <mergeCell ref="KB646:KC647"/>
    <mergeCell ref="KD646:KE647"/>
    <mergeCell ref="KB648:KC648"/>
    <mergeCell ref="KD648:KE648"/>
    <mergeCell ref="KB649:KC649"/>
    <mergeCell ref="KD649:KE649"/>
    <mergeCell ref="KB599:KC600"/>
    <mergeCell ref="KD599:KE600"/>
    <mergeCell ref="KB601:KC601"/>
    <mergeCell ref="KD601:KE601"/>
    <mergeCell ref="KB602:KC602"/>
    <mergeCell ref="KD602:KE602"/>
    <mergeCell ref="KB603:KC603"/>
    <mergeCell ref="KD603:KE603"/>
    <mergeCell ref="KB604:KC604"/>
    <mergeCell ref="KD604:KE604"/>
    <mergeCell ref="KB605:KC606"/>
    <mergeCell ref="KD605:KE606"/>
    <mergeCell ref="KB607:KC608"/>
    <mergeCell ref="KD607:KE608"/>
    <mergeCell ref="KB609:KC610"/>
    <mergeCell ref="KD609:KE610"/>
    <mergeCell ref="KB611:KC611"/>
    <mergeCell ref="KD611:KE611"/>
    <mergeCell ref="KB612:KC612"/>
    <mergeCell ref="KD612:KE612"/>
    <mergeCell ref="KB613:KC613"/>
    <mergeCell ref="KD613:KE613"/>
    <mergeCell ref="KB614:KC614"/>
    <mergeCell ref="KD614:KE614"/>
    <mergeCell ref="KB615:KC615"/>
    <mergeCell ref="KD615:KE615"/>
    <mergeCell ref="KB616:KC617"/>
    <mergeCell ref="KD616:KE617"/>
    <mergeCell ref="KB618:KC619"/>
    <mergeCell ref="KD618:KE619"/>
    <mergeCell ref="KB620:KC620"/>
    <mergeCell ref="KD620:KE620"/>
    <mergeCell ref="KB621:KC621"/>
    <mergeCell ref="KD621:KE621"/>
    <mergeCell ref="KB578:KC578"/>
    <mergeCell ref="KD578:KE578"/>
    <mergeCell ref="KB579:KC579"/>
    <mergeCell ref="KD579:KE579"/>
    <mergeCell ref="KB580:KC580"/>
    <mergeCell ref="KD580:KE580"/>
    <mergeCell ref="KB581:KC581"/>
    <mergeCell ref="KD581:KE581"/>
    <mergeCell ref="KB582:KC582"/>
    <mergeCell ref="KD582:KE582"/>
    <mergeCell ref="KB583:KC583"/>
    <mergeCell ref="KD583:KE583"/>
    <mergeCell ref="KB584:KC584"/>
    <mergeCell ref="KD584:KE584"/>
    <mergeCell ref="KB585:KC585"/>
    <mergeCell ref="KD585:KE585"/>
    <mergeCell ref="KB586:KC587"/>
    <mergeCell ref="KD586:KE587"/>
    <mergeCell ref="KB588:KC589"/>
    <mergeCell ref="KD588:KE589"/>
    <mergeCell ref="KB590:KC590"/>
    <mergeCell ref="KD590:KE590"/>
    <mergeCell ref="KB591:KC591"/>
    <mergeCell ref="KD591:KE591"/>
    <mergeCell ref="KB592:KC592"/>
    <mergeCell ref="KD592:KE592"/>
    <mergeCell ref="KB593:KC593"/>
    <mergeCell ref="KD593:KE593"/>
    <mergeCell ref="KB594:KC595"/>
    <mergeCell ref="KD594:KE595"/>
    <mergeCell ref="KB596:KC596"/>
    <mergeCell ref="KD596:KE596"/>
    <mergeCell ref="KB597:KC598"/>
    <mergeCell ref="KD597:KE598"/>
    <mergeCell ref="KB557:KC557"/>
    <mergeCell ref="KD557:KE557"/>
    <mergeCell ref="KB558:KC558"/>
    <mergeCell ref="KD558:KE558"/>
    <mergeCell ref="KB559:KC559"/>
    <mergeCell ref="KD559:KE559"/>
    <mergeCell ref="KB560:KC561"/>
    <mergeCell ref="KD560:KE561"/>
    <mergeCell ref="KB562:KC563"/>
    <mergeCell ref="KD562:KE563"/>
    <mergeCell ref="KB564:KC565"/>
    <mergeCell ref="KD564:KE565"/>
    <mergeCell ref="KB566:KC566"/>
    <mergeCell ref="KD566:KE566"/>
    <mergeCell ref="KB567:KC567"/>
    <mergeCell ref="KD567:KE567"/>
    <mergeCell ref="KB568:KC569"/>
    <mergeCell ref="KD568:KE569"/>
    <mergeCell ref="KB570:KC570"/>
    <mergeCell ref="KD570:KE570"/>
    <mergeCell ref="KB571:KC571"/>
    <mergeCell ref="KD571:KE571"/>
    <mergeCell ref="KB572:KC572"/>
    <mergeCell ref="KD572:KE572"/>
    <mergeCell ref="KB573:KC573"/>
    <mergeCell ref="KD573:KE573"/>
    <mergeCell ref="KB574:KC574"/>
    <mergeCell ref="KD574:KE574"/>
    <mergeCell ref="KB575:KC575"/>
    <mergeCell ref="KD575:KE575"/>
    <mergeCell ref="KB576:KC576"/>
    <mergeCell ref="KD576:KE576"/>
    <mergeCell ref="KB577:KC577"/>
    <mergeCell ref="KD577:KE577"/>
    <mergeCell ref="KB537:KC537"/>
    <mergeCell ref="KD537:KE537"/>
    <mergeCell ref="KB538:KC539"/>
    <mergeCell ref="KD538:KE539"/>
    <mergeCell ref="KB540:KC540"/>
    <mergeCell ref="KD540:KE540"/>
    <mergeCell ref="KB541:KC541"/>
    <mergeCell ref="KD541:KE541"/>
    <mergeCell ref="KB542:KC543"/>
    <mergeCell ref="KD542:KE543"/>
    <mergeCell ref="KB544:KC544"/>
    <mergeCell ref="KD544:KE544"/>
    <mergeCell ref="KB545:KC545"/>
    <mergeCell ref="KD545:KE545"/>
    <mergeCell ref="KB546:KC546"/>
    <mergeCell ref="KD546:KE546"/>
    <mergeCell ref="KB547:KC547"/>
    <mergeCell ref="KD547:KE547"/>
    <mergeCell ref="KB548:KC548"/>
    <mergeCell ref="KD548:KE548"/>
    <mergeCell ref="KB549:KC549"/>
    <mergeCell ref="KD549:KE549"/>
    <mergeCell ref="KB550:KC551"/>
    <mergeCell ref="KD550:KE551"/>
    <mergeCell ref="KB552:KC552"/>
    <mergeCell ref="KD552:KE552"/>
    <mergeCell ref="KB553:KC553"/>
    <mergeCell ref="KD553:KE553"/>
    <mergeCell ref="KB554:KC554"/>
    <mergeCell ref="KD554:KE554"/>
    <mergeCell ref="KB555:KC555"/>
    <mergeCell ref="KD555:KE555"/>
    <mergeCell ref="KB556:KC556"/>
    <mergeCell ref="KD556:KE556"/>
    <mergeCell ref="KB515:KC515"/>
    <mergeCell ref="KD515:KE515"/>
    <mergeCell ref="KB516:KC516"/>
    <mergeCell ref="KD516:KE516"/>
    <mergeCell ref="KB517:KC517"/>
    <mergeCell ref="KD517:KE517"/>
    <mergeCell ref="KB518:KC518"/>
    <mergeCell ref="KD518:KE518"/>
    <mergeCell ref="KB519:KC519"/>
    <mergeCell ref="KD519:KE519"/>
    <mergeCell ref="KB520:KC521"/>
    <mergeCell ref="KD520:KE521"/>
    <mergeCell ref="KB522:KC522"/>
    <mergeCell ref="KD522:KE522"/>
    <mergeCell ref="KB523:KC523"/>
    <mergeCell ref="KD523:KE523"/>
    <mergeCell ref="KB524:KC525"/>
    <mergeCell ref="KD524:KE525"/>
    <mergeCell ref="KB526:KC527"/>
    <mergeCell ref="KD526:KE527"/>
    <mergeCell ref="KB528:KC528"/>
    <mergeCell ref="KD528:KE528"/>
    <mergeCell ref="KB529:KC529"/>
    <mergeCell ref="KD529:KE529"/>
    <mergeCell ref="KB530:KC530"/>
    <mergeCell ref="KD530:KE530"/>
    <mergeCell ref="KB531:KC531"/>
    <mergeCell ref="KD531:KE531"/>
    <mergeCell ref="KB532:KC533"/>
    <mergeCell ref="KD532:KE533"/>
    <mergeCell ref="KB534:KC535"/>
    <mergeCell ref="KD534:KE535"/>
    <mergeCell ref="KB536:KC536"/>
    <mergeCell ref="KD536:KE536"/>
    <mergeCell ref="KB497:KC497"/>
    <mergeCell ref="KD497:KE497"/>
    <mergeCell ref="KB498:KC498"/>
    <mergeCell ref="KD498:KE498"/>
    <mergeCell ref="KB499:KC499"/>
    <mergeCell ref="KD499:KE499"/>
    <mergeCell ref="KB500:KC500"/>
    <mergeCell ref="KD500:KE500"/>
    <mergeCell ref="KB501:KC501"/>
    <mergeCell ref="KD501:KE501"/>
    <mergeCell ref="KB502:KC502"/>
    <mergeCell ref="KD502:KE502"/>
    <mergeCell ref="KB503:KC503"/>
    <mergeCell ref="KD503:KE503"/>
    <mergeCell ref="KB504:KC504"/>
    <mergeCell ref="KD504:KE504"/>
    <mergeCell ref="KB505:KC505"/>
    <mergeCell ref="KD505:KE505"/>
    <mergeCell ref="KB506:KC506"/>
    <mergeCell ref="KD506:KE506"/>
    <mergeCell ref="KB507:KC507"/>
    <mergeCell ref="KD507:KE507"/>
    <mergeCell ref="KB508:KC509"/>
    <mergeCell ref="KD508:KE509"/>
    <mergeCell ref="KB510:KC510"/>
    <mergeCell ref="KD510:KE510"/>
    <mergeCell ref="KB511:KC511"/>
    <mergeCell ref="KD511:KE511"/>
    <mergeCell ref="KB512:KC512"/>
    <mergeCell ref="KD512:KE512"/>
    <mergeCell ref="KB513:KC513"/>
    <mergeCell ref="KD513:KE513"/>
    <mergeCell ref="KB514:KC514"/>
    <mergeCell ref="KD514:KE514"/>
    <mergeCell ref="KB477:KC477"/>
    <mergeCell ref="KD477:KE477"/>
    <mergeCell ref="KB478:KC478"/>
    <mergeCell ref="KD478:KE478"/>
    <mergeCell ref="KB479:KC479"/>
    <mergeCell ref="KD479:KE479"/>
    <mergeCell ref="KB480:KC480"/>
    <mergeCell ref="KD480:KE480"/>
    <mergeCell ref="KB481:KC481"/>
    <mergeCell ref="KD481:KE481"/>
    <mergeCell ref="KB482:KC482"/>
    <mergeCell ref="KD482:KE482"/>
    <mergeCell ref="KB483:KC483"/>
    <mergeCell ref="KD483:KE483"/>
    <mergeCell ref="KB484:KC484"/>
    <mergeCell ref="KD484:KE484"/>
    <mergeCell ref="KB485:KC485"/>
    <mergeCell ref="KD485:KE485"/>
    <mergeCell ref="KB486:KC487"/>
    <mergeCell ref="KD486:KE487"/>
    <mergeCell ref="KB488:KC488"/>
    <mergeCell ref="KD488:KE488"/>
    <mergeCell ref="KB489:KC489"/>
    <mergeCell ref="KD489:KE489"/>
    <mergeCell ref="KB490:KC490"/>
    <mergeCell ref="KD490:KE490"/>
    <mergeCell ref="KB491:KC491"/>
    <mergeCell ref="KD491:KE491"/>
    <mergeCell ref="KB492:KC493"/>
    <mergeCell ref="KD492:KE493"/>
    <mergeCell ref="KB494:KC495"/>
    <mergeCell ref="KD494:KE495"/>
    <mergeCell ref="KB496:KC496"/>
    <mergeCell ref="KD496:KE496"/>
    <mergeCell ref="KB458:KC459"/>
    <mergeCell ref="KD458:KE459"/>
    <mergeCell ref="KB460:KC460"/>
    <mergeCell ref="KD460:KE460"/>
    <mergeCell ref="KB461:KC461"/>
    <mergeCell ref="KD461:KE461"/>
    <mergeCell ref="KB462:KC462"/>
    <mergeCell ref="KD462:KE462"/>
    <mergeCell ref="KB463:KC463"/>
    <mergeCell ref="KD463:KE463"/>
    <mergeCell ref="KB464:KC464"/>
    <mergeCell ref="KD464:KE464"/>
    <mergeCell ref="KB465:KC465"/>
    <mergeCell ref="KD465:KE465"/>
    <mergeCell ref="KB466:KC466"/>
    <mergeCell ref="KD466:KE466"/>
    <mergeCell ref="KB467:KC467"/>
    <mergeCell ref="KD467:KE467"/>
    <mergeCell ref="KB468:KC468"/>
    <mergeCell ref="KD468:KE468"/>
    <mergeCell ref="KB469:KC469"/>
    <mergeCell ref="KD469:KE469"/>
    <mergeCell ref="KB470:KC470"/>
    <mergeCell ref="KD470:KE470"/>
    <mergeCell ref="KB471:KC471"/>
    <mergeCell ref="KD471:KE471"/>
    <mergeCell ref="KB472:KC472"/>
    <mergeCell ref="KD472:KE472"/>
    <mergeCell ref="KB473:KC473"/>
    <mergeCell ref="KD473:KE473"/>
    <mergeCell ref="KB474:KC475"/>
    <mergeCell ref="KD474:KE475"/>
    <mergeCell ref="KB476:KC476"/>
    <mergeCell ref="KD476:KE476"/>
    <mergeCell ref="KB438:KC438"/>
    <mergeCell ref="KD438:KE438"/>
    <mergeCell ref="KB439:KC439"/>
    <mergeCell ref="KD439:KE439"/>
    <mergeCell ref="KB440:KC440"/>
    <mergeCell ref="KD440:KE440"/>
    <mergeCell ref="KB441:KC441"/>
    <mergeCell ref="KD441:KE441"/>
    <mergeCell ref="KB444:KC444"/>
    <mergeCell ref="KD444:KE444"/>
    <mergeCell ref="KB445:KC445"/>
    <mergeCell ref="KD445:KE445"/>
    <mergeCell ref="KB446:KC446"/>
    <mergeCell ref="KD446:KE446"/>
    <mergeCell ref="KB447:KC448"/>
    <mergeCell ref="KD447:KE448"/>
    <mergeCell ref="KB449:KC449"/>
    <mergeCell ref="KD449:KE449"/>
    <mergeCell ref="KB450:KC450"/>
    <mergeCell ref="KD450:KE450"/>
    <mergeCell ref="KB451:KC452"/>
    <mergeCell ref="KD451:KE452"/>
    <mergeCell ref="KB453:KC453"/>
    <mergeCell ref="KD453:KE453"/>
    <mergeCell ref="KB454:KC454"/>
    <mergeCell ref="KD454:KE454"/>
    <mergeCell ref="KB455:KC455"/>
    <mergeCell ref="KD455:KE455"/>
    <mergeCell ref="KB456:KC456"/>
    <mergeCell ref="KD456:KE456"/>
    <mergeCell ref="KB457:KC457"/>
    <mergeCell ref="KD457:KE457"/>
    <mergeCell ref="KD442:KE443"/>
    <mergeCell ref="KB414:KC414"/>
    <mergeCell ref="KD414:KE414"/>
    <mergeCell ref="KB415:KC415"/>
    <mergeCell ref="KD415:KE415"/>
    <mergeCell ref="KB416:KC416"/>
    <mergeCell ref="KD416:KE416"/>
    <mergeCell ref="KB417:KC417"/>
    <mergeCell ref="KD417:KE417"/>
    <mergeCell ref="KB418:KC419"/>
    <mergeCell ref="KD418:KE419"/>
    <mergeCell ref="KB420:KC420"/>
    <mergeCell ref="KD420:KE420"/>
    <mergeCell ref="KB421:KC422"/>
    <mergeCell ref="KD421:KE422"/>
    <mergeCell ref="KB423:KC424"/>
    <mergeCell ref="KD423:KE424"/>
    <mergeCell ref="KB425:KC426"/>
    <mergeCell ref="KD425:KE426"/>
    <mergeCell ref="KB427:KC428"/>
    <mergeCell ref="KD427:KE428"/>
    <mergeCell ref="KB429:KC430"/>
    <mergeCell ref="KD429:KE430"/>
    <mergeCell ref="KB431:KC431"/>
    <mergeCell ref="KD431:KE431"/>
    <mergeCell ref="KB432:KC432"/>
    <mergeCell ref="KD432:KE432"/>
    <mergeCell ref="KB433:KC433"/>
    <mergeCell ref="KD433:KE433"/>
    <mergeCell ref="KB436:KC436"/>
    <mergeCell ref="KD436:KE436"/>
    <mergeCell ref="KB437:KC437"/>
    <mergeCell ref="KD437:KE437"/>
    <mergeCell ref="KB391:KC391"/>
    <mergeCell ref="KD391:KE391"/>
    <mergeCell ref="KB394:KC395"/>
    <mergeCell ref="KD394:KE395"/>
    <mergeCell ref="KB396:KC396"/>
    <mergeCell ref="KD396:KE396"/>
    <mergeCell ref="KB397:KC397"/>
    <mergeCell ref="KD397:KE397"/>
    <mergeCell ref="KB398:KC398"/>
    <mergeCell ref="KD398:KE398"/>
    <mergeCell ref="KB399:KC399"/>
    <mergeCell ref="KD399:KE399"/>
    <mergeCell ref="KB400:KC401"/>
    <mergeCell ref="KD400:KE401"/>
    <mergeCell ref="KB402:KC402"/>
    <mergeCell ref="KD402:KE402"/>
    <mergeCell ref="KB403:KC403"/>
    <mergeCell ref="KD403:KE403"/>
    <mergeCell ref="KB404:KC404"/>
    <mergeCell ref="KD404:KE404"/>
    <mergeCell ref="KB405:KC405"/>
    <mergeCell ref="KD405:KE405"/>
    <mergeCell ref="KB406:KC407"/>
    <mergeCell ref="KD406:KE407"/>
    <mergeCell ref="KB408:KC409"/>
    <mergeCell ref="KD408:KE409"/>
    <mergeCell ref="KB410:KC411"/>
    <mergeCell ref="KD410:KE411"/>
    <mergeCell ref="KB412:KC412"/>
    <mergeCell ref="KD412:KE412"/>
    <mergeCell ref="KB413:KC413"/>
    <mergeCell ref="KD413:KE413"/>
    <mergeCell ref="KB392:KC393"/>
    <mergeCell ref="KD392:KE393"/>
    <mergeCell ref="KB367:KC367"/>
    <mergeCell ref="KD367:KE367"/>
    <mergeCell ref="KB368:KC368"/>
    <mergeCell ref="KD368:KE368"/>
    <mergeCell ref="KB369:KC369"/>
    <mergeCell ref="KD369:KE369"/>
    <mergeCell ref="KB370:KC371"/>
    <mergeCell ref="KD370:KE371"/>
    <mergeCell ref="KB372:KC373"/>
    <mergeCell ref="KD372:KE373"/>
    <mergeCell ref="KB374:KC375"/>
    <mergeCell ref="KD374:KE375"/>
    <mergeCell ref="KB376:KC377"/>
    <mergeCell ref="KD376:KE377"/>
    <mergeCell ref="KB378:KC378"/>
    <mergeCell ref="KD378:KE378"/>
    <mergeCell ref="KB379:KC379"/>
    <mergeCell ref="KD379:KE379"/>
    <mergeCell ref="KB380:KC381"/>
    <mergeCell ref="KD380:KE381"/>
    <mergeCell ref="KB382:KC382"/>
    <mergeCell ref="KD382:KE382"/>
    <mergeCell ref="KB383:KC383"/>
    <mergeCell ref="KD383:KE383"/>
    <mergeCell ref="KB384:KC384"/>
    <mergeCell ref="KD384:KE384"/>
    <mergeCell ref="KB385:KC385"/>
    <mergeCell ref="KD385:KE385"/>
    <mergeCell ref="KB386:KC386"/>
    <mergeCell ref="KD386:KE386"/>
    <mergeCell ref="KB387:KC388"/>
    <mergeCell ref="KD387:KE388"/>
    <mergeCell ref="KB389:KC390"/>
    <mergeCell ref="KD389:KE390"/>
    <mergeCell ref="KB347:KE347"/>
    <mergeCell ref="KB348:KC348"/>
    <mergeCell ref="KD348:KE348"/>
    <mergeCell ref="KB349:KC349"/>
    <mergeCell ref="KD349:KE349"/>
    <mergeCell ref="KB350:KC350"/>
    <mergeCell ref="KD350:KE350"/>
    <mergeCell ref="KB351:KC351"/>
    <mergeCell ref="KD351:KE351"/>
    <mergeCell ref="KB352:KC353"/>
    <mergeCell ref="KD352:KE353"/>
    <mergeCell ref="KB354:KC354"/>
    <mergeCell ref="KD354:KE354"/>
    <mergeCell ref="KB355:KC355"/>
    <mergeCell ref="KD355:KE355"/>
    <mergeCell ref="KB356:KC357"/>
    <mergeCell ref="KD356:KE357"/>
    <mergeCell ref="KB358:KC358"/>
    <mergeCell ref="KD358:KE358"/>
    <mergeCell ref="KB359:KC359"/>
    <mergeCell ref="KD359:KE359"/>
    <mergeCell ref="KB360:KC360"/>
    <mergeCell ref="KD360:KE360"/>
    <mergeCell ref="KB361:KC361"/>
    <mergeCell ref="KD361:KE361"/>
    <mergeCell ref="KB362:KC362"/>
    <mergeCell ref="KD362:KE362"/>
    <mergeCell ref="KB363:KC363"/>
    <mergeCell ref="KD363:KE363"/>
    <mergeCell ref="KB364:KC365"/>
    <mergeCell ref="KD364:KE365"/>
    <mergeCell ref="KB366:KC366"/>
    <mergeCell ref="KD366:KE366"/>
    <mergeCell ref="JT641:JU642"/>
    <mergeCell ref="JV641:JW642"/>
    <mergeCell ref="JT643:JU644"/>
    <mergeCell ref="JV643:JW644"/>
    <mergeCell ref="JT645:JU645"/>
    <mergeCell ref="JV645:JW645"/>
    <mergeCell ref="JT646:JU647"/>
    <mergeCell ref="JV646:JW647"/>
    <mergeCell ref="JT648:JU648"/>
    <mergeCell ref="JV648:JW648"/>
    <mergeCell ref="JT649:JU649"/>
    <mergeCell ref="JV649:JW649"/>
    <mergeCell ref="JT650:JU650"/>
    <mergeCell ref="JV650:JW650"/>
    <mergeCell ref="JT651:JU651"/>
    <mergeCell ref="JV651:JW651"/>
    <mergeCell ref="JT524:JU525"/>
    <mergeCell ref="JV524:JW525"/>
    <mergeCell ref="JT532:JU533"/>
    <mergeCell ref="JV532:JW533"/>
    <mergeCell ref="JT614:JU614"/>
    <mergeCell ref="JV614:JW614"/>
    <mergeCell ref="JT615:JU615"/>
    <mergeCell ref="JV615:JW615"/>
    <mergeCell ref="JT616:JU617"/>
    <mergeCell ref="JV616:JW617"/>
    <mergeCell ref="JT618:JU619"/>
    <mergeCell ref="JV618:JW619"/>
    <mergeCell ref="JT620:JU620"/>
    <mergeCell ref="JV620:JW620"/>
    <mergeCell ref="JT621:JU621"/>
    <mergeCell ref="JV621:JW621"/>
    <mergeCell ref="JT622:JU622"/>
    <mergeCell ref="JV622:JW622"/>
    <mergeCell ref="JT623:JU623"/>
    <mergeCell ref="JV623:JW623"/>
    <mergeCell ref="JT624:JU624"/>
    <mergeCell ref="JV624:JW624"/>
    <mergeCell ref="JT625:JU626"/>
    <mergeCell ref="JV625:JW626"/>
    <mergeCell ref="JT627:JU628"/>
    <mergeCell ref="JV627:JW628"/>
    <mergeCell ref="JT629:JU630"/>
    <mergeCell ref="JV629:JW630"/>
    <mergeCell ref="JT631:JU632"/>
    <mergeCell ref="JV631:JW632"/>
    <mergeCell ref="JT633:JU634"/>
    <mergeCell ref="JV633:JW634"/>
    <mergeCell ref="JT635:JU636"/>
    <mergeCell ref="JV635:JW636"/>
    <mergeCell ref="JT637:JU638"/>
    <mergeCell ref="JV637:JW638"/>
    <mergeCell ref="JT639:JU640"/>
    <mergeCell ref="JV639:JW640"/>
    <mergeCell ref="JT591:JU591"/>
    <mergeCell ref="JV591:JW591"/>
    <mergeCell ref="JT592:JU592"/>
    <mergeCell ref="JV592:JW592"/>
    <mergeCell ref="JT593:JU593"/>
    <mergeCell ref="JV593:JW593"/>
    <mergeCell ref="JT594:JU595"/>
    <mergeCell ref="JV594:JW595"/>
    <mergeCell ref="JT596:JU596"/>
    <mergeCell ref="JV596:JW596"/>
    <mergeCell ref="JT597:JU598"/>
    <mergeCell ref="JV597:JW598"/>
    <mergeCell ref="JT599:JU600"/>
    <mergeCell ref="JV599:JW600"/>
    <mergeCell ref="JT601:JU601"/>
    <mergeCell ref="JV601:JW601"/>
    <mergeCell ref="JT602:JU602"/>
    <mergeCell ref="JV602:JW602"/>
    <mergeCell ref="JT603:JU603"/>
    <mergeCell ref="JV603:JW603"/>
    <mergeCell ref="JT604:JU604"/>
    <mergeCell ref="JV604:JW604"/>
    <mergeCell ref="JT605:JU606"/>
    <mergeCell ref="JV605:JW606"/>
    <mergeCell ref="JT607:JU608"/>
    <mergeCell ref="JV607:JW608"/>
    <mergeCell ref="JT609:JU610"/>
    <mergeCell ref="JV609:JW610"/>
    <mergeCell ref="JT611:JU611"/>
    <mergeCell ref="JV611:JW611"/>
    <mergeCell ref="JT612:JU612"/>
    <mergeCell ref="JV612:JW612"/>
    <mergeCell ref="JT613:JU613"/>
    <mergeCell ref="JV613:JW613"/>
    <mergeCell ref="JT572:JU572"/>
    <mergeCell ref="JV572:JW572"/>
    <mergeCell ref="JT573:JU573"/>
    <mergeCell ref="JV573:JW573"/>
    <mergeCell ref="JT574:JU574"/>
    <mergeCell ref="JV574:JW574"/>
    <mergeCell ref="JT575:JU575"/>
    <mergeCell ref="JV575:JW575"/>
    <mergeCell ref="JT576:JU576"/>
    <mergeCell ref="JV576:JW576"/>
    <mergeCell ref="JT577:JU577"/>
    <mergeCell ref="JV577:JW577"/>
    <mergeCell ref="JT578:JU578"/>
    <mergeCell ref="JV578:JW578"/>
    <mergeCell ref="JT579:JU579"/>
    <mergeCell ref="JV579:JW579"/>
    <mergeCell ref="JT580:JU580"/>
    <mergeCell ref="JV580:JW580"/>
    <mergeCell ref="JT581:JU581"/>
    <mergeCell ref="JV581:JW581"/>
    <mergeCell ref="JT582:JU582"/>
    <mergeCell ref="JV582:JW582"/>
    <mergeCell ref="JT583:JU583"/>
    <mergeCell ref="JV583:JW583"/>
    <mergeCell ref="JT584:JU584"/>
    <mergeCell ref="JV584:JW584"/>
    <mergeCell ref="JT585:JU585"/>
    <mergeCell ref="JV585:JW585"/>
    <mergeCell ref="JT586:JU587"/>
    <mergeCell ref="JV586:JW587"/>
    <mergeCell ref="JT588:JU589"/>
    <mergeCell ref="JV588:JW589"/>
    <mergeCell ref="JT590:JU590"/>
    <mergeCell ref="JV590:JW590"/>
    <mergeCell ref="JT550:JU551"/>
    <mergeCell ref="JV550:JW551"/>
    <mergeCell ref="JT552:JU552"/>
    <mergeCell ref="JV552:JW552"/>
    <mergeCell ref="JT553:JU553"/>
    <mergeCell ref="JV553:JW553"/>
    <mergeCell ref="JT554:JU554"/>
    <mergeCell ref="JV554:JW554"/>
    <mergeCell ref="JT555:JU555"/>
    <mergeCell ref="JV555:JW555"/>
    <mergeCell ref="JT556:JU556"/>
    <mergeCell ref="JV556:JW556"/>
    <mergeCell ref="JT557:JU557"/>
    <mergeCell ref="JV557:JW557"/>
    <mergeCell ref="JT558:JU558"/>
    <mergeCell ref="JV558:JW558"/>
    <mergeCell ref="JT559:JU559"/>
    <mergeCell ref="JV559:JW559"/>
    <mergeCell ref="JT560:JU561"/>
    <mergeCell ref="JV560:JW561"/>
    <mergeCell ref="JT562:JU563"/>
    <mergeCell ref="JV562:JW563"/>
    <mergeCell ref="JT564:JU565"/>
    <mergeCell ref="JV564:JW565"/>
    <mergeCell ref="JT566:JU566"/>
    <mergeCell ref="JV566:JW566"/>
    <mergeCell ref="JT567:JU567"/>
    <mergeCell ref="JV567:JW567"/>
    <mergeCell ref="JT568:JU569"/>
    <mergeCell ref="JV568:JW569"/>
    <mergeCell ref="JT570:JU570"/>
    <mergeCell ref="JV570:JW570"/>
    <mergeCell ref="JT571:JU571"/>
    <mergeCell ref="JV571:JW571"/>
    <mergeCell ref="JT531:JU531"/>
    <mergeCell ref="JV531:JW531"/>
    <mergeCell ref="JT534:JU535"/>
    <mergeCell ref="JV534:JW535"/>
    <mergeCell ref="JT536:JU536"/>
    <mergeCell ref="JV536:JW536"/>
    <mergeCell ref="JT537:JU537"/>
    <mergeCell ref="JV537:JW537"/>
    <mergeCell ref="JT538:JU539"/>
    <mergeCell ref="JV538:JW539"/>
    <mergeCell ref="JT540:JU540"/>
    <mergeCell ref="JV540:JW540"/>
    <mergeCell ref="JT541:JU541"/>
    <mergeCell ref="JV541:JW541"/>
    <mergeCell ref="JT542:JU543"/>
    <mergeCell ref="JV542:JW543"/>
    <mergeCell ref="JT544:JU544"/>
    <mergeCell ref="JV544:JW544"/>
    <mergeCell ref="JT545:JU545"/>
    <mergeCell ref="JV545:JW545"/>
    <mergeCell ref="JT546:JU546"/>
    <mergeCell ref="JV546:JW546"/>
    <mergeCell ref="JT547:JU547"/>
    <mergeCell ref="JV547:JW547"/>
    <mergeCell ref="JT548:JU548"/>
    <mergeCell ref="JV548:JW548"/>
    <mergeCell ref="JT549:JU549"/>
    <mergeCell ref="JV549:JW549"/>
    <mergeCell ref="JT511:JU511"/>
    <mergeCell ref="JV511:JW511"/>
    <mergeCell ref="JT512:JU512"/>
    <mergeCell ref="JV512:JW512"/>
    <mergeCell ref="JT513:JU513"/>
    <mergeCell ref="JV513:JW513"/>
    <mergeCell ref="JT514:JU514"/>
    <mergeCell ref="JV514:JW514"/>
    <mergeCell ref="JT515:JU515"/>
    <mergeCell ref="JV515:JW515"/>
    <mergeCell ref="JT516:JU516"/>
    <mergeCell ref="JV516:JW516"/>
    <mergeCell ref="JT517:JU517"/>
    <mergeCell ref="JV517:JW517"/>
    <mergeCell ref="JT518:JU518"/>
    <mergeCell ref="JV518:JW518"/>
    <mergeCell ref="JT519:JU519"/>
    <mergeCell ref="JV519:JW519"/>
    <mergeCell ref="JT520:JU521"/>
    <mergeCell ref="JV520:JW521"/>
    <mergeCell ref="JT522:JU522"/>
    <mergeCell ref="JV522:JW522"/>
    <mergeCell ref="JT523:JU523"/>
    <mergeCell ref="JV523:JW523"/>
    <mergeCell ref="JT526:JU527"/>
    <mergeCell ref="JV526:JW527"/>
    <mergeCell ref="JT528:JU528"/>
    <mergeCell ref="JV528:JW528"/>
    <mergeCell ref="JT529:JU529"/>
    <mergeCell ref="JV529:JW529"/>
    <mergeCell ref="JT492:JU493"/>
    <mergeCell ref="JV492:JW493"/>
    <mergeCell ref="JT494:JU495"/>
    <mergeCell ref="JV494:JW495"/>
    <mergeCell ref="JT496:JU496"/>
    <mergeCell ref="JV496:JW496"/>
    <mergeCell ref="JT497:JU497"/>
    <mergeCell ref="JV497:JW497"/>
    <mergeCell ref="JT498:JU498"/>
    <mergeCell ref="JV498:JW498"/>
    <mergeCell ref="JT499:JU499"/>
    <mergeCell ref="JV499:JW499"/>
    <mergeCell ref="JT500:JU500"/>
    <mergeCell ref="JV500:JW500"/>
    <mergeCell ref="JT501:JU501"/>
    <mergeCell ref="JV501:JW501"/>
    <mergeCell ref="JT502:JU502"/>
    <mergeCell ref="JV502:JW502"/>
    <mergeCell ref="JT503:JU503"/>
    <mergeCell ref="JV503:JW503"/>
    <mergeCell ref="JT504:JU504"/>
    <mergeCell ref="JV504:JW504"/>
    <mergeCell ref="JT505:JU505"/>
    <mergeCell ref="JV505:JW505"/>
    <mergeCell ref="JT506:JU506"/>
    <mergeCell ref="JV506:JW506"/>
    <mergeCell ref="JT507:JU507"/>
    <mergeCell ref="JV507:JW507"/>
    <mergeCell ref="JT508:JU509"/>
    <mergeCell ref="JV508:JW509"/>
    <mergeCell ref="JT510:JU510"/>
    <mergeCell ref="JV510:JW510"/>
    <mergeCell ref="JT530:JU530"/>
    <mergeCell ref="JV530:JW530"/>
    <mergeCell ref="JT473:JU473"/>
    <mergeCell ref="JV473:JW473"/>
    <mergeCell ref="JT474:JU475"/>
    <mergeCell ref="JV474:JW475"/>
    <mergeCell ref="JT476:JU476"/>
    <mergeCell ref="JV476:JW476"/>
    <mergeCell ref="JT477:JU477"/>
    <mergeCell ref="JV477:JW477"/>
    <mergeCell ref="JT478:JU478"/>
    <mergeCell ref="JV478:JW478"/>
    <mergeCell ref="JT479:JU479"/>
    <mergeCell ref="JV479:JW479"/>
    <mergeCell ref="JT480:JU480"/>
    <mergeCell ref="JV480:JW480"/>
    <mergeCell ref="JT481:JU481"/>
    <mergeCell ref="JV481:JW481"/>
    <mergeCell ref="JT482:JU482"/>
    <mergeCell ref="JV482:JW482"/>
    <mergeCell ref="JT483:JU483"/>
    <mergeCell ref="JV483:JW483"/>
    <mergeCell ref="JT484:JU484"/>
    <mergeCell ref="JV484:JW484"/>
    <mergeCell ref="JT485:JU485"/>
    <mergeCell ref="JV485:JW485"/>
    <mergeCell ref="JT486:JU487"/>
    <mergeCell ref="JV486:JW487"/>
    <mergeCell ref="JT488:JU488"/>
    <mergeCell ref="JV488:JW488"/>
    <mergeCell ref="JT489:JU489"/>
    <mergeCell ref="JV489:JW489"/>
    <mergeCell ref="JT490:JU490"/>
    <mergeCell ref="JV490:JW490"/>
    <mergeCell ref="JT491:JU491"/>
    <mergeCell ref="JV491:JW491"/>
    <mergeCell ref="JT455:JU455"/>
    <mergeCell ref="JV455:JW455"/>
    <mergeCell ref="JT456:JU456"/>
    <mergeCell ref="JV456:JW456"/>
    <mergeCell ref="JT457:JU457"/>
    <mergeCell ref="JV457:JW457"/>
    <mergeCell ref="JT458:JU459"/>
    <mergeCell ref="JV458:JW459"/>
    <mergeCell ref="JT460:JU460"/>
    <mergeCell ref="JV460:JW460"/>
    <mergeCell ref="JT461:JU461"/>
    <mergeCell ref="JV461:JW461"/>
    <mergeCell ref="JT462:JU462"/>
    <mergeCell ref="JV462:JW462"/>
    <mergeCell ref="JT463:JU463"/>
    <mergeCell ref="JV463:JW463"/>
    <mergeCell ref="JT464:JU464"/>
    <mergeCell ref="JV464:JW464"/>
    <mergeCell ref="JT465:JU465"/>
    <mergeCell ref="JV465:JW465"/>
    <mergeCell ref="JT466:JU466"/>
    <mergeCell ref="JV466:JW466"/>
    <mergeCell ref="JT467:JU467"/>
    <mergeCell ref="JV467:JW467"/>
    <mergeCell ref="JT468:JU468"/>
    <mergeCell ref="JV468:JW468"/>
    <mergeCell ref="JT469:JU469"/>
    <mergeCell ref="JV469:JW469"/>
    <mergeCell ref="JT470:JU470"/>
    <mergeCell ref="JV470:JW470"/>
    <mergeCell ref="JT471:JU471"/>
    <mergeCell ref="JV471:JW471"/>
    <mergeCell ref="JT472:JU472"/>
    <mergeCell ref="JV472:JW472"/>
    <mergeCell ref="JT433:JU433"/>
    <mergeCell ref="JV433:JW433"/>
    <mergeCell ref="JT436:JU436"/>
    <mergeCell ref="JV436:JW436"/>
    <mergeCell ref="JT437:JU437"/>
    <mergeCell ref="JV437:JW437"/>
    <mergeCell ref="JT438:JU438"/>
    <mergeCell ref="JV438:JW438"/>
    <mergeCell ref="JT439:JU439"/>
    <mergeCell ref="JV439:JW439"/>
    <mergeCell ref="JT440:JU440"/>
    <mergeCell ref="JV440:JW440"/>
    <mergeCell ref="JT441:JU441"/>
    <mergeCell ref="JV441:JW441"/>
    <mergeCell ref="JT444:JU444"/>
    <mergeCell ref="JV444:JW444"/>
    <mergeCell ref="JT445:JU445"/>
    <mergeCell ref="JV445:JW445"/>
    <mergeCell ref="JT446:JU446"/>
    <mergeCell ref="JV446:JW446"/>
    <mergeCell ref="JT447:JU448"/>
    <mergeCell ref="JV447:JW448"/>
    <mergeCell ref="JT449:JU449"/>
    <mergeCell ref="JV449:JW449"/>
    <mergeCell ref="JT450:JU450"/>
    <mergeCell ref="JV450:JW450"/>
    <mergeCell ref="JT451:JU452"/>
    <mergeCell ref="JV451:JW452"/>
    <mergeCell ref="JT453:JU453"/>
    <mergeCell ref="JV453:JW453"/>
    <mergeCell ref="JT454:JU454"/>
    <mergeCell ref="JV454:JW454"/>
    <mergeCell ref="JT408:JU409"/>
    <mergeCell ref="JV408:JW409"/>
    <mergeCell ref="JT410:JU411"/>
    <mergeCell ref="JV410:JW411"/>
    <mergeCell ref="JT412:JU412"/>
    <mergeCell ref="JV412:JW412"/>
    <mergeCell ref="JT413:JU413"/>
    <mergeCell ref="JV413:JW413"/>
    <mergeCell ref="JT414:JU414"/>
    <mergeCell ref="JV414:JW414"/>
    <mergeCell ref="JT415:JU415"/>
    <mergeCell ref="JV415:JW415"/>
    <mergeCell ref="JT416:JU416"/>
    <mergeCell ref="JV416:JW416"/>
    <mergeCell ref="JT417:JU417"/>
    <mergeCell ref="JV417:JW417"/>
    <mergeCell ref="JT418:JU419"/>
    <mergeCell ref="JV418:JW419"/>
    <mergeCell ref="JT420:JU420"/>
    <mergeCell ref="JV420:JW420"/>
    <mergeCell ref="JT421:JU422"/>
    <mergeCell ref="JV421:JW422"/>
    <mergeCell ref="JT423:JU424"/>
    <mergeCell ref="JV423:JW424"/>
    <mergeCell ref="JT425:JU426"/>
    <mergeCell ref="JV425:JW426"/>
    <mergeCell ref="JT427:JU428"/>
    <mergeCell ref="JV427:JW428"/>
    <mergeCell ref="JT429:JU430"/>
    <mergeCell ref="JV429:JW430"/>
    <mergeCell ref="JT431:JU431"/>
    <mergeCell ref="JV431:JW431"/>
    <mergeCell ref="JT432:JU432"/>
    <mergeCell ref="JV432:JW432"/>
    <mergeCell ref="JT385:JU385"/>
    <mergeCell ref="JV385:JW385"/>
    <mergeCell ref="JT386:JU386"/>
    <mergeCell ref="JV386:JW386"/>
    <mergeCell ref="JT387:JU388"/>
    <mergeCell ref="JV387:JW388"/>
    <mergeCell ref="JT389:JU390"/>
    <mergeCell ref="JV389:JW390"/>
    <mergeCell ref="JT391:JU391"/>
    <mergeCell ref="JV391:JW391"/>
    <mergeCell ref="JT394:JU395"/>
    <mergeCell ref="JV394:JW395"/>
    <mergeCell ref="JT396:JU396"/>
    <mergeCell ref="JV396:JW396"/>
    <mergeCell ref="JT397:JU397"/>
    <mergeCell ref="JV397:JW397"/>
    <mergeCell ref="JT398:JU398"/>
    <mergeCell ref="JV398:JW398"/>
    <mergeCell ref="JT399:JU399"/>
    <mergeCell ref="JV399:JW399"/>
    <mergeCell ref="JT400:JU401"/>
    <mergeCell ref="JV400:JW401"/>
    <mergeCell ref="JT402:JU402"/>
    <mergeCell ref="JV402:JW402"/>
    <mergeCell ref="JT403:JU403"/>
    <mergeCell ref="JV403:JW403"/>
    <mergeCell ref="JT404:JU404"/>
    <mergeCell ref="JV404:JW404"/>
    <mergeCell ref="JT405:JU405"/>
    <mergeCell ref="JV405:JW405"/>
    <mergeCell ref="JT406:JU407"/>
    <mergeCell ref="JV406:JW407"/>
    <mergeCell ref="JT392:JU393"/>
    <mergeCell ref="JV392:JW393"/>
    <mergeCell ref="JT362:JU362"/>
    <mergeCell ref="JV362:JW362"/>
    <mergeCell ref="JT363:JU363"/>
    <mergeCell ref="JV363:JW363"/>
    <mergeCell ref="JT364:JU365"/>
    <mergeCell ref="JV364:JW365"/>
    <mergeCell ref="JT366:JU366"/>
    <mergeCell ref="JV366:JW366"/>
    <mergeCell ref="JT367:JU367"/>
    <mergeCell ref="JV367:JW367"/>
    <mergeCell ref="JT368:JU368"/>
    <mergeCell ref="JV368:JW368"/>
    <mergeCell ref="JT369:JU369"/>
    <mergeCell ref="JV369:JW369"/>
    <mergeCell ref="JT370:JU371"/>
    <mergeCell ref="JV370:JW371"/>
    <mergeCell ref="JT372:JU373"/>
    <mergeCell ref="JV372:JW373"/>
    <mergeCell ref="JT374:JU375"/>
    <mergeCell ref="JV374:JW375"/>
    <mergeCell ref="JT376:JU377"/>
    <mergeCell ref="JV376:JW377"/>
    <mergeCell ref="JT378:JU378"/>
    <mergeCell ref="JV378:JW378"/>
    <mergeCell ref="JT379:JU379"/>
    <mergeCell ref="JV379:JW379"/>
    <mergeCell ref="JT380:JU381"/>
    <mergeCell ref="JV380:JW381"/>
    <mergeCell ref="JT382:JU382"/>
    <mergeCell ref="JV382:JW382"/>
    <mergeCell ref="JT383:JU383"/>
    <mergeCell ref="JV383:JW383"/>
    <mergeCell ref="JT384:JU384"/>
    <mergeCell ref="JV384:JW384"/>
    <mergeCell ref="CR304:CR306"/>
    <mergeCell ref="CS304:CS306"/>
    <mergeCell ref="CT304:CT306"/>
    <mergeCell ref="CU304:CU306"/>
    <mergeCell ref="CR307:CR309"/>
    <mergeCell ref="CS307:CS309"/>
    <mergeCell ref="CT307:CT309"/>
    <mergeCell ref="CU307:CU309"/>
    <mergeCell ref="JT347:JW347"/>
    <mergeCell ref="JT348:JU348"/>
    <mergeCell ref="JV348:JW348"/>
    <mergeCell ref="JT349:JU349"/>
    <mergeCell ref="JV349:JW349"/>
    <mergeCell ref="JT350:JU350"/>
    <mergeCell ref="JV350:JW350"/>
    <mergeCell ref="JT351:JU351"/>
    <mergeCell ref="JV351:JW351"/>
    <mergeCell ref="JT352:JU353"/>
    <mergeCell ref="JV352:JW353"/>
    <mergeCell ref="JT354:JU354"/>
    <mergeCell ref="JV354:JW354"/>
    <mergeCell ref="JT355:JU355"/>
    <mergeCell ref="JV355:JW355"/>
    <mergeCell ref="JT356:JU357"/>
    <mergeCell ref="JV356:JW357"/>
    <mergeCell ref="JT358:JU358"/>
    <mergeCell ref="JV358:JW358"/>
    <mergeCell ref="JT359:JU359"/>
    <mergeCell ref="JV359:JW359"/>
    <mergeCell ref="JT360:JU360"/>
    <mergeCell ref="JV360:JW360"/>
    <mergeCell ref="JT361:JU361"/>
    <mergeCell ref="JV361:JW361"/>
    <mergeCell ref="HD350:HE351"/>
    <mergeCell ref="HF350:HG351"/>
    <mergeCell ref="HH350:HI351"/>
    <mergeCell ref="HJ350:HK351"/>
    <mergeCell ref="HL350:HM351"/>
    <mergeCell ref="HN350:HO351"/>
    <mergeCell ref="HP350:HQ351"/>
    <mergeCell ref="HR350:HS351"/>
    <mergeCell ref="HT350:HU351"/>
    <mergeCell ref="HV350:HW351"/>
    <mergeCell ref="HX350:HY351"/>
    <mergeCell ref="HZ350:IA351"/>
    <mergeCell ref="IB350:IC351"/>
    <mergeCell ref="ID350:IE351"/>
    <mergeCell ref="IF350:IG351"/>
    <mergeCell ref="IH350:II351"/>
    <mergeCell ref="IJ350:IK351"/>
    <mergeCell ref="IL350:IM351"/>
    <mergeCell ref="IN350:IO351"/>
    <mergeCell ref="IP350:IQ351"/>
    <mergeCell ref="IR350:IS351"/>
    <mergeCell ref="IT350:IU351"/>
    <mergeCell ref="IV350:IW351"/>
    <mergeCell ref="IX350:IY351"/>
    <mergeCell ref="IZ350:JA351"/>
    <mergeCell ref="JB350:JC351"/>
    <mergeCell ref="JD350:JE351"/>
    <mergeCell ref="JF350:JG351"/>
    <mergeCell ref="JH350:JI351"/>
    <mergeCell ref="JJ350:JK351"/>
    <mergeCell ref="JL350:JM351"/>
    <mergeCell ref="CR256:CR258"/>
    <mergeCell ref="CS256:CS258"/>
    <mergeCell ref="CT256:CT258"/>
    <mergeCell ref="CU256:CU258"/>
    <mergeCell ref="CR259:CR261"/>
    <mergeCell ref="CS259:CS261"/>
    <mergeCell ref="CT259:CT261"/>
    <mergeCell ref="CU259:CU261"/>
    <mergeCell ref="CR263:CR265"/>
    <mergeCell ref="CS263:CS265"/>
    <mergeCell ref="CT263:CT265"/>
    <mergeCell ref="CU263:CU265"/>
    <mergeCell ref="CR266:CR268"/>
    <mergeCell ref="CS266:CS268"/>
    <mergeCell ref="CT266:CT268"/>
    <mergeCell ref="CU266:CU268"/>
    <mergeCell ref="CR271:CR273"/>
    <mergeCell ref="CS271:CS273"/>
    <mergeCell ref="CT271:CT273"/>
    <mergeCell ref="CU271:CU273"/>
    <mergeCell ref="CR274:CR276"/>
    <mergeCell ref="CS274:CS276"/>
    <mergeCell ref="CT274:CT276"/>
    <mergeCell ref="CU274:CU276"/>
    <mergeCell ref="CR310:CR312"/>
    <mergeCell ref="CS310:CS312"/>
    <mergeCell ref="CT310:CT312"/>
    <mergeCell ref="CU310:CU312"/>
    <mergeCell ref="CR314:CR316"/>
    <mergeCell ref="CS314:CS316"/>
    <mergeCell ref="CT314:CT316"/>
    <mergeCell ref="CU314:CU316"/>
    <mergeCell ref="CR317:CR319"/>
    <mergeCell ref="CS317:CS319"/>
    <mergeCell ref="CT317:CT319"/>
    <mergeCell ref="CU317:CU319"/>
    <mergeCell ref="CR277:CR279"/>
    <mergeCell ref="CS277:CS279"/>
    <mergeCell ref="CT277:CT279"/>
    <mergeCell ref="CU277:CU279"/>
    <mergeCell ref="CR280:CR282"/>
    <mergeCell ref="CS280:CS282"/>
    <mergeCell ref="CT280:CT282"/>
    <mergeCell ref="CU280:CU282"/>
    <mergeCell ref="CR283:CR285"/>
    <mergeCell ref="CS283:CS285"/>
    <mergeCell ref="CT283:CT285"/>
    <mergeCell ref="CU283:CU285"/>
    <mergeCell ref="CR286:CR288"/>
    <mergeCell ref="CS286:CS288"/>
    <mergeCell ref="CT286:CT288"/>
    <mergeCell ref="CU286:CU288"/>
    <mergeCell ref="CR293:CR295"/>
    <mergeCell ref="CS293:CS295"/>
    <mergeCell ref="CT293:CT295"/>
    <mergeCell ref="CU293:CU295"/>
    <mergeCell ref="CR296:CR298"/>
    <mergeCell ref="CS296:CS298"/>
    <mergeCell ref="CT296:CT298"/>
    <mergeCell ref="CU296:CU298"/>
    <mergeCell ref="CR300:CR302"/>
    <mergeCell ref="CS300:CS302"/>
    <mergeCell ref="CT300:CT302"/>
    <mergeCell ref="CU300:CU302"/>
    <mergeCell ref="CR223:CR225"/>
    <mergeCell ref="CS223:CS225"/>
    <mergeCell ref="CT223:CT225"/>
    <mergeCell ref="CU223:CU225"/>
    <mergeCell ref="CR227:CR229"/>
    <mergeCell ref="CS227:CS229"/>
    <mergeCell ref="CT227:CT229"/>
    <mergeCell ref="CU227:CU229"/>
    <mergeCell ref="CR231:CR233"/>
    <mergeCell ref="CS231:CS233"/>
    <mergeCell ref="CT231:CT233"/>
    <mergeCell ref="CU231:CU233"/>
    <mergeCell ref="CR234:CR236"/>
    <mergeCell ref="CS234:CS236"/>
    <mergeCell ref="CT234:CT236"/>
    <mergeCell ref="CU234:CU236"/>
    <mergeCell ref="CR238:CR240"/>
    <mergeCell ref="CS238:CS240"/>
    <mergeCell ref="CT238:CT240"/>
    <mergeCell ref="CU238:CU240"/>
    <mergeCell ref="CR241:CR243"/>
    <mergeCell ref="CS241:CS243"/>
    <mergeCell ref="CT241:CT243"/>
    <mergeCell ref="CU241:CU243"/>
    <mergeCell ref="CR244:CR246"/>
    <mergeCell ref="CS244:CS246"/>
    <mergeCell ref="CT244:CT246"/>
    <mergeCell ref="CU244:CU246"/>
    <mergeCell ref="CR248:CR250"/>
    <mergeCell ref="CS248:CS250"/>
    <mergeCell ref="CT248:CT250"/>
    <mergeCell ref="CU248:CU250"/>
    <mergeCell ref="CR251:CR253"/>
    <mergeCell ref="CS251:CS253"/>
    <mergeCell ref="CT251:CT253"/>
    <mergeCell ref="CU251:CU253"/>
    <mergeCell ref="CR196:CR198"/>
    <mergeCell ref="CS196:CS198"/>
    <mergeCell ref="CT196:CT198"/>
    <mergeCell ref="CU196:CU198"/>
    <mergeCell ref="CR199:CR201"/>
    <mergeCell ref="CS199:CS201"/>
    <mergeCell ref="CT199:CT201"/>
    <mergeCell ref="CU199:CU201"/>
    <mergeCell ref="CR202:CR204"/>
    <mergeCell ref="CS202:CS204"/>
    <mergeCell ref="CT202:CT204"/>
    <mergeCell ref="CU202:CU204"/>
    <mergeCell ref="CR205:CR207"/>
    <mergeCell ref="CS205:CS207"/>
    <mergeCell ref="CT205:CT207"/>
    <mergeCell ref="CU205:CU207"/>
    <mergeCell ref="CR208:CR210"/>
    <mergeCell ref="CS208:CS210"/>
    <mergeCell ref="CT208:CT210"/>
    <mergeCell ref="CU208:CU210"/>
    <mergeCell ref="CR211:CR213"/>
    <mergeCell ref="CS211:CS213"/>
    <mergeCell ref="CT211:CT213"/>
    <mergeCell ref="CU211:CU213"/>
    <mergeCell ref="CR214:CR216"/>
    <mergeCell ref="CS214:CS216"/>
    <mergeCell ref="CT214:CT216"/>
    <mergeCell ref="CU214:CU216"/>
    <mergeCell ref="CR217:CR219"/>
    <mergeCell ref="CS217:CS219"/>
    <mergeCell ref="CT217:CT219"/>
    <mergeCell ref="CU217:CU219"/>
    <mergeCell ref="CR220:CR222"/>
    <mergeCell ref="CS220:CS222"/>
    <mergeCell ref="CT220:CT222"/>
    <mergeCell ref="CU220:CU222"/>
    <mergeCell ref="CR162:CR164"/>
    <mergeCell ref="CS162:CS164"/>
    <mergeCell ref="CT162:CT164"/>
    <mergeCell ref="CU162:CU164"/>
    <mergeCell ref="CR165:CR167"/>
    <mergeCell ref="CS165:CS167"/>
    <mergeCell ref="CT165:CT167"/>
    <mergeCell ref="CU165:CU167"/>
    <mergeCell ref="CR168:CR170"/>
    <mergeCell ref="CS168:CS170"/>
    <mergeCell ref="CT168:CT170"/>
    <mergeCell ref="CU168:CU170"/>
    <mergeCell ref="CR175:CR177"/>
    <mergeCell ref="CS175:CS177"/>
    <mergeCell ref="CT175:CT177"/>
    <mergeCell ref="CU175:CU177"/>
    <mergeCell ref="CR179:CR181"/>
    <mergeCell ref="CS179:CS181"/>
    <mergeCell ref="CT179:CT181"/>
    <mergeCell ref="CU179:CU181"/>
    <mergeCell ref="CR182:CR184"/>
    <mergeCell ref="CS182:CS184"/>
    <mergeCell ref="CT182:CT184"/>
    <mergeCell ref="CU182:CU184"/>
    <mergeCell ref="CR185:CR187"/>
    <mergeCell ref="CS185:CS187"/>
    <mergeCell ref="CT185:CT187"/>
    <mergeCell ref="CU185:CU187"/>
    <mergeCell ref="CR189:CR191"/>
    <mergeCell ref="CS189:CS191"/>
    <mergeCell ref="CT189:CT191"/>
    <mergeCell ref="CU189:CU191"/>
    <mergeCell ref="CR193:CR195"/>
    <mergeCell ref="CS193:CS195"/>
    <mergeCell ref="CT193:CT195"/>
    <mergeCell ref="CU193:CU195"/>
    <mergeCell ref="CR131:CR133"/>
    <mergeCell ref="CS131:CS133"/>
    <mergeCell ref="CT131:CT133"/>
    <mergeCell ref="CU131:CU133"/>
    <mergeCell ref="CR134:CR136"/>
    <mergeCell ref="CS134:CS136"/>
    <mergeCell ref="CT134:CT136"/>
    <mergeCell ref="CU134:CU136"/>
    <mergeCell ref="CR137:CR139"/>
    <mergeCell ref="CS137:CS139"/>
    <mergeCell ref="CT137:CT139"/>
    <mergeCell ref="CU137:CU139"/>
    <mergeCell ref="CR140:CR142"/>
    <mergeCell ref="CS140:CS142"/>
    <mergeCell ref="CT140:CT142"/>
    <mergeCell ref="CU140:CU142"/>
    <mergeCell ref="CR143:CR145"/>
    <mergeCell ref="CS143:CS145"/>
    <mergeCell ref="CT143:CT145"/>
    <mergeCell ref="CU143:CU145"/>
    <mergeCell ref="CR146:CR148"/>
    <mergeCell ref="CS146:CS148"/>
    <mergeCell ref="CT146:CT148"/>
    <mergeCell ref="CU146:CU148"/>
    <mergeCell ref="CR150:CR152"/>
    <mergeCell ref="CS150:CS152"/>
    <mergeCell ref="CT150:CT152"/>
    <mergeCell ref="CU150:CU152"/>
    <mergeCell ref="CR153:CR155"/>
    <mergeCell ref="CS153:CS155"/>
    <mergeCell ref="CT153:CT155"/>
    <mergeCell ref="CU153:CU155"/>
    <mergeCell ref="CR158:CR160"/>
    <mergeCell ref="CS158:CS160"/>
    <mergeCell ref="CT158:CT160"/>
    <mergeCell ref="CU158:CU160"/>
    <mergeCell ref="CR102:CR104"/>
    <mergeCell ref="CS102:CS104"/>
    <mergeCell ref="CT102:CT104"/>
    <mergeCell ref="CU102:CU104"/>
    <mergeCell ref="CR105:CR107"/>
    <mergeCell ref="CS105:CS107"/>
    <mergeCell ref="CT105:CT107"/>
    <mergeCell ref="CU105:CU107"/>
    <mergeCell ref="CR109:CR111"/>
    <mergeCell ref="CS109:CS111"/>
    <mergeCell ref="CT109:CT111"/>
    <mergeCell ref="CU109:CU111"/>
    <mergeCell ref="CR112:CR114"/>
    <mergeCell ref="CS112:CS114"/>
    <mergeCell ref="CT112:CT114"/>
    <mergeCell ref="CU112:CU114"/>
    <mergeCell ref="CR115:CR117"/>
    <mergeCell ref="CS115:CS117"/>
    <mergeCell ref="CT115:CT117"/>
    <mergeCell ref="CU115:CU117"/>
    <mergeCell ref="CR118:CR120"/>
    <mergeCell ref="CS118:CS120"/>
    <mergeCell ref="CT118:CT120"/>
    <mergeCell ref="CU118:CU120"/>
    <mergeCell ref="CR121:CR123"/>
    <mergeCell ref="CS121:CS123"/>
    <mergeCell ref="CT121:CT123"/>
    <mergeCell ref="CU121:CU123"/>
    <mergeCell ref="CR124:CR126"/>
    <mergeCell ref="CS124:CS126"/>
    <mergeCell ref="CT124:CT126"/>
    <mergeCell ref="CU124:CU126"/>
    <mergeCell ref="CR128:CR130"/>
    <mergeCell ref="CS128:CS130"/>
    <mergeCell ref="CT128:CT130"/>
    <mergeCell ref="CU128:CU130"/>
    <mergeCell ref="CR72:CR74"/>
    <mergeCell ref="CS72:CS74"/>
    <mergeCell ref="CT72:CT74"/>
    <mergeCell ref="CU72:CU74"/>
    <mergeCell ref="CR76:CR78"/>
    <mergeCell ref="CS76:CS78"/>
    <mergeCell ref="CT76:CT78"/>
    <mergeCell ref="CU76:CU78"/>
    <mergeCell ref="CR79:CR81"/>
    <mergeCell ref="CS79:CS81"/>
    <mergeCell ref="CT79:CT81"/>
    <mergeCell ref="CU79:CU81"/>
    <mergeCell ref="CR82:CR84"/>
    <mergeCell ref="CS82:CS84"/>
    <mergeCell ref="CT82:CT84"/>
    <mergeCell ref="CU82:CU84"/>
    <mergeCell ref="CR85:CR87"/>
    <mergeCell ref="CS85:CS87"/>
    <mergeCell ref="CT85:CT87"/>
    <mergeCell ref="CU85:CU87"/>
    <mergeCell ref="CR88:CR90"/>
    <mergeCell ref="CS88:CS90"/>
    <mergeCell ref="CT88:CT90"/>
    <mergeCell ref="CU88:CU90"/>
    <mergeCell ref="CR92:CR94"/>
    <mergeCell ref="CS92:CS94"/>
    <mergeCell ref="CT92:CT94"/>
    <mergeCell ref="CU92:CU94"/>
    <mergeCell ref="CR96:CR98"/>
    <mergeCell ref="CS96:CS98"/>
    <mergeCell ref="CT96:CT98"/>
    <mergeCell ref="CU96:CU98"/>
    <mergeCell ref="CR99:CR101"/>
    <mergeCell ref="CS99:CS101"/>
    <mergeCell ref="CT99:CT101"/>
    <mergeCell ref="CU99:CU101"/>
    <mergeCell ref="CT45:CT47"/>
    <mergeCell ref="CU45:CU47"/>
    <mergeCell ref="CR48:CR50"/>
    <mergeCell ref="CS48:CS50"/>
    <mergeCell ref="CT48:CT50"/>
    <mergeCell ref="CU48:CU50"/>
    <mergeCell ref="CR51:CR53"/>
    <mergeCell ref="CS51:CS53"/>
    <mergeCell ref="CT51:CT53"/>
    <mergeCell ref="CU51:CU53"/>
    <mergeCell ref="CR54:CR56"/>
    <mergeCell ref="CS54:CS56"/>
    <mergeCell ref="CT54:CT56"/>
    <mergeCell ref="CU54:CU56"/>
    <mergeCell ref="CR57:CR59"/>
    <mergeCell ref="CS57:CS59"/>
    <mergeCell ref="CT57:CT59"/>
    <mergeCell ref="CU57:CU59"/>
    <mergeCell ref="CR60:CR62"/>
    <mergeCell ref="CS60:CS62"/>
    <mergeCell ref="CT60:CT62"/>
    <mergeCell ref="CU60:CU62"/>
    <mergeCell ref="CR63:CR65"/>
    <mergeCell ref="CS63:CS65"/>
    <mergeCell ref="CT63:CT65"/>
    <mergeCell ref="CU63:CU65"/>
    <mergeCell ref="CR66:CR68"/>
    <mergeCell ref="CS66:CS68"/>
    <mergeCell ref="CT66:CT68"/>
    <mergeCell ref="CU66:CU68"/>
    <mergeCell ref="CR69:CR71"/>
    <mergeCell ref="CS69:CS71"/>
    <mergeCell ref="CT69:CT71"/>
    <mergeCell ref="CU69:CU71"/>
    <mergeCell ref="IX651:IY651"/>
    <mergeCell ref="IZ651:JA651"/>
    <mergeCell ref="JB651:JC651"/>
    <mergeCell ref="JD651:JE651"/>
    <mergeCell ref="JF651:JG651"/>
    <mergeCell ref="JH651:JI651"/>
    <mergeCell ref="JJ651:JK651"/>
    <mergeCell ref="JL651:JM651"/>
    <mergeCell ref="JN651:JO651"/>
    <mergeCell ref="JP651:JQ651"/>
    <mergeCell ref="JR651:JS651"/>
    <mergeCell ref="CR5:CU5"/>
    <mergeCell ref="CR6:CS6"/>
    <mergeCell ref="CT6:CU6"/>
    <mergeCell ref="CR8:CR10"/>
    <mergeCell ref="CS8:CS10"/>
    <mergeCell ref="CT8:CT10"/>
    <mergeCell ref="CU8:CU10"/>
    <mergeCell ref="CR11:CR13"/>
    <mergeCell ref="CS11:CS13"/>
    <mergeCell ref="CT11:CT13"/>
    <mergeCell ref="CU11:CU13"/>
    <mergeCell ref="CR14:CR16"/>
    <mergeCell ref="CS14:CS16"/>
    <mergeCell ref="CT14:CT16"/>
    <mergeCell ref="CU14:CU16"/>
    <mergeCell ref="CR17:CR19"/>
    <mergeCell ref="CS17:CS19"/>
    <mergeCell ref="CT17:CT19"/>
    <mergeCell ref="CU17:CU19"/>
    <mergeCell ref="CR20:CR22"/>
    <mergeCell ref="CS20:CS22"/>
    <mergeCell ref="CT20:CT22"/>
    <mergeCell ref="CU20:CU22"/>
    <mergeCell ref="CR23:CR25"/>
    <mergeCell ref="CS23:CS25"/>
    <mergeCell ref="CT23:CT25"/>
    <mergeCell ref="CU23:CU25"/>
    <mergeCell ref="CR26:CR28"/>
    <mergeCell ref="CS26:CS28"/>
    <mergeCell ref="CT26:CT28"/>
    <mergeCell ref="CU26:CU28"/>
    <mergeCell ref="CR29:CR31"/>
    <mergeCell ref="CS29:CS31"/>
    <mergeCell ref="CT29:CT31"/>
    <mergeCell ref="CU29:CU31"/>
    <mergeCell ref="CR32:CR34"/>
    <mergeCell ref="CS32:CS34"/>
    <mergeCell ref="CT32:CT34"/>
    <mergeCell ref="CU32:CU34"/>
    <mergeCell ref="CR35:CR37"/>
    <mergeCell ref="CS35:CS37"/>
    <mergeCell ref="CT35:CT37"/>
    <mergeCell ref="CU35:CU37"/>
    <mergeCell ref="CR39:CR41"/>
    <mergeCell ref="CS39:CS41"/>
    <mergeCell ref="CT39:CT41"/>
    <mergeCell ref="CU39:CU41"/>
    <mergeCell ref="CR42:CR44"/>
    <mergeCell ref="CS42:CS44"/>
    <mergeCell ref="CT42:CT44"/>
    <mergeCell ref="CU42:CU44"/>
    <mergeCell ref="CR45:CR47"/>
    <mergeCell ref="CS45:CS47"/>
    <mergeCell ref="GJ651:GK651"/>
    <mergeCell ref="GL651:GM651"/>
    <mergeCell ref="GN651:GO651"/>
    <mergeCell ref="GP651:GQ651"/>
    <mergeCell ref="GR651:GS651"/>
    <mergeCell ref="GT651:GU651"/>
    <mergeCell ref="GV651:GW651"/>
    <mergeCell ref="GX651:GY651"/>
    <mergeCell ref="GZ651:HA651"/>
    <mergeCell ref="HB651:HC651"/>
    <mergeCell ref="HD651:HE651"/>
    <mergeCell ref="HF651:HG651"/>
    <mergeCell ref="HH651:HI651"/>
    <mergeCell ref="HJ651:HK651"/>
    <mergeCell ref="HL651:HM651"/>
    <mergeCell ref="HN651:HO651"/>
    <mergeCell ref="HP651:HQ651"/>
    <mergeCell ref="HR651:HS651"/>
    <mergeCell ref="HT651:HU651"/>
    <mergeCell ref="HV651:HW651"/>
    <mergeCell ref="HX651:HY651"/>
    <mergeCell ref="HZ651:IA651"/>
    <mergeCell ref="IB651:IC651"/>
    <mergeCell ref="ID651:IE651"/>
    <mergeCell ref="IF651:IG651"/>
    <mergeCell ref="IH651:II651"/>
    <mergeCell ref="IJ651:IK651"/>
    <mergeCell ref="IL651:IM651"/>
    <mergeCell ref="IN651:IO651"/>
    <mergeCell ref="IP651:IQ651"/>
    <mergeCell ref="IR651:IS651"/>
    <mergeCell ref="IT651:IU651"/>
    <mergeCell ref="IV651:IW651"/>
    <mergeCell ref="DV651:DW651"/>
    <mergeCell ref="DX651:DY651"/>
    <mergeCell ref="DZ651:EA651"/>
    <mergeCell ref="EB651:EC651"/>
    <mergeCell ref="ED651:EE651"/>
    <mergeCell ref="EF651:EG651"/>
    <mergeCell ref="EH651:EI651"/>
    <mergeCell ref="EJ651:EK651"/>
    <mergeCell ref="EL651:EM651"/>
    <mergeCell ref="EN651:EO651"/>
    <mergeCell ref="EP651:EQ651"/>
    <mergeCell ref="ER651:ES651"/>
    <mergeCell ref="ET651:EU651"/>
    <mergeCell ref="EV651:EW651"/>
    <mergeCell ref="EX651:EY651"/>
    <mergeCell ref="EZ651:FA651"/>
    <mergeCell ref="FB651:FC651"/>
    <mergeCell ref="FD651:FE651"/>
    <mergeCell ref="FF651:FG651"/>
    <mergeCell ref="FH651:FI651"/>
    <mergeCell ref="FJ651:FK651"/>
    <mergeCell ref="FL651:FM651"/>
    <mergeCell ref="FN651:FO651"/>
    <mergeCell ref="FP651:FQ651"/>
    <mergeCell ref="FR651:FS651"/>
    <mergeCell ref="FT651:FU651"/>
    <mergeCell ref="FV651:FW651"/>
    <mergeCell ref="FX651:FY651"/>
    <mergeCell ref="FZ651:GA651"/>
    <mergeCell ref="GB651:GC651"/>
    <mergeCell ref="GD651:GE651"/>
    <mergeCell ref="GF651:GG651"/>
    <mergeCell ref="GH651:GI651"/>
    <mergeCell ref="JP616:JQ617"/>
    <mergeCell ref="JR616:JS617"/>
    <mergeCell ref="B651:C651"/>
    <mergeCell ref="D651:E651"/>
    <mergeCell ref="F651:G651"/>
    <mergeCell ref="H651:I651"/>
    <mergeCell ref="J651:K651"/>
    <mergeCell ref="L651:M651"/>
    <mergeCell ref="N651:O651"/>
    <mergeCell ref="P651:Q651"/>
    <mergeCell ref="R651:S651"/>
    <mergeCell ref="T651:U651"/>
    <mergeCell ref="V651:W651"/>
    <mergeCell ref="X651:Y651"/>
    <mergeCell ref="Z651:AA651"/>
    <mergeCell ref="AB651:AC651"/>
    <mergeCell ref="AD651:AE651"/>
    <mergeCell ref="AF651:AG651"/>
    <mergeCell ref="AH651:AI651"/>
    <mergeCell ref="AJ651:AK651"/>
    <mergeCell ref="AL651:AM651"/>
    <mergeCell ref="AN651:AO651"/>
    <mergeCell ref="AP651:AQ651"/>
    <mergeCell ref="AR651:AS651"/>
    <mergeCell ref="AT651:AU651"/>
    <mergeCell ref="AV651:AW651"/>
    <mergeCell ref="AX651:AY651"/>
    <mergeCell ref="AZ651:BA651"/>
    <mergeCell ref="BB651:BC651"/>
    <mergeCell ref="BD651:BE651"/>
    <mergeCell ref="BF651:BG651"/>
    <mergeCell ref="BH651:BI651"/>
    <mergeCell ref="BJ651:BK651"/>
    <mergeCell ref="BL651:BM651"/>
    <mergeCell ref="BN651:BO651"/>
    <mergeCell ref="BP651:BQ651"/>
    <mergeCell ref="BR651:BS651"/>
    <mergeCell ref="BT651:BU651"/>
    <mergeCell ref="BV651:BW651"/>
    <mergeCell ref="BX651:BY651"/>
    <mergeCell ref="BZ651:CA651"/>
    <mergeCell ref="CB651:CC651"/>
    <mergeCell ref="CD651:CE651"/>
    <mergeCell ref="CF651:CG651"/>
    <mergeCell ref="CH651:CI651"/>
    <mergeCell ref="CJ651:CK651"/>
    <mergeCell ref="CL651:CM651"/>
    <mergeCell ref="CN651:CO651"/>
    <mergeCell ref="CP651:CQ651"/>
    <mergeCell ref="CR651:CS651"/>
    <mergeCell ref="CT651:CU651"/>
    <mergeCell ref="CV651:CW651"/>
    <mergeCell ref="CX651:CY651"/>
    <mergeCell ref="CZ651:DA651"/>
    <mergeCell ref="DB651:DC651"/>
    <mergeCell ref="DD651:DE651"/>
    <mergeCell ref="DF651:DG651"/>
    <mergeCell ref="DH651:DI651"/>
    <mergeCell ref="DJ651:DK651"/>
    <mergeCell ref="DL651:DM651"/>
    <mergeCell ref="DN651:DO651"/>
    <mergeCell ref="DP651:DQ651"/>
    <mergeCell ref="DR651:DS651"/>
    <mergeCell ref="DT651:DU651"/>
    <mergeCell ref="DX350:DY351"/>
    <mergeCell ref="DZ350:EA351"/>
    <mergeCell ref="EB350:EC351"/>
    <mergeCell ref="ED350:EE351"/>
    <mergeCell ref="EF350:EG351"/>
    <mergeCell ref="EH350:EI351"/>
    <mergeCell ref="EJ350:EK351"/>
    <mergeCell ref="EL350:EM351"/>
    <mergeCell ref="EN350:EO351"/>
    <mergeCell ref="EP350:EQ351"/>
    <mergeCell ref="ER350:ES351"/>
    <mergeCell ref="ET350:EU351"/>
    <mergeCell ref="EV350:EW351"/>
    <mergeCell ref="EX350:EY351"/>
    <mergeCell ref="EZ350:FA351"/>
    <mergeCell ref="FB350:FC351"/>
    <mergeCell ref="FD350:FE351"/>
    <mergeCell ref="FF350:FG351"/>
    <mergeCell ref="FH350:FI351"/>
    <mergeCell ref="FJ350:FK351"/>
    <mergeCell ref="FL350:FM351"/>
    <mergeCell ref="FN350:FO351"/>
    <mergeCell ref="FP350:FQ351"/>
    <mergeCell ref="FR350:FS351"/>
    <mergeCell ref="FT350:FU351"/>
    <mergeCell ref="FV350:FW351"/>
    <mergeCell ref="GJ350:GK351"/>
    <mergeCell ref="GL350:GM351"/>
    <mergeCell ref="GN350:GO351"/>
    <mergeCell ref="GP350:GQ351"/>
    <mergeCell ref="GR350:GS351"/>
    <mergeCell ref="GT350:GU351"/>
    <mergeCell ref="GV350:GW351"/>
    <mergeCell ref="JP646:JQ647"/>
    <mergeCell ref="JR646:JS647"/>
    <mergeCell ref="JP648:JQ648"/>
    <mergeCell ref="JR648:JS648"/>
    <mergeCell ref="JP649:JQ649"/>
    <mergeCell ref="JR649:JS649"/>
    <mergeCell ref="JP650:JQ650"/>
    <mergeCell ref="JR650:JS650"/>
    <mergeCell ref="B350:C351"/>
    <mergeCell ref="D350:E351"/>
    <mergeCell ref="F350:G351"/>
    <mergeCell ref="H350:I351"/>
    <mergeCell ref="J350:K351"/>
    <mergeCell ref="L350:M351"/>
    <mergeCell ref="N350:O351"/>
    <mergeCell ref="P350:Q351"/>
    <mergeCell ref="R350:S351"/>
    <mergeCell ref="T350:U351"/>
    <mergeCell ref="V350:W351"/>
    <mergeCell ref="X350:Y351"/>
    <mergeCell ref="Z350:AA351"/>
    <mergeCell ref="AB350:AC351"/>
    <mergeCell ref="AD350:AE351"/>
    <mergeCell ref="AF350:AG351"/>
    <mergeCell ref="AH350:AI351"/>
    <mergeCell ref="AJ350:AK351"/>
    <mergeCell ref="AL350:AM351"/>
    <mergeCell ref="AN350:AO351"/>
    <mergeCell ref="AP350:AQ351"/>
    <mergeCell ref="AR350:AS351"/>
    <mergeCell ref="AT350:AU351"/>
    <mergeCell ref="AV350:AW351"/>
    <mergeCell ref="AX350:AY351"/>
    <mergeCell ref="AZ350:BA351"/>
    <mergeCell ref="BB350:BC351"/>
    <mergeCell ref="BD350:BE351"/>
    <mergeCell ref="BF350:BG351"/>
    <mergeCell ref="BH350:BI351"/>
    <mergeCell ref="BJ350:BK351"/>
    <mergeCell ref="BL350:BM351"/>
    <mergeCell ref="BN350:BO351"/>
    <mergeCell ref="BP350:BQ351"/>
    <mergeCell ref="BR350:BS351"/>
    <mergeCell ref="BT350:BU351"/>
    <mergeCell ref="BV350:BW351"/>
    <mergeCell ref="BX350:BY351"/>
    <mergeCell ref="BZ350:CA351"/>
    <mergeCell ref="CB350:CC351"/>
    <mergeCell ref="CD350:CE351"/>
    <mergeCell ref="CF350:CG351"/>
    <mergeCell ref="CH350:CI351"/>
    <mergeCell ref="CJ350:CK351"/>
    <mergeCell ref="CL350:CM351"/>
    <mergeCell ref="CN350:CO351"/>
    <mergeCell ref="CP350:CQ351"/>
    <mergeCell ref="CR350:CS351"/>
    <mergeCell ref="CT350:CU351"/>
    <mergeCell ref="CV350:CW351"/>
    <mergeCell ref="CX350:CY351"/>
    <mergeCell ref="CZ350:DA351"/>
    <mergeCell ref="DB350:DC351"/>
    <mergeCell ref="DD350:DE351"/>
    <mergeCell ref="DF350:DG351"/>
    <mergeCell ref="DH350:DI351"/>
    <mergeCell ref="JP618:JQ619"/>
    <mergeCell ref="JR618:JS619"/>
    <mergeCell ref="JP620:JQ620"/>
    <mergeCell ref="JR620:JS620"/>
    <mergeCell ref="JP621:JQ621"/>
    <mergeCell ref="JR621:JS621"/>
    <mergeCell ref="JP622:JQ622"/>
    <mergeCell ref="JR622:JS622"/>
    <mergeCell ref="JP623:JQ623"/>
    <mergeCell ref="JR623:JS623"/>
    <mergeCell ref="JP624:JQ624"/>
    <mergeCell ref="JR624:JS624"/>
    <mergeCell ref="JP625:JQ626"/>
    <mergeCell ref="JR625:JS626"/>
    <mergeCell ref="JP627:JQ628"/>
    <mergeCell ref="JR627:JS628"/>
    <mergeCell ref="JP629:JQ630"/>
    <mergeCell ref="JR629:JS630"/>
    <mergeCell ref="JP631:JQ632"/>
    <mergeCell ref="JR631:JS632"/>
    <mergeCell ref="JP633:JQ634"/>
    <mergeCell ref="JR633:JS634"/>
    <mergeCell ref="JP635:JQ636"/>
    <mergeCell ref="JR635:JS636"/>
    <mergeCell ref="JP637:JQ638"/>
    <mergeCell ref="JR637:JS638"/>
    <mergeCell ref="JP639:JQ640"/>
    <mergeCell ref="JR639:JS640"/>
    <mergeCell ref="JP641:JQ642"/>
    <mergeCell ref="JR641:JS642"/>
    <mergeCell ref="JP643:JQ644"/>
    <mergeCell ref="JR643:JS644"/>
    <mergeCell ref="JP645:JQ645"/>
    <mergeCell ref="JR645:JS645"/>
    <mergeCell ref="JP599:JQ600"/>
    <mergeCell ref="JR599:JS600"/>
    <mergeCell ref="JP601:JQ601"/>
    <mergeCell ref="JR601:JS601"/>
    <mergeCell ref="JP602:JQ602"/>
    <mergeCell ref="JR602:JS602"/>
    <mergeCell ref="JP603:JQ603"/>
    <mergeCell ref="JR603:JS603"/>
    <mergeCell ref="JP604:JQ604"/>
    <mergeCell ref="JR604:JS604"/>
    <mergeCell ref="JP605:JQ606"/>
    <mergeCell ref="JR605:JS606"/>
    <mergeCell ref="JP607:JQ608"/>
    <mergeCell ref="JR607:JS608"/>
    <mergeCell ref="JP609:JQ610"/>
    <mergeCell ref="JR609:JS610"/>
    <mergeCell ref="JP611:JQ611"/>
    <mergeCell ref="JR611:JS611"/>
    <mergeCell ref="JP612:JQ612"/>
    <mergeCell ref="JR612:JS612"/>
    <mergeCell ref="JP613:JQ613"/>
    <mergeCell ref="JR613:JS613"/>
    <mergeCell ref="JP614:JQ614"/>
    <mergeCell ref="JR614:JS614"/>
    <mergeCell ref="JP615:JQ615"/>
    <mergeCell ref="JR615:JS615"/>
    <mergeCell ref="JP576:JQ576"/>
    <mergeCell ref="JR576:JS576"/>
    <mergeCell ref="JP577:JQ577"/>
    <mergeCell ref="JR577:JS577"/>
    <mergeCell ref="JP578:JQ578"/>
    <mergeCell ref="JR578:JS578"/>
    <mergeCell ref="JP579:JQ579"/>
    <mergeCell ref="JR579:JS579"/>
    <mergeCell ref="JP580:JQ580"/>
    <mergeCell ref="JR580:JS580"/>
    <mergeCell ref="JP581:JQ581"/>
    <mergeCell ref="JR581:JS581"/>
    <mergeCell ref="JP582:JQ582"/>
    <mergeCell ref="JR582:JS582"/>
    <mergeCell ref="JP583:JQ583"/>
    <mergeCell ref="JR583:JS583"/>
    <mergeCell ref="JP584:JQ584"/>
    <mergeCell ref="JR584:JS584"/>
    <mergeCell ref="JP585:JQ585"/>
    <mergeCell ref="JR585:JS585"/>
    <mergeCell ref="JP586:JQ587"/>
    <mergeCell ref="JR586:JS587"/>
    <mergeCell ref="JP588:JQ589"/>
    <mergeCell ref="JR588:JS589"/>
    <mergeCell ref="JP590:JQ590"/>
    <mergeCell ref="JR590:JS590"/>
    <mergeCell ref="JP591:JQ591"/>
    <mergeCell ref="JR591:JS591"/>
    <mergeCell ref="JP592:JQ592"/>
    <mergeCell ref="JR592:JS592"/>
    <mergeCell ref="JP593:JQ593"/>
    <mergeCell ref="JR593:JS593"/>
    <mergeCell ref="JP594:JQ595"/>
    <mergeCell ref="JR594:JS595"/>
    <mergeCell ref="JP557:JQ557"/>
    <mergeCell ref="JR557:JS557"/>
    <mergeCell ref="JP558:JQ558"/>
    <mergeCell ref="JR558:JS558"/>
    <mergeCell ref="JP559:JQ559"/>
    <mergeCell ref="JR559:JS559"/>
    <mergeCell ref="JP560:JQ561"/>
    <mergeCell ref="JR560:JS561"/>
    <mergeCell ref="JP562:JQ563"/>
    <mergeCell ref="JR562:JS563"/>
    <mergeCell ref="JP564:JQ565"/>
    <mergeCell ref="JR564:JS565"/>
    <mergeCell ref="JP566:JQ566"/>
    <mergeCell ref="JR566:JS566"/>
    <mergeCell ref="JP567:JQ567"/>
    <mergeCell ref="JR567:JS567"/>
    <mergeCell ref="JP568:JQ569"/>
    <mergeCell ref="JR568:JS569"/>
    <mergeCell ref="JP570:JQ570"/>
    <mergeCell ref="JR570:JS570"/>
    <mergeCell ref="JP571:JQ571"/>
    <mergeCell ref="JR571:JS571"/>
    <mergeCell ref="JP572:JQ572"/>
    <mergeCell ref="JR572:JS572"/>
    <mergeCell ref="JP573:JQ573"/>
    <mergeCell ref="JR573:JS573"/>
    <mergeCell ref="JP574:JQ574"/>
    <mergeCell ref="JR574:JS574"/>
    <mergeCell ref="JP575:JQ575"/>
    <mergeCell ref="JR575:JS575"/>
    <mergeCell ref="JP596:JQ596"/>
    <mergeCell ref="JR596:JS596"/>
    <mergeCell ref="JP597:JQ598"/>
    <mergeCell ref="JR597:JS598"/>
    <mergeCell ref="JP537:JQ537"/>
    <mergeCell ref="JR537:JS537"/>
    <mergeCell ref="JP538:JQ539"/>
    <mergeCell ref="JR538:JS539"/>
    <mergeCell ref="JP540:JQ540"/>
    <mergeCell ref="JR540:JS540"/>
    <mergeCell ref="JP541:JQ541"/>
    <mergeCell ref="JR541:JS541"/>
    <mergeCell ref="JP542:JQ543"/>
    <mergeCell ref="JR542:JS543"/>
    <mergeCell ref="JP544:JQ544"/>
    <mergeCell ref="JR544:JS544"/>
    <mergeCell ref="JP545:JQ545"/>
    <mergeCell ref="JR545:JS545"/>
    <mergeCell ref="JP546:JQ546"/>
    <mergeCell ref="JR546:JS546"/>
    <mergeCell ref="JP547:JQ547"/>
    <mergeCell ref="JR547:JS547"/>
    <mergeCell ref="JP548:JQ548"/>
    <mergeCell ref="JR548:JS548"/>
    <mergeCell ref="JP549:JQ549"/>
    <mergeCell ref="JR549:JS549"/>
    <mergeCell ref="JP550:JQ551"/>
    <mergeCell ref="JR550:JS551"/>
    <mergeCell ref="JP552:JQ552"/>
    <mergeCell ref="JR552:JS552"/>
    <mergeCell ref="JP553:JQ553"/>
    <mergeCell ref="JR553:JS553"/>
    <mergeCell ref="JP554:JQ554"/>
    <mergeCell ref="JR554:JS554"/>
    <mergeCell ref="JP555:JQ555"/>
    <mergeCell ref="JR555:JS555"/>
    <mergeCell ref="JP556:JQ556"/>
    <mergeCell ref="JR556:JS556"/>
    <mergeCell ref="JP517:JQ517"/>
    <mergeCell ref="JR517:JS517"/>
    <mergeCell ref="JP518:JQ518"/>
    <mergeCell ref="JR518:JS518"/>
    <mergeCell ref="JP519:JQ519"/>
    <mergeCell ref="JR519:JS519"/>
    <mergeCell ref="JP520:JQ521"/>
    <mergeCell ref="JR520:JS521"/>
    <mergeCell ref="JP522:JQ522"/>
    <mergeCell ref="JR522:JS522"/>
    <mergeCell ref="JP523:JQ523"/>
    <mergeCell ref="JR523:JS523"/>
    <mergeCell ref="JP524:JQ524"/>
    <mergeCell ref="JR524:JS524"/>
    <mergeCell ref="JP525:JQ525"/>
    <mergeCell ref="JR525:JS525"/>
    <mergeCell ref="JP526:JQ527"/>
    <mergeCell ref="JR526:JS527"/>
    <mergeCell ref="JP528:JQ528"/>
    <mergeCell ref="JR528:JS528"/>
    <mergeCell ref="JP529:JQ529"/>
    <mergeCell ref="JR529:JS529"/>
    <mergeCell ref="JP530:JQ530"/>
    <mergeCell ref="JR530:JS530"/>
    <mergeCell ref="JP531:JQ531"/>
    <mergeCell ref="JR531:JS531"/>
    <mergeCell ref="JP532:JQ532"/>
    <mergeCell ref="JR532:JS532"/>
    <mergeCell ref="JP533:JQ533"/>
    <mergeCell ref="JR533:JS533"/>
    <mergeCell ref="JP534:JQ535"/>
    <mergeCell ref="JR534:JS535"/>
    <mergeCell ref="JP536:JQ536"/>
    <mergeCell ref="JR536:JS536"/>
    <mergeCell ref="JP499:JQ499"/>
    <mergeCell ref="JR499:JS499"/>
    <mergeCell ref="JP500:JQ500"/>
    <mergeCell ref="JR500:JS500"/>
    <mergeCell ref="JP501:JQ501"/>
    <mergeCell ref="JR501:JS501"/>
    <mergeCell ref="JP502:JQ502"/>
    <mergeCell ref="JR502:JS502"/>
    <mergeCell ref="JP503:JQ503"/>
    <mergeCell ref="JR503:JS503"/>
    <mergeCell ref="JP504:JQ504"/>
    <mergeCell ref="JR504:JS504"/>
    <mergeCell ref="JP505:JQ505"/>
    <mergeCell ref="JR505:JS505"/>
    <mergeCell ref="JP506:JQ506"/>
    <mergeCell ref="JR506:JS506"/>
    <mergeCell ref="JP507:JQ507"/>
    <mergeCell ref="JR507:JS507"/>
    <mergeCell ref="JP508:JQ509"/>
    <mergeCell ref="JR508:JS509"/>
    <mergeCell ref="JP510:JQ510"/>
    <mergeCell ref="JR510:JS510"/>
    <mergeCell ref="JP511:JQ511"/>
    <mergeCell ref="JR511:JS511"/>
    <mergeCell ref="JP512:JQ512"/>
    <mergeCell ref="JR512:JS512"/>
    <mergeCell ref="JP513:JQ513"/>
    <mergeCell ref="JR513:JS513"/>
    <mergeCell ref="JP514:JQ514"/>
    <mergeCell ref="JR514:JS514"/>
    <mergeCell ref="JP515:JQ515"/>
    <mergeCell ref="JR515:JS515"/>
    <mergeCell ref="JP516:JQ516"/>
    <mergeCell ref="JR516:JS516"/>
    <mergeCell ref="JP479:JQ479"/>
    <mergeCell ref="JR479:JS479"/>
    <mergeCell ref="JP480:JQ480"/>
    <mergeCell ref="JR480:JS480"/>
    <mergeCell ref="JP481:JQ481"/>
    <mergeCell ref="JR481:JS481"/>
    <mergeCell ref="JP482:JQ482"/>
    <mergeCell ref="JR482:JS482"/>
    <mergeCell ref="JP483:JQ483"/>
    <mergeCell ref="JR483:JS483"/>
    <mergeCell ref="JP484:JQ484"/>
    <mergeCell ref="JR484:JS484"/>
    <mergeCell ref="JP485:JQ485"/>
    <mergeCell ref="JR485:JS485"/>
    <mergeCell ref="JP486:JQ487"/>
    <mergeCell ref="JR486:JS487"/>
    <mergeCell ref="JP488:JQ488"/>
    <mergeCell ref="JR488:JS488"/>
    <mergeCell ref="JP489:JQ489"/>
    <mergeCell ref="JR489:JS489"/>
    <mergeCell ref="JP490:JQ490"/>
    <mergeCell ref="JR490:JS490"/>
    <mergeCell ref="JP491:JQ491"/>
    <mergeCell ref="JR491:JS491"/>
    <mergeCell ref="JP492:JQ493"/>
    <mergeCell ref="JR492:JS493"/>
    <mergeCell ref="JP494:JQ495"/>
    <mergeCell ref="JR494:JS495"/>
    <mergeCell ref="JP496:JQ496"/>
    <mergeCell ref="JR496:JS496"/>
    <mergeCell ref="JP497:JQ497"/>
    <mergeCell ref="JR497:JS497"/>
    <mergeCell ref="JP498:JQ498"/>
    <mergeCell ref="JR498:JS498"/>
    <mergeCell ref="JP461:JQ461"/>
    <mergeCell ref="JR461:JS461"/>
    <mergeCell ref="JP462:JQ462"/>
    <mergeCell ref="JR462:JS462"/>
    <mergeCell ref="JP463:JQ463"/>
    <mergeCell ref="JR463:JS463"/>
    <mergeCell ref="JP464:JQ464"/>
    <mergeCell ref="JR464:JS464"/>
    <mergeCell ref="JP465:JQ465"/>
    <mergeCell ref="JR465:JS465"/>
    <mergeCell ref="JP466:JQ466"/>
    <mergeCell ref="JR466:JS466"/>
    <mergeCell ref="JP467:JQ467"/>
    <mergeCell ref="JR467:JS467"/>
    <mergeCell ref="JP468:JQ468"/>
    <mergeCell ref="JR468:JS468"/>
    <mergeCell ref="JP469:JQ469"/>
    <mergeCell ref="JR469:JS469"/>
    <mergeCell ref="JP470:JQ470"/>
    <mergeCell ref="JR470:JS470"/>
    <mergeCell ref="JP471:JQ471"/>
    <mergeCell ref="JR471:JS471"/>
    <mergeCell ref="JP472:JQ472"/>
    <mergeCell ref="JR472:JS472"/>
    <mergeCell ref="JP473:JQ473"/>
    <mergeCell ref="JR473:JS473"/>
    <mergeCell ref="JP474:JQ475"/>
    <mergeCell ref="JR474:JS475"/>
    <mergeCell ref="JP476:JQ476"/>
    <mergeCell ref="JR476:JS476"/>
    <mergeCell ref="JP477:JQ477"/>
    <mergeCell ref="JR477:JS477"/>
    <mergeCell ref="JP478:JQ478"/>
    <mergeCell ref="JR478:JS478"/>
    <mergeCell ref="JP439:JQ439"/>
    <mergeCell ref="JR439:JS439"/>
    <mergeCell ref="JP440:JQ440"/>
    <mergeCell ref="JR440:JS440"/>
    <mergeCell ref="JP441:JQ441"/>
    <mergeCell ref="JR441:JS441"/>
    <mergeCell ref="JP444:JQ444"/>
    <mergeCell ref="JR444:JS444"/>
    <mergeCell ref="JP445:JQ445"/>
    <mergeCell ref="JR445:JS445"/>
    <mergeCell ref="JP446:JQ446"/>
    <mergeCell ref="JR446:JS446"/>
    <mergeCell ref="JP447:JQ448"/>
    <mergeCell ref="JR447:JS448"/>
    <mergeCell ref="JP449:JQ449"/>
    <mergeCell ref="JR449:JS449"/>
    <mergeCell ref="JP450:JQ450"/>
    <mergeCell ref="JR450:JS450"/>
    <mergeCell ref="JP451:JQ452"/>
    <mergeCell ref="JR451:JS452"/>
    <mergeCell ref="JP453:JQ453"/>
    <mergeCell ref="JR453:JS453"/>
    <mergeCell ref="JP454:JQ454"/>
    <mergeCell ref="JR454:JS454"/>
    <mergeCell ref="JP455:JQ455"/>
    <mergeCell ref="JR455:JS455"/>
    <mergeCell ref="JP456:JQ456"/>
    <mergeCell ref="JR456:JS456"/>
    <mergeCell ref="JP457:JQ457"/>
    <mergeCell ref="JR457:JS457"/>
    <mergeCell ref="JP458:JQ459"/>
    <mergeCell ref="JR458:JS459"/>
    <mergeCell ref="JP460:JQ460"/>
    <mergeCell ref="JR460:JS460"/>
    <mergeCell ref="JP415:JQ415"/>
    <mergeCell ref="JR415:JS415"/>
    <mergeCell ref="JP416:JQ416"/>
    <mergeCell ref="JR416:JS416"/>
    <mergeCell ref="JP417:JQ417"/>
    <mergeCell ref="JR417:JS417"/>
    <mergeCell ref="JP418:JQ419"/>
    <mergeCell ref="JR418:JS419"/>
    <mergeCell ref="JP420:JQ420"/>
    <mergeCell ref="JR420:JS420"/>
    <mergeCell ref="JP421:JQ422"/>
    <mergeCell ref="JR421:JS422"/>
    <mergeCell ref="JP423:JQ424"/>
    <mergeCell ref="JR423:JS424"/>
    <mergeCell ref="JP425:JQ426"/>
    <mergeCell ref="JR425:JS426"/>
    <mergeCell ref="JP427:JQ428"/>
    <mergeCell ref="JR427:JS428"/>
    <mergeCell ref="JP429:JQ430"/>
    <mergeCell ref="JR429:JS430"/>
    <mergeCell ref="JP431:JQ431"/>
    <mergeCell ref="JR431:JS431"/>
    <mergeCell ref="JP432:JQ432"/>
    <mergeCell ref="JR432:JS432"/>
    <mergeCell ref="JP433:JQ433"/>
    <mergeCell ref="JR433:JS433"/>
    <mergeCell ref="JP436:JQ436"/>
    <mergeCell ref="JR436:JS436"/>
    <mergeCell ref="JP437:JQ437"/>
    <mergeCell ref="JR437:JS437"/>
    <mergeCell ref="JP438:JQ438"/>
    <mergeCell ref="JR438:JS438"/>
    <mergeCell ref="JP394:JQ395"/>
    <mergeCell ref="JR394:JS395"/>
    <mergeCell ref="JP396:JQ396"/>
    <mergeCell ref="JR396:JS396"/>
    <mergeCell ref="JP397:JQ397"/>
    <mergeCell ref="JR397:JS397"/>
    <mergeCell ref="JP398:JQ398"/>
    <mergeCell ref="JR398:JS398"/>
    <mergeCell ref="JP399:JQ399"/>
    <mergeCell ref="JR399:JS399"/>
    <mergeCell ref="JP400:JQ401"/>
    <mergeCell ref="JR400:JS401"/>
    <mergeCell ref="JP402:JQ402"/>
    <mergeCell ref="JR402:JS402"/>
    <mergeCell ref="JP403:JQ403"/>
    <mergeCell ref="JR403:JS403"/>
    <mergeCell ref="JP404:JQ404"/>
    <mergeCell ref="JR404:JS404"/>
    <mergeCell ref="JP405:JQ405"/>
    <mergeCell ref="JR405:JS405"/>
    <mergeCell ref="JP406:JQ407"/>
    <mergeCell ref="JR406:JS407"/>
    <mergeCell ref="JP408:JQ409"/>
    <mergeCell ref="JR408:JS409"/>
    <mergeCell ref="JP410:JQ411"/>
    <mergeCell ref="JR410:JS411"/>
    <mergeCell ref="JP412:JQ412"/>
    <mergeCell ref="JR412:JS412"/>
    <mergeCell ref="JP413:JQ413"/>
    <mergeCell ref="JR413:JS413"/>
    <mergeCell ref="JP414:JQ414"/>
    <mergeCell ref="JR414:JS414"/>
    <mergeCell ref="JP392:JQ393"/>
    <mergeCell ref="JR392:JS393"/>
    <mergeCell ref="JP368:JQ368"/>
    <mergeCell ref="JR368:JS368"/>
    <mergeCell ref="JP369:JQ369"/>
    <mergeCell ref="JR369:JS369"/>
    <mergeCell ref="JP370:JQ371"/>
    <mergeCell ref="JR370:JS371"/>
    <mergeCell ref="JP374:JQ375"/>
    <mergeCell ref="JR374:JS375"/>
    <mergeCell ref="JP376:JQ377"/>
    <mergeCell ref="JR376:JS377"/>
    <mergeCell ref="JP378:JQ378"/>
    <mergeCell ref="JR378:JS378"/>
    <mergeCell ref="JP379:JQ379"/>
    <mergeCell ref="JR379:JS379"/>
    <mergeCell ref="JP380:JQ381"/>
    <mergeCell ref="JR380:JS381"/>
    <mergeCell ref="JP382:JQ382"/>
    <mergeCell ref="JR382:JS382"/>
    <mergeCell ref="JP383:JQ383"/>
    <mergeCell ref="JR383:JS383"/>
    <mergeCell ref="JP384:JQ384"/>
    <mergeCell ref="JR384:JS384"/>
    <mergeCell ref="JP385:JQ385"/>
    <mergeCell ref="JR385:JS385"/>
    <mergeCell ref="JP386:JQ386"/>
    <mergeCell ref="JR386:JS386"/>
    <mergeCell ref="JP387:JQ388"/>
    <mergeCell ref="JR387:JS388"/>
    <mergeCell ref="JP389:JQ390"/>
    <mergeCell ref="JR389:JS390"/>
    <mergeCell ref="JP372:JQ373"/>
    <mergeCell ref="JR372:JS373"/>
    <mergeCell ref="JP391:JQ391"/>
    <mergeCell ref="JR391:JS391"/>
    <mergeCell ref="JP347:JS347"/>
    <mergeCell ref="JP348:JQ348"/>
    <mergeCell ref="JR348:JS348"/>
    <mergeCell ref="JP349:JQ349"/>
    <mergeCell ref="JR349:JS349"/>
    <mergeCell ref="JP350:JQ350"/>
    <mergeCell ref="JR350:JS350"/>
    <mergeCell ref="JP352:JQ353"/>
    <mergeCell ref="JR352:JS353"/>
    <mergeCell ref="JP354:JQ354"/>
    <mergeCell ref="JR354:JS354"/>
    <mergeCell ref="JP355:JQ355"/>
    <mergeCell ref="JR355:JS355"/>
    <mergeCell ref="JP356:JQ357"/>
    <mergeCell ref="JR356:JS357"/>
    <mergeCell ref="JP358:JQ358"/>
    <mergeCell ref="JR358:JS358"/>
    <mergeCell ref="JP359:JQ359"/>
    <mergeCell ref="JR359:JS359"/>
    <mergeCell ref="JP360:JQ360"/>
    <mergeCell ref="JR360:JS360"/>
    <mergeCell ref="JP361:JQ361"/>
    <mergeCell ref="JR361:JS361"/>
    <mergeCell ref="JP362:JQ362"/>
    <mergeCell ref="JR362:JS362"/>
    <mergeCell ref="JP363:JQ363"/>
    <mergeCell ref="JR363:JS363"/>
    <mergeCell ref="JP364:JQ365"/>
    <mergeCell ref="JR364:JS365"/>
    <mergeCell ref="JP366:JQ366"/>
    <mergeCell ref="JR366:JS366"/>
    <mergeCell ref="JP367:JQ367"/>
    <mergeCell ref="JR367:JS367"/>
    <mergeCell ref="JR351:JS351"/>
    <mergeCell ref="JP351:JQ351"/>
    <mergeCell ref="CN266:CN268"/>
    <mergeCell ref="CO266:CO268"/>
    <mergeCell ref="CP266:CP268"/>
    <mergeCell ref="CQ266:CQ268"/>
    <mergeCell ref="CN271:CN273"/>
    <mergeCell ref="CO271:CO273"/>
    <mergeCell ref="CP271:CP273"/>
    <mergeCell ref="CQ271:CQ273"/>
    <mergeCell ref="CN307:CN309"/>
    <mergeCell ref="CO307:CO309"/>
    <mergeCell ref="CP307:CP309"/>
    <mergeCell ref="CQ307:CQ309"/>
    <mergeCell ref="CN310:CN312"/>
    <mergeCell ref="CO310:CO312"/>
    <mergeCell ref="CP310:CP312"/>
    <mergeCell ref="CQ310:CQ312"/>
    <mergeCell ref="CN314:CN316"/>
    <mergeCell ref="CO314:CO316"/>
    <mergeCell ref="CP314:CP316"/>
    <mergeCell ref="CQ314:CQ316"/>
    <mergeCell ref="CN317:CN319"/>
    <mergeCell ref="CO317:CO319"/>
    <mergeCell ref="CP317:CP319"/>
    <mergeCell ref="CQ317:CQ319"/>
    <mergeCell ref="CN274:CN276"/>
    <mergeCell ref="CO274:CO276"/>
    <mergeCell ref="CP274:CP276"/>
    <mergeCell ref="CQ274:CQ276"/>
    <mergeCell ref="CN277:CN279"/>
    <mergeCell ref="CO277:CO279"/>
    <mergeCell ref="CP277:CP279"/>
    <mergeCell ref="CQ277:CQ279"/>
    <mergeCell ref="CN280:CN282"/>
    <mergeCell ref="CO280:CO282"/>
    <mergeCell ref="CP280:CP282"/>
    <mergeCell ref="CQ280:CQ282"/>
    <mergeCell ref="CN283:CN285"/>
    <mergeCell ref="CO283:CO285"/>
    <mergeCell ref="CP283:CP285"/>
    <mergeCell ref="CQ283:CQ285"/>
    <mergeCell ref="CN286:CN288"/>
    <mergeCell ref="CO286:CO288"/>
    <mergeCell ref="CP286:CP288"/>
    <mergeCell ref="CQ286:CQ288"/>
    <mergeCell ref="CN293:CN295"/>
    <mergeCell ref="CO293:CO295"/>
    <mergeCell ref="CP293:CP295"/>
    <mergeCell ref="CQ293:CQ295"/>
    <mergeCell ref="CN296:CN298"/>
    <mergeCell ref="CO296:CO298"/>
    <mergeCell ref="CP296:CP298"/>
    <mergeCell ref="CQ296:CQ298"/>
    <mergeCell ref="CN300:CN302"/>
    <mergeCell ref="CO300:CO302"/>
    <mergeCell ref="CP300:CP302"/>
    <mergeCell ref="CQ300:CQ302"/>
    <mergeCell ref="CN304:CN306"/>
    <mergeCell ref="CO304:CO306"/>
    <mergeCell ref="CP304:CP306"/>
    <mergeCell ref="CQ304:CQ306"/>
    <mergeCell ref="CN234:CN236"/>
    <mergeCell ref="CO234:CO236"/>
    <mergeCell ref="CP234:CP236"/>
    <mergeCell ref="CQ234:CQ236"/>
    <mergeCell ref="CN238:CN240"/>
    <mergeCell ref="CO238:CO240"/>
    <mergeCell ref="CP238:CP240"/>
    <mergeCell ref="CQ238:CQ240"/>
    <mergeCell ref="CN241:CN243"/>
    <mergeCell ref="CO241:CO243"/>
    <mergeCell ref="CP241:CP243"/>
    <mergeCell ref="CQ241:CQ243"/>
    <mergeCell ref="CN244:CN246"/>
    <mergeCell ref="CO244:CO246"/>
    <mergeCell ref="CP244:CP246"/>
    <mergeCell ref="CQ244:CQ246"/>
    <mergeCell ref="CN248:CN250"/>
    <mergeCell ref="CO248:CO250"/>
    <mergeCell ref="CP248:CP250"/>
    <mergeCell ref="CQ248:CQ250"/>
    <mergeCell ref="CN251:CN253"/>
    <mergeCell ref="CO251:CO253"/>
    <mergeCell ref="CP251:CP253"/>
    <mergeCell ref="CQ251:CQ253"/>
    <mergeCell ref="CN256:CN258"/>
    <mergeCell ref="CO256:CO258"/>
    <mergeCell ref="CP256:CP258"/>
    <mergeCell ref="CQ256:CQ258"/>
    <mergeCell ref="CN259:CN261"/>
    <mergeCell ref="CO259:CO261"/>
    <mergeCell ref="CP259:CP261"/>
    <mergeCell ref="CQ259:CQ261"/>
    <mergeCell ref="CN263:CN265"/>
    <mergeCell ref="CO263:CO265"/>
    <mergeCell ref="CP263:CP265"/>
    <mergeCell ref="CQ263:CQ265"/>
    <mergeCell ref="CQ205:CQ207"/>
    <mergeCell ref="CN208:CN210"/>
    <mergeCell ref="CO208:CO210"/>
    <mergeCell ref="CP208:CP210"/>
    <mergeCell ref="CQ208:CQ210"/>
    <mergeCell ref="CN211:CN213"/>
    <mergeCell ref="CO211:CO213"/>
    <mergeCell ref="CP211:CP213"/>
    <mergeCell ref="CQ211:CQ213"/>
    <mergeCell ref="CN214:CN216"/>
    <mergeCell ref="CO214:CO216"/>
    <mergeCell ref="CP214:CP216"/>
    <mergeCell ref="CQ214:CQ216"/>
    <mergeCell ref="CN217:CN219"/>
    <mergeCell ref="CO217:CO219"/>
    <mergeCell ref="CP217:CP219"/>
    <mergeCell ref="CQ217:CQ219"/>
    <mergeCell ref="CN220:CN222"/>
    <mergeCell ref="CO220:CO222"/>
    <mergeCell ref="CP220:CP222"/>
    <mergeCell ref="CQ220:CQ222"/>
    <mergeCell ref="CN223:CN225"/>
    <mergeCell ref="CO223:CO225"/>
    <mergeCell ref="CP223:CP225"/>
    <mergeCell ref="CQ223:CQ225"/>
    <mergeCell ref="CN227:CN229"/>
    <mergeCell ref="CO227:CO229"/>
    <mergeCell ref="CP227:CP229"/>
    <mergeCell ref="CQ227:CQ229"/>
    <mergeCell ref="CN231:CN233"/>
    <mergeCell ref="CO231:CO233"/>
    <mergeCell ref="CP231:CP233"/>
    <mergeCell ref="CQ231:CQ233"/>
    <mergeCell ref="CN146:CN148"/>
    <mergeCell ref="CO146:CO148"/>
    <mergeCell ref="CP146:CP148"/>
    <mergeCell ref="CQ146:CQ148"/>
    <mergeCell ref="CN150:CN152"/>
    <mergeCell ref="CO150:CO152"/>
    <mergeCell ref="CP150:CP152"/>
    <mergeCell ref="CQ150:CQ152"/>
    <mergeCell ref="CN153:CN155"/>
    <mergeCell ref="CO153:CO155"/>
    <mergeCell ref="CP153:CP155"/>
    <mergeCell ref="CQ153:CQ155"/>
    <mergeCell ref="CN158:CN160"/>
    <mergeCell ref="CO158:CO160"/>
    <mergeCell ref="CP158:CP160"/>
    <mergeCell ref="CQ158:CQ160"/>
    <mergeCell ref="CN162:CN164"/>
    <mergeCell ref="CO162:CO164"/>
    <mergeCell ref="CP162:CP164"/>
    <mergeCell ref="CQ162:CQ164"/>
    <mergeCell ref="CN165:CN167"/>
    <mergeCell ref="CO165:CO167"/>
    <mergeCell ref="CP165:CP167"/>
    <mergeCell ref="CQ165:CQ167"/>
    <mergeCell ref="CN168:CN170"/>
    <mergeCell ref="CO168:CO170"/>
    <mergeCell ref="CP168:CP170"/>
    <mergeCell ref="CQ168:CQ170"/>
    <mergeCell ref="CN175:CN177"/>
    <mergeCell ref="CO175:CO177"/>
    <mergeCell ref="CP175:CP177"/>
    <mergeCell ref="CQ175:CQ177"/>
    <mergeCell ref="CN179:CN181"/>
    <mergeCell ref="CO179:CO181"/>
    <mergeCell ref="CP179:CP181"/>
    <mergeCell ref="CQ179:CQ181"/>
    <mergeCell ref="CN118:CN120"/>
    <mergeCell ref="CO118:CO120"/>
    <mergeCell ref="CP118:CP120"/>
    <mergeCell ref="CQ118:CQ120"/>
    <mergeCell ref="CN121:CN123"/>
    <mergeCell ref="CO121:CO123"/>
    <mergeCell ref="CP121:CP123"/>
    <mergeCell ref="CQ121:CQ123"/>
    <mergeCell ref="CN124:CN126"/>
    <mergeCell ref="CO124:CO126"/>
    <mergeCell ref="CP124:CP126"/>
    <mergeCell ref="CQ124:CQ126"/>
    <mergeCell ref="CN128:CN130"/>
    <mergeCell ref="CO128:CO130"/>
    <mergeCell ref="CP128:CP130"/>
    <mergeCell ref="CQ128:CQ130"/>
    <mergeCell ref="CN131:CN133"/>
    <mergeCell ref="CO131:CO133"/>
    <mergeCell ref="CP131:CP133"/>
    <mergeCell ref="CQ131:CQ133"/>
    <mergeCell ref="CN134:CN136"/>
    <mergeCell ref="CO134:CO136"/>
    <mergeCell ref="CP134:CP136"/>
    <mergeCell ref="CQ134:CQ136"/>
    <mergeCell ref="CN137:CN139"/>
    <mergeCell ref="CO137:CO139"/>
    <mergeCell ref="CP137:CP139"/>
    <mergeCell ref="CQ137:CQ139"/>
    <mergeCell ref="CN140:CN142"/>
    <mergeCell ref="CO140:CO142"/>
    <mergeCell ref="CP140:CP142"/>
    <mergeCell ref="CQ140:CQ142"/>
    <mergeCell ref="CN143:CN145"/>
    <mergeCell ref="CO143:CO145"/>
    <mergeCell ref="CP143:CP145"/>
    <mergeCell ref="CQ143:CQ145"/>
    <mergeCell ref="CN88:CN90"/>
    <mergeCell ref="CO88:CO90"/>
    <mergeCell ref="CP88:CP90"/>
    <mergeCell ref="CQ88:CQ90"/>
    <mergeCell ref="CN92:CN94"/>
    <mergeCell ref="CO92:CO94"/>
    <mergeCell ref="CP92:CP94"/>
    <mergeCell ref="CQ92:CQ94"/>
    <mergeCell ref="CN96:CN98"/>
    <mergeCell ref="CO96:CO98"/>
    <mergeCell ref="CP96:CP98"/>
    <mergeCell ref="CQ96:CQ98"/>
    <mergeCell ref="CN99:CN101"/>
    <mergeCell ref="CO99:CO101"/>
    <mergeCell ref="CP99:CP101"/>
    <mergeCell ref="CQ99:CQ101"/>
    <mergeCell ref="CN102:CN104"/>
    <mergeCell ref="CO102:CO104"/>
    <mergeCell ref="CP102:CP104"/>
    <mergeCell ref="CQ102:CQ104"/>
    <mergeCell ref="CN105:CN107"/>
    <mergeCell ref="CO105:CO107"/>
    <mergeCell ref="CP105:CP107"/>
    <mergeCell ref="CQ105:CQ107"/>
    <mergeCell ref="CN109:CN111"/>
    <mergeCell ref="CO109:CO111"/>
    <mergeCell ref="CP109:CP111"/>
    <mergeCell ref="CQ109:CQ111"/>
    <mergeCell ref="CN112:CN114"/>
    <mergeCell ref="CO112:CO114"/>
    <mergeCell ref="CP112:CP114"/>
    <mergeCell ref="CQ112:CQ114"/>
    <mergeCell ref="CN115:CN117"/>
    <mergeCell ref="CO115:CO117"/>
    <mergeCell ref="CP115:CP117"/>
    <mergeCell ref="CQ115:CQ117"/>
    <mergeCell ref="CN60:CN62"/>
    <mergeCell ref="CO60:CO62"/>
    <mergeCell ref="CP60:CP62"/>
    <mergeCell ref="CQ60:CQ62"/>
    <mergeCell ref="CN63:CN65"/>
    <mergeCell ref="CO63:CO65"/>
    <mergeCell ref="CP63:CP65"/>
    <mergeCell ref="CQ63:CQ65"/>
    <mergeCell ref="CN66:CN68"/>
    <mergeCell ref="CO66:CO68"/>
    <mergeCell ref="CP66:CP68"/>
    <mergeCell ref="CQ66:CQ68"/>
    <mergeCell ref="CN69:CN71"/>
    <mergeCell ref="CO69:CO71"/>
    <mergeCell ref="CP69:CP71"/>
    <mergeCell ref="CQ69:CQ71"/>
    <mergeCell ref="CN72:CN74"/>
    <mergeCell ref="CO72:CO74"/>
    <mergeCell ref="CP72:CP74"/>
    <mergeCell ref="CQ72:CQ74"/>
    <mergeCell ref="CN76:CN78"/>
    <mergeCell ref="CO76:CO78"/>
    <mergeCell ref="CP76:CP78"/>
    <mergeCell ref="CQ76:CQ78"/>
    <mergeCell ref="CN79:CN81"/>
    <mergeCell ref="CO79:CO81"/>
    <mergeCell ref="CP79:CP81"/>
    <mergeCell ref="CQ79:CQ81"/>
    <mergeCell ref="CN82:CN84"/>
    <mergeCell ref="CO82:CO84"/>
    <mergeCell ref="CP82:CP84"/>
    <mergeCell ref="CQ82:CQ84"/>
    <mergeCell ref="CN85:CN87"/>
    <mergeCell ref="CO85:CO87"/>
    <mergeCell ref="CP85:CP87"/>
    <mergeCell ref="CQ85:CQ87"/>
    <mergeCell ref="CN32:CN34"/>
    <mergeCell ref="CO32:CO34"/>
    <mergeCell ref="CP32:CP34"/>
    <mergeCell ref="CQ32:CQ34"/>
    <mergeCell ref="CN35:CN37"/>
    <mergeCell ref="CO35:CO37"/>
    <mergeCell ref="CP35:CP37"/>
    <mergeCell ref="CQ35:CQ37"/>
    <mergeCell ref="CN39:CN41"/>
    <mergeCell ref="CO39:CO41"/>
    <mergeCell ref="CP39:CP41"/>
    <mergeCell ref="CQ39:CQ41"/>
    <mergeCell ref="CN42:CN44"/>
    <mergeCell ref="CO42:CO44"/>
    <mergeCell ref="CP42:CP44"/>
    <mergeCell ref="CQ42:CQ44"/>
    <mergeCell ref="CN45:CN47"/>
    <mergeCell ref="CO45:CO47"/>
    <mergeCell ref="CP45:CP47"/>
    <mergeCell ref="CQ45:CQ47"/>
    <mergeCell ref="CN48:CN50"/>
    <mergeCell ref="CO48:CO50"/>
    <mergeCell ref="CP48:CP50"/>
    <mergeCell ref="CQ48:CQ50"/>
    <mergeCell ref="CN51:CN53"/>
    <mergeCell ref="CO51:CO53"/>
    <mergeCell ref="CP51:CP53"/>
    <mergeCell ref="CQ51:CQ53"/>
    <mergeCell ref="CN54:CN56"/>
    <mergeCell ref="CO54:CO56"/>
    <mergeCell ref="CP54:CP56"/>
    <mergeCell ref="CQ54:CQ56"/>
    <mergeCell ref="CN57:CN59"/>
    <mergeCell ref="CO57:CO59"/>
    <mergeCell ref="CP57:CP59"/>
    <mergeCell ref="CQ57:CQ59"/>
    <mergeCell ref="CN5:CQ5"/>
    <mergeCell ref="CN6:CO6"/>
    <mergeCell ref="CP6:CQ6"/>
    <mergeCell ref="CN8:CN10"/>
    <mergeCell ref="CO8:CO10"/>
    <mergeCell ref="CP8:CP10"/>
    <mergeCell ref="CQ8:CQ10"/>
    <mergeCell ref="CN11:CN13"/>
    <mergeCell ref="CO11:CO13"/>
    <mergeCell ref="CP11:CP13"/>
    <mergeCell ref="CQ11:CQ13"/>
    <mergeCell ref="CN14:CN16"/>
    <mergeCell ref="CO14:CO16"/>
    <mergeCell ref="CP14:CP16"/>
    <mergeCell ref="CQ14:CQ16"/>
    <mergeCell ref="CN17:CN19"/>
    <mergeCell ref="CO17:CO19"/>
    <mergeCell ref="CP17:CP19"/>
    <mergeCell ref="CQ17:CQ19"/>
    <mergeCell ref="CN20:CN22"/>
    <mergeCell ref="CO20:CO22"/>
    <mergeCell ref="CP20:CP22"/>
    <mergeCell ref="CQ20:CQ22"/>
    <mergeCell ref="CN23:CN25"/>
    <mergeCell ref="CO23:CO25"/>
    <mergeCell ref="CP23:CP25"/>
    <mergeCell ref="CQ23:CQ25"/>
    <mergeCell ref="CN26:CN28"/>
    <mergeCell ref="CO26:CO28"/>
    <mergeCell ref="CP26:CP28"/>
    <mergeCell ref="CQ26:CQ28"/>
    <mergeCell ref="CN29:CN31"/>
    <mergeCell ref="CO29:CO31"/>
    <mergeCell ref="CP29:CP31"/>
    <mergeCell ref="CQ29:CQ31"/>
    <mergeCell ref="JL645:JM645"/>
    <mergeCell ref="JN645:JO645"/>
    <mergeCell ref="JL646:JM647"/>
    <mergeCell ref="JN646:JO647"/>
    <mergeCell ref="JL648:JM648"/>
    <mergeCell ref="JN648:JO648"/>
    <mergeCell ref="JL649:JM649"/>
    <mergeCell ref="JN649:JO649"/>
    <mergeCell ref="JL650:JM650"/>
    <mergeCell ref="JN650:JO650"/>
    <mergeCell ref="JL374:JM375"/>
    <mergeCell ref="JN374:JO375"/>
    <mergeCell ref="JL560:JM561"/>
    <mergeCell ref="JN560:JO561"/>
    <mergeCell ref="JL616:JM616"/>
    <mergeCell ref="JN616:JO616"/>
    <mergeCell ref="JL618:JM619"/>
    <mergeCell ref="JN618:JO619"/>
    <mergeCell ref="JL620:JM620"/>
    <mergeCell ref="JN620:JO620"/>
    <mergeCell ref="JL621:JM621"/>
    <mergeCell ref="JN621:JO621"/>
    <mergeCell ref="JL622:JM622"/>
    <mergeCell ref="JN622:JO622"/>
    <mergeCell ref="JL623:JM623"/>
    <mergeCell ref="JN623:JO623"/>
    <mergeCell ref="JL624:JM624"/>
    <mergeCell ref="JN624:JO624"/>
    <mergeCell ref="JL625:JM626"/>
    <mergeCell ref="JN625:JO626"/>
    <mergeCell ref="JL627:JM628"/>
    <mergeCell ref="JN627:JO628"/>
    <mergeCell ref="JL629:JM630"/>
    <mergeCell ref="JN629:JO630"/>
    <mergeCell ref="JL631:JM632"/>
    <mergeCell ref="JN631:JO632"/>
    <mergeCell ref="JL633:JM634"/>
    <mergeCell ref="JN633:JO634"/>
    <mergeCell ref="JL635:JM636"/>
    <mergeCell ref="JN635:JO636"/>
    <mergeCell ref="JL637:JM638"/>
    <mergeCell ref="JN637:JO638"/>
    <mergeCell ref="JL639:JM640"/>
    <mergeCell ref="JN639:JO640"/>
    <mergeCell ref="JL641:JM642"/>
    <mergeCell ref="JN641:JO642"/>
    <mergeCell ref="JL643:JM644"/>
    <mergeCell ref="JN643:JO644"/>
    <mergeCell ref="JL593:JM593"/>
    <mergeCell ref="JN593:JO593"/>
    <mergeCell ref="JL594:JM595"/>
    <mergeCell ref="JN594:JO595"/>
    <mergeCell ref="JL596:JM596"/>
    <mergeCell ref="JN596:JO596"/>
    <mergeCell ref="JL597:JM598"/>
    <mergeCell ref="JN597:JO598"/>
    <mergeCell ref="JL599:JM600"/>
    <mergeCell ref="JN599:JO600"/>
    <mergeCell ref="JL601:JM601"/>
    <mergeCell ref="JN601:JO601"/>
    <mergeCell ref="JL602:JM602"/>
    <mergeCell ref="JN602:JO602"/>
    <mergeCell ref="JL603:JM603"/>
    <mergeCell ref="JN603:JO603"/>
    <mergeCell ref="JL604:JM604"/>
    <mergeCell ref="JN604:JO604"/>
    <mergeCell ref="JL605:JM606"/>
    <mergeCell ref="JN605:JO606"/>
    <mergeCell ref="JL607:JM608"/>
    <mergeCell ref="JN607:JO608"/>
    <mergeCell ref="JL609:JM610"/>
    <mergeCell ref="JN609:JO610"/>
    <mergeCell ref="JL611:JM611"/>
    <mergeCell ref="JN611:JO611"/>
    <mergeCell ref="JL612:JM612"/>
    <mergeCell ref="JN612:JO612"/>
    <mergeCell ref="JL613:JM613"/>
    <mergeCell ref="JN613:JO613"/>
    <mergeCell ref="JL614:JM614"/>
    <mergeCell ref="JN614:JO614"/>
    <mergeCell ref="JL615:JM615"/>
    <mergeCell ref="JN615:JO615"/>
    <mergeCell ref="JL574:JM574"/>
    <mergeCell ref="JN574:JO574"/>
    <mergeCell ref="JL575:JM575"/>
    <mergeCell ref="JN575:JO575"/>
    <mergeCell ref="JL576:JM576"/>
    <mergeCell ref="JN576:JO576"/>
    <mergeCell ref="JL577:JM577"/>
    <mergeCell ref="JN577:JO577"/>
    <mergeCell ref="JL578:JM578"/>
    <mergeCell ref="JN578:JO578"/>
    <mergeCell ref="JL579:JM579"/>
    <mergeCell ref="JN579:JO579"/>
    <mergeCell ref="JL580:JM580"/>
    <mergeCell ref="JN580:JO580"/>
    <mergeCell ref="JL581:JM581"/>
    <mergeCell ref="JN581:JO581"/>
    <mergeCell ref="JL582:JM582"/>
    <mergeCell ref="JN582:JO582"/>
    <mergeCell ref="JL583:JM583"/>
    <mergeCell ref="JN583:JO583"/>
    <mergeCell ref="JL584:JM584"/>
    <mergeCell ref="JN584:JO584"/>
    <mergeCell ref="JL585:JM585"/>
    <mergeCell ref="JN585:JO585"/>
    <mergeCell ref="JL586:JM587"/>
    <mergeCell ref="JN586:JO587"/>
    <mergeCell ref="JL588:JM589"/>
    <mergeCell ref="JN588:JO589"/>
    <mergeCell ref="JL590:JM590"/>
    <mergeCell ref="JN590:JO590"/>
    <mergeCell ref="JL591:JM591"/>
    <mergeCell ref="JN591:JO591"/>
    <mergeCell ref="JL592:JM592"/>
    <mergeCell ref="JN592:JO592"/>
    <mergeCell ref="JL555:JM555"/>
    <mergeCell ref="JN555:JO555"/>
    <mergeCell ref="JL556:JM556"/>
    <mergeCell ref="JN556:JO556"/>
    <mergeCell ref="JL557:JM557"/>
    <mergeCell ref="JN557:JO557"/>
    <mergeCell ref="JL558:JM558"/>
    <mergeCell ref="JN558:JO558"/>
    <mergeCell ref="JL559:JM559"/>
    <mergeCell ref="JN559:JO559"/>
    <mergeCell ref="JL562:JM563"/>
    <mergeCell ref="JN562:JO563"/>
    <mergeCell ref="JL564:JM565"/>
    <mergeCell ref="JN564:JO565"/>
    <mergeCell ref="JL566:JM566"/>
    <mergeCell ref="JN566:JO566"/>
    <mergeCell ref="JL567:JM567"/>
    <mergeCell ref="JN567:JO567"/>
    <mergeCell ref="JL568:JM569"/>
    <mergeCell ref="JN568:JO569"/>
    <mergeCell ref="JL570:JM570"/>
    <mergeCell ref="JN570:JO570"/>
    <mergeCell ref="JL571:JM571"/>
    <mergeCell ref="JN571:JO571"/>
    <mergeCell ref="JL572:JM572"/>
    <mergeCell ref="JN572:JO572"/>
    <mergeCell ref="JL573:JM573"/>
    <mergeCell ref="JN573:JO573"/>
    <mergeCell ref="JL533:JM533"/>
    <mergeCell ref="JN533:JO533"/>
    <mergeCell ref="JL534:JM535"/>
    <mergeCell ref="JN534:JO535"/>
    <mergeCell ref="JL536:JM536"/>
    <mergeCell ref="JN536:JO536"/>
    <mergeCell ref="JL537:JM537"/>
    <mergeCell ref="JN537:JO537"/>
    <mergeCell ref="JL538:JM539"/>
    <mergeCell ref="JN538:JO539"/>
    <mergeCell ref="JL540:JM540"/>
    <mergeCell ref="JN540:JO540"/>
    <mergeCell ref="JL541:JM541"/>
    <mergeCell ref="JN541:JO541"/>
    <mergeCell ref="JL542:JM543"/>
    <mergeCell ref="JN542:JO543"/>
    <mergeCell ref="JL544:JM544"/>
    <mergeCell ref="JN544:JO544"/>
    <mergeCell ref="JL545:JM545"/>
    <mergeCell ref="JN545:JO545"/>
    <mergeCell ref="JL546:JM546"/>
    <mergeCell ref="JN546:JO546"/>
    <mergeCell ref="JL547:JM547"/>
    <mergeCell ref="JN547:JO547"/>
    <mergeCell ref="JL548:JM548"/>
    <mergeCell ref="JN548:JO548"/>
    <mergeCell ref="JL549:JM549"/>
    <mergeCell ref="JN549:JO549"/>
    <mergeCell ref="JL550:JM551"/>
    <mergeCell ref="JN550:JO551"/>
    <mergeCell ref="JL552:JM552"/>
    <mergeCell ref="JN552:JO552"/>
    <mergeCell ref="JL553:JM553"/>
    <mergeCell ref="JN553:JO553"/>
    <mergeCell ref="JL515:JM515"/>
    <mergeCell ref="JN515:JO515"/>
    <mergeCell ref="JL516:JM516"/>
    <mergeCell ref="JN516:JO516"/>
    <mergeCell ref="JL517:JM517"/>
    <mergeCell ref="JN517:JO517"/>
    <mergeCell ref="JL518:JM518"/>
    <mergeCell ref="JN518:JO518"/>
    <mergeCell ref="JL519:JM519"/>
    <mergeCell ref="JN519:JO519"/>
    <mergeCell ref="JL520:JM521"/>
    <mergeCell ref="JN520:JO521"/>
    <mergeCell ref="JL522:JM522"/>
    <mergeCell ref="JN522:JO522"/>
    <mergeCell ref="JL523:JM523"/>
    <mergeCell ref="JN523:JO523"/>
    <mergeCell ref="JL524:JM524"/>
    <mergeCell ref="JN524:JO524"/>
    <mergeCell ref="JL525:JM525"/>
    <mergeCell ref="JN525:JO525"/>
    <mergeCell ref="JL526:JM527"/>
    <mergeCell ref="JN526:JO527"/>
    <mergeCell ref="JL528:JM528"/>
    <mergeCell ref="JN528:JO528"/>
    <mergeCell ref="JL529:JM529"/>
    <mergeCell ref="JN529:JO529"/>
    <mergeCell ref="JL530:JM530"/>
    <mergeCell ref="JN530:JO530"/>
    <mergeCell ref="JL531:JM531"/>
    <mergeCell ref="JN531:JO531"/>
    <mergeCell ref="JL532:JM532"/>
    <mergeCell ref="JN532:JO532"/>
    <mergeCell ref="JL554:JM554"/>
    <mergeCell ref="JN554:JO554"/>
    <mergeCell ref="JL497:JM497"/>
    <mergeCell ref="JN497:JO497"/>
    <mergeCell ref="JL498:JM498"/>
    <mergeCell ref="JN498:JO498"/>
    <mergeCell ref="JL499:JM499"/>
    <mergeCell ref="JN499:JO499"/>
    <mergeCell ref="JL500:JM500"/>
    <mergeCell ref="JN500:JO500"/>
    <mergeCell ref="JL501:JM501"/>
    <mergeCell ref="JN501:JO501"/>
    <mergeCell ref="JL502:JM502"/>
    <mergeCell ref="JN502:JO502"/>
    <mergeCell ref="JL503:JM503"/>
    <mergeCell ref="JN503:JO503"/>
    <mergeCell ref="JL504:JM504"/>
    <mergeCell ref="JN504:JO504"/>
    <mergeCell ref="JL505:JM505"/>
    <mergeCell ref="JN505:JO505"/>
    <mergeCell ref="JL506:JM506"/>
    <mergeCell ref="JN506:JO506"/>
    <mergeCell ref="JL507:JM507"/>
    <mergeCell ref="JN507:JO507"/>
    <mergeCell ref="JL508:JM509"/>
    <mergeCell ref="JN508:JO509"/>
    <mergeCell ref="JL510:JM510"/>
    <mergeCell ref="JN510:JO510"/>
    <mergeCell ref="JL511:JM511"/>
    <mergeCell ref="JN511:JO511"/>
    <mergeCell ref="JL512:JM512"/>
    <mergeCell ref="JN512:JO512"/>
    <mergeCell ref="JL513:JM513"/>
    <mergeCell ref="JN513:JO513"/>
    <mergeCell ref="JL514:JM514"/>
    <mergeCell ref="JN514:JO514"/>
    <mergeCell ref="JL477:JM477"/>
    <mergeCell ref="JN477:JO477"/>
    <mergeCell ref="JL478:JM478"/>
    <mergeCell ref="JN478:JO478"/>
    <mergeCell ref="JL479:JM479"/>
    <mergeCell ref="JN479:JO479"/>
    <mergeCell ref="JL480:JM480"/>
    <mergeCell ref="JN480:JO480"/>
    <mergeCell ref="JL481:JM481"/>
    <mergeCell ref="JN481:JO481"/>
    <mergeCell ref="JL482:JM482"/>
    <mergeCell ref="JN482:JO482"/>
    <mergeCell ref="JL483:JM483"/>
    <mergeCell ref="JN483:JO483"/>
    <mergeCell ref="JL484:JM484"/>
    <mergeCell ref="JN484:JO484"/>
    <mergeCell ref="JL485:JM485"/>
    <mergeCell ref="JN485:JO485"/>
    <mergeCell ref="JL486:JM487"/>
    <mergeCell ref="JN486:JO487"/>
    <mergeCell ref="JL488:JM488"/>
    <mergeCell ref="JN488:JO488"/>
    <mergeCell ref="JL489:JM489"/>
    <mergeCell ref="JN489:JO489"/>
    <mergeCell ref="JL490:JM490"/>
    <mergeCell ref="JN490:JO490"/>
    <mergeCell ref="JL491:JM491"/>
    <mergeCell ref="JN491:JO491"/>
    <mergeCell ref="JL492:JM493"/>
    <mergeCell ref="JN492:JO493"/>
    <mergeCell ref="JL494:JM495"/>
    <mergeCell ref="JN494:JO495"/>
    <mergeCell ref="JL496:JM496"/>
    <mergeCell ref="JN496:JO496"/>
    <mergeCell ref="JL458:JM459"/>
    <mergeCell ref="JN458:JO459"/>
    <mergeCell ref="JL460:JM460"/>
    <mergeCell ref="JN460:JO460"/>
    <mergeCell ref="JL461:JM461"/>
    <mergeCell ref="JN461:JO461"/>
    <mergeCell ref="JL462:JM462"/>
    <mergeCell ref="JN462:JO462"/>
    <mergeCell ref="JL463:JM463"/>
    <mergeCell ref="JN463:JO463"/>
    <mergeCell ref="JL464:JM464"/>
    <mergeCell ref="JN464:JO464"/>
    <mergeCell ref="JL465:JM465"/>
    <mergeCell ref="JN465:JO465"/>
    <mergeCell ref="JL466:JM466"/>
    <mergeCell ref="JN466:JO466"/>
    <mergeCell ref="JL467:JM467"/>
    <mergeCell ref="JN467:JO467"/>
    <mergeCell ref="JL468:JM468"/>
    <mergeCell ref="JN468:JO468"/>
    <mergeCell ref="JL469:JM469"/>
    <mergeCell ref="JN469:JO469"/>
    <mergeCell ref="JL470:JM470"/>
    <mergeCell ref="JN470:JO470"/>
    <mergeCell ref="JL471:JM471"/>
    <mergeCell ref="JN471:JO471"/>
    <mergeCell ref="JL472:JM472"/>
    <mergeCell ref="JN472:JO472"/>
    <mergeCell ref="JL473:JM473"/>
    <mergeCell ref="JN473:JO473"/>
    <mergeCell ref="JL474:JM475"/>
    <mergeCell ref="JN474:JO475"/>
    <mergeCell ref="JL476:JM476"/>
    <mergeCell ref="JN476:JO476"/>
    <mergeCell ref="JL437:JM437"/>
    <mergeCell ref="JN437:JO437"/>
    <mergeCell ref="JL438:JM438"/>
    <mergeCell ref="JN438:JO438"/>
    <mergeCell ref="JL439:JM439"/>
    <mergeCell ref="JN439:JO439"/>
    <mergeCell ref="JL440:JM440"/>
    <mergeCell ref="JN440:JO440"/>
    <mergeCell ref="JL441:JM441"/>
    <mergeCell ref="JN441:JO441"/>
    <mergeCell ref="JL444:JM444"/>
    <mergeCell ref="JN444:JO444"/>
    <mergeCell ref="JL445:JM445"/>
    <mergeCell ref="JN445:JO445"/>
    <mergeCell ref="JL446:JM446"/>
    <mergeCell ref="JN446:JO446"/>
    <mergeCell ref="JL447:JM448"/>
    <mergeCell ref="JN447:JO448"/>
    <mergeCell ref="JL449:JM449"/>
    <mergeCell ref="JN449:JO449"/>
    <mergeCell ref="JL450:JM450"/>
    <mergeCell ref="JN450:JO450"/>
    <mergeCell ref="JL451:JM452"/>
    <mergeCell ref="JN451:JO452"/>
    <mergeCell ref="JL453:JM453"/>
    <mergeCell ref="JN453:JO453"/>
    <mergeCell ref="JL454:JM454"/>
    <mergeCell ref="JN454:JO454"/>
    <mergeCell ref="JL455:JM455"/>
    <mergeCell ref="JN455:JO455"/>
    <mergeCell ref="JL456:JM456"/>
    <mergeCell ref="JN456:JO456"/>
    <mergeCell ref="JL457:JM457"/>
    <mergeCell ref="JN457:JO457"/>
    <mergeCell ref="JL413:JM413"/>
    <mergeCell ref="JN413:JO413"/>
    <mergeCell ref="JL414:JM414"/>
    <mergeCell ref="JN414:JO414"/>
    <mergeCell ref="JL415:JM415"/>
    <mergeCell ref="JN415:JO415"/>
    <mergeCell ref="JL416:JM416"/>
    <mergeCell ref="JN416:JO416"/>
    <mergeCell ref="JL417:JM417"/>
    <mergeCell ref="JN417:JO417"/>
    <mergeCell ref="JL418:JM419"/>
    <mergeCell ref="JN418:JO419"/>
    <mergeCell ref="JL420:JM420"/>
    <mergeCell ref="JN420:JO420"/>
    <mergeCell ref="JL421:JM422"/>
    <mergeCell ref="JN421:JO422"/>
    <mergeCell ref="JL423:JM424"/>
    <mergeCell ref="JN423:JO424"/>
    <mergeCell ref="JL425:JM426"/>
    <mergeCell ref="JN425:JO426"/>
    <mergeCell ref="JL427:JM428"/>
    <mergeCell ref="JN427:JO428"/>
    <mergeCell ref="JL429:JM430"/>
    <mergeCell ref="JN429:JO430"/>
    <mergeCell ref="JL431:JM431"/>
    <mergeCell ref="JN431:JO431"/>
    <mergeCell ref="JL432:JM432"/>
    <mergeCell ref="JN432:JO432"/>
    <mergeCell ref="JL433:JM433"/>
    <mergeCell ref="JN433:JO433"/>
    <mergeCell ref="JL436:JM436"/>
    <mergeCell ref="JN436:JO436"/>
    <mergeCell ref="JL389:JM390"/>
    <mergeCell ref="JN389:JO390"/>
    <mergeCell ref="JL391:JM391"/>
    <mergeCell ref="JN391:JO391"/>
    <mergeCell ref="JL394:JM395"/>
    <mergeCell ref="JN394:JO395"/>
    <mergeCell ref="JL396:JM396"/>
    <mergeCell ref="JN396:JO396"/>
    <mergeCell ref="JL397:JM397"/>
    <mergeCell ref="JN397:JO397"/>
    <mergeCell ref="JL398:JM398"/>
    <mergeCell ref="JN398:JO398"/>
    <mergeCell ref="JL399:JM399"/>
    <mergeCell ref="JN399:JO399"/>
    <mergeCell ref="JL400:JM401"/>
    <mergeCell ref="JN400:JO401"/>
    <mergeCell ref="JL402:JM402"/>
    <mergeCell ref="JN402:JO402"/>
    <mergeCell ref="JL403:JM403"/>
    <mergeCell ref="JN403:JO403"/>
    <mergeCell ref="JL404:JM404"/>
    <mergeCell ref="JN404:JO404"/>
    <mergeCell ref="JL405:JM405"/>
    <mergeCell ref="JN405:JO405"/>
    <mergeCell ref="JL406:JM407"/>
    <mergeCell ref="JN406:JO407"/>
    <mergeCell ref="JL408:JM409"/>
    <mergeCell ref="JN408:JO409"/>
    <mergeCell ref="JL410:JM411"/>
    <mergeCell ref="JN410:JO411"/>
    <mergeCell ref="JL412:JM412"/>
    <mergeCell ref="JN412:JO412"/>
    <mergeCell ref="JL392:JM393"/>
    <mergeCell ref="JN392:JO393"/>
    <mergeCell ref="JL368:JM368"/>
    <mergeCell ref="JN368:JO368"/>
    <mergeCell ref="JL369:JM369"/>
    <mergeCell ref="JN369:JO369"/>
    <mergeCell ref="JL370:JM371"/>
    <mergeCell ref="JN370:JO371"/>
    <mergeCell ref="JL372:JM372"/>
    <mergeCell ref="JN372:JO372"/>
    <mergeCell ref="JL373:JM373"/>
    <mergeCell ref="JN373:JO373"/>
    <mergeCell ref="JL376:JM377"/>
    <mergeCell ref="JN376:JO377"/>
    <mergeCell ref="JL378:JM378"/>
    <mergeCell ref="JN378:JO378"/>
    <mergeCell ref="JL379:JM379"/>
    <mergeCell ref="JN379:JO379"/>
    <mergeCell ref="JL380:JM381"/>
    <mergeCell ref="JN380:JO381"/>
    <mergeCell ref="JL382:JM382"/>
    <mergeCell ref="JN382:JO382"/>
    <mergeCell ref="JL383:JM383"/>
    <mergeCell ref="JN383:JO383"/>
    <mergeCell ref="JL384:JM384"/>
    <mergeCell ref="JN384:JO384"/>
    <mergeCell ref="JL385:JM385"/>
    <mergeCell ref="JN385:JO385"/>
    <mergeCell ref="JL386:JM386"/>
    <mergeCell ref="JN386:JO386"/>
    <mergeCell ref="JL387:JM388"/>
    <mergeCell ref="JN387:JO388"/>
    <mergeCell ref="JL347:JO347"/>
    <mergeCell ref="JL348:JM348"/>
    <mergeCell ref="JN348:JO348"/>
    <mergeCell ref="JL349:JM349"/>
    <mergeCell ref="JN349:JO349"/>
    <mergeCell ref="JL352:JM353"/>
    <mergeCell ref="JN352:JO353"/>
    <mergeCell ref="JL354:JM354"/>
    <mergeCell ref="JN354:JO354"/>
    <mergeCell ref="JL355:JM355"/>
    <mergeCell ref="JN355:JO355"/>
    <mergeCell ref="JL356:JM357"/>
    <mergeCell ref="JN356:JO357"/>
    <mergeCell ref="JL358:JM358"/>
    <mergeCell ref="JN358:JO358"/>
    <mergeCell ref="JL359:JM359"/>
    <mergeCell ref="JN359:JO359"/>
    <mergeCell ref="JL360:JM360"/>
    <mergeCell ref="JN360:JO360"/>
    <mergeCell ref="JL361:JM361"/>
    <mergeCell ref="JN361:JO361"/>
    <mergeCell ref="JL362:JM362"/>
    <mergeCell ref="JN362:JO362"/>
    <mergeCell ref="JL363:JM363"/>
    <mergeCell ref="JN363:JO363"/>
    <mergeCell ref="JL364:JM365"/>
    <mergeCell ref="JN364:JO365"/>
    <mergeCell ref="JL366:JM366"/>
    <mergeCell ref="JN366:JO366"/>
    <mergeCell ref="JL367:JM367"/>
    <mergeCell ref="JN367:JO367"/>
    <mergeCell ref="JN350:JO351"/>
    <mergeCell ref="JF649:JG650"/>
    <mergeCell ref="JH649:JI649"/>
    <mergeCell ref="JJ649:JK649"/>
    <mergeCell ref="JH560:JI560"/>
    <mergeCell ref="JJ560:JK560"/>
    <mergeCell ref="JH561:JI561"/>
    <mergeCell ref="JJ561:JK561"/>
    <mergeCell ref="GN649:GO650"/>
    <mergeCell ref="GP649:GQ650"/>
    <mergeCell ref="GR649:GS650"/>
    <mergeCell ref="GT649:GU650"/>
    <mergeCell ref="GV649:GW650"/>
    <mergeCell ref="GX649:GY650"/>
    <mergeCell ref="GZ649:HA650"/>
    <mergeCell ref="HB649:HC650"/>
    <mergeCell ref="HD649:HE650"/>
    <mergeCell ref="HF649:HG650"/>
    <mergeCell ref="HH649:HI650"/>
    <mergeCell ref="HJ649:HK650"/>
    <mergeCell ref="HL649:HM650"/>
    <mergeCell ref="HN649:HO650"/>
    <mergeCell ref="HP649:HQ650"/>
    <mergeCell ref="HR649:HS650"/>
    <mergeCell ref="HT649:HU650"/>
    <mergeCell ref="HV649:HW650"/>
    <mergeCell ref="HX649:HY650"/>
    <mergeCell ref="HZ649:IA650"/>
    <mergeCell ref="IB649:IC650"/>
    <mergeCell ref="ID649:IE650"/>
    <mergeCell ref="IF649:IG650"/>
    <mergeCell ref="IH649:II650"/>
    <mergeCell ref="IJ649:IK650"/>
    <mergeCell ref="IL649:IM650"/>
    <mergeCell ref="IN649:IO650"/>
    <mergeCell ref="IP649:IQ650"/>
    <mergeCell ref="IR649:IS650"/>
    <mergeCell ref="IT649:IU650"/>
    <mergeCell ref="IV649:IW650"/>
    <mergeCell ref="IX649:IY650"/>
    <mergeCell ref="IZ649:JA650"/>
    <mergeCell ref="IV648:IW648"/>
    <mergeCell ref="IX648:IY648"/>
    <mergeCell ref="IZ648:JA648"/>
    <mergeCell ref="JB648:JC648"/>
    <mergeCell ref="JD648:JE648"/>
    <mergeCell ref="JF648:JG648"/>
    <mergeCell ref="JH648:JI648"/>
    <mergeCell ref="JJ648:JK648"/>
    <mergeCell ref="HB648:HC648"/>
    <mergeCell ref="HD648:HE648"/>
    <mergeCell ref="HF648:HG648"/>
    <mergeCell ref="HH648:HI648"/>
    <mergeCell ref="HJ648:HK648"/>
    <mergeCell ref="HL648:HM648"/>
    <mergeCell ref="HN648:HO648"/>
    <mergeCell ref="HP648:HQ648"/>
    <mergeCell ref="HR648:HS648"/>
    <mergeCell ref="HT648:HU648"/>
    <mergeCell ref="HV648:HW648"/>
    <mergeCell ref="HX648:HY648"/>
    <mergeCell ref="HZ648:IA648"/>
    <mergeCell ref="IB648:IC648"/>
    <mergeCell ref="ID648:IE648"/>
    <mergeCell ref="IF648:IG648"/>
    <mergeCell ref="B649:C650"/>
    <mergeCell ref="D649:E650"/>
    <mergeCell ref="F649:G650"/>
    <mergeCell ref="H649:I650"/>
    <mergeCell ref="J649:K650"/>
    <mergeCell ref="L649:M650"/>
    <mergeCell ref="N649:O650"/>
    <mergeCell ref="P649:Q650"/>
    <mergeCell ref="R649:S650"/>
    <mergeCell ref="T649:U650"/>
    <mergeCell ref="V649:W650"/>
    <mergeCell ref="X649:Y650"/>
    <mergeCell ref="Z649:AA650"/>
    <mergeCell ref="AB649:AC650"/>
    <mergeCell ref="AD649:AE650"/>
    <mergeCell ref="AF649:AG650"/>
    <mergeCell ref="AH649:AI650"/>
    <mergeCell ref="AJ649:AK650"/>
    <mergeCell ref="AL649:AM650"/>
    <mergeCell ref="AN649:AO650"/>
    <mergeCell ref="AP649:AQ650"/>
    <mergeCell ref="AR649:AS650"/>
    <mergeCell ref="AT649:AU650"/>
    <mergeCell ref="AV649:AW650"/>
    <mergeCell ref="AX649:AY650"/>
    <mergeCell ref="AZ649:BA650"/>
    <mergeCell ref="BB649:BC650"/>
    <mergeCell ref="BD649:BE650"/>
    <mergeCell ref="BF649:BG650"/>
    <mergeCell ref="BH649:BI650"/>
    <mergeCell ref="BJ649:BK650"/>
    <mergeCell ref="BL649:BM650"/>
    <mergeCell ref="BN649:BO650"/>
    <mergeCell ref="BP649:BQ650"/>
    <mergeCell ref="BR649:BS650"/>
    <mergeCell ref="BT649:BU650"/>
    <mergeCell ref="BV649:BW650"/>
    <mergeCell ref="BX649:BY650"/>
    <mergeCell ref="BZ649:CA650"/>
    <mergeCell ref="CB649:CC650"/>
    <mergeCell ref="CD649:CE650"/>
    <mergeCell ref="CF649:CG650"/>
    <mergeCell ref="CH649:CI650"/>
    <mergeCell ref="CJ649:CK650"/>
    <mergeCell ref="CL649:CM650"/>
    <mergeCell ref="CN649:CO650"/>
    <mergeCell ref="CP649:CQ650"/>
    <mergeCell ref="CR649:CS650"/>
    <mergeCell ref="CT649:CU650"/>
    <mergeCell ref="CV649:CW650"/>
    <mergeCell ref="CX649:CY650"/>
    <mergeCell ref="CZ649:DA650"/>
    <mergeCell ref="DB649:DC650"/>
    <mergeCell ref="DD649:DE650"/>
    <mergeCell ref="DF649:DG650"/>
    <mergeCell ref="DH649:DI650"/>
    <mergeCell ref="GH648:GI648"/>
    <mergeCell ref="GJ648:GK648"/>
    <mergeCell ref="GL648:GM648"/>
    <mergeCell ref="GN648:GO648"/>
    <mergeCell ref="GP648:GQ648"/>
    <mergeCell ref="GR648:GS648"/>
    <mergeCell ref="GT648:GU648"/>
    <mergeCell ref="GV648:GW648"/>
    <mergeCell ref="GX648:GY648"/>
    <mergeCell ref="GZ648:HA648"/>
    <mergeCell ref="DB648:DC648"/>
    <mergeCell ref="DD648:DE648"/>
    <mergeCell ref="DF648:DG648"/>
    <mergeCell ref="DH648:DI648"/>
    <mergeCell ref="DJ648:DK648"/>
    <mergeCell ref="DL648:DM648"/>
    <mergeCell ref="DN648:DO648"/>
    <mergeCell ref="DP648:DQ648"/>
    <mergeCell ref="DR648:DS648"/>
    <mergeCell ref="DJ649:DK650"/>
    <mergeCell ref="DL649:DM650"/>
    <mergeCell ref="DN649:DO650"/>
    <mergeCell ref="DP649:DQ650"/>
    <mergeCell ref="DR649:DS650"/>
    <mergeCell ref="DX648:DY648"/>
    <mergeCell ref="DZ648:EA648"/>
    <mergeCell ref="EB648:EC648"/>
    <mergeCell ref="ED648:EE648"/>
    <mergeCell ref="EF648:EG648"/>
    <mergeCell ref="EH648:EI648"/>
    <mergeCell ref="EJ648:EK648"/>
    <mergeCell ref="EL648:EM648"/>
    <mergeCell ref="EN648:EO648"/>
    <mergeCell ref="EP648:EQ648"/>
    <mergeCell ref="ER648:ES648"/>
    <mergeCell ref="ET648:EU648"/>
    <mergeCell ref="EV648:EW648"/>
    <mergeCell ref="EX648:EY648"/>
    <mergeCell ref="EZ648:FA648"/>
    <mergeCell ref="FB648:FC648"/>
    <mergeCell ref="FD648:FE648"/>
    <mergeCell ref="FF648:FG648"/>
    <mergeCell ref="FH648:FI648"/>
    <mergeCell ref="FJ648:FK648"/>
    <mergeCell ref="FL648:FM648"/>
    <mergeCell ref="FN648:FO648"/>
    <mergeCell ref="FP648:FQ648"/>
    <mergeCell ref="FR648:FS648"/>
    <mergeCell ref="FT648:FU648"/>
    <mergeCell ref="FV648:FW648"/>
    <mergeCell ref="FX648:FY648"/>
    <mergeCell ref="FZ648:GA648"/>
    <mergeCell ref="GB648:GC648"/>
    <mergeCell ref="GD648:GE648"/>
    <mergeCell ref="GF648:GG648"/>
    <mergeCell ref="DT649:DU650"/>
    <mergeCell ref="DV649:DW650"/>
    <mergeCell ref="DX649:DY650"/>
    <mergeCell ref="DZ649:EA650"/>
    <mergeCell ref="EB649:EC650"/>
    <mergeCell ref="JH650:JI650"/>
    <mergeCell ref="JJ650:JK650"/>
    <mergeCell ref="B648:C648"/>
    <mergeCell ref="D648:E648"/>
    <mergeCell ref="F648:G648"/>
    <mergeCell ref="H648:I648"/>
    <mergeCell ref="J648:K648"/>
    <mergeCell ref="L648:M648"/>
    <mergeCell ref="N648:O648"/>
    <mergeCell ref="P648:Q648"/>
    <mergeCell ref="R648:S648"/>
    <mergeCell ref="T648:U648"/>
    <mergeCell ref="V648:W648"/>
    <mergeCell ref="X648:Y648"/>
    <mergeCell ref="Z648:AA648"/>
    <mergeCell ref="AB648:AC648"/>
    <mergeCell ref="AD648:AE648"/>
    <mergeCell ref="AF648:AG648"/>
    <mergeCell ref="AH648:AI648"/>
    <mergeCell ref="AJ648:AK648"/>
    <mergeCell ref="AL648:AM648"/>
    <mergeCell ref="AN648:AO648"/>
    <mergeCell ref="AP648:AQ648"/>
    <mergeCell ref="AR648:AS648"/>
    <mergeCell ref="AT648:AU648"/>
    <mergeCell ref="AV648:AW648"/>
    <mergeCell ref="AX648:AY648"/>
    <mergeCell ref="AZ648:BA648"/>
    <mergeCell ref="BB648:BC648"/>
    <mergeCell ref="BD648:BE648"/>
    <mergeCell ref="BF648:BG648"/>
    <mergeCell ref="BH648:BI648"/>
    <mergeCell ref="BJ648:BK648"/>
    <mergeCell ref="BL648:BM648"/>
    <mergeCell ref="BN648:BO648"/>
    <mergeCell ref="BP648:BQ648"/>
    <mergeCell ref="BR648:BS648"/>
    <mergeCell ref="BT648:BU648"/>
    <mergeCell ref="BV648:BW648"/>
    <mergeCell ref="BX648:BY648"/>
    <mergeCell ref="BZ648:CA648"/>
    <mergeCell ref="CB648:CC648"/>
    <mergeCell ref="CD648:CE648"/>
    <mergeCell ref="CF648:CG648"/>
    <mergeCell ref="CH648:CI648"/>
    <mergeCell ref="CJ648:CK648"/>
    <mergeCell ref="CL648:CM648"/>
    <mergeCell ref="CN648:CO648"/>
    <mergeCell ref="CP648:CQ648"/>
    <mergeCell ref="CR648:CS648"/>
    <mergeCell ref="CT648:CU648"/>
    <mergeCell ref="CV648:CW648"/>
    <mergeCell ref="CX648:CY648"/>
    <mergeCell ref="CZ648:DA648"/>
    <mergeCell ref="JB649:JC650"/>
    <mergeCell ref="IH648:II648"/>
    <mergeCell ref="IJ648:IK648"/>
    <mergeCell ref="IL648:IM648"/>
    <mergeCell ref="IN648:IO648"/>
    <mergeCell ref="IP648:IQ648"/>
    <mergeCell ref="IR648:IS648"/>
    <mergeCell ref="IT648:IU648"/>
    <mergeCell ref="DT648:DU648"/>
    <mergeCell ref="DV648:DW648"/>
    <mergeCell ref="IJ372:IK373"/>
    <mergeCell ref="IL372:IM373"/>
    <mergeCell ref="IN372:IO373"/>
    <mergeCell ref="IP372:IQ373"/>
    <mergeCell ref="IR372:IS373"/>
    <mergeCell ref="IT372:IU373"/>
    <mergeCell ref="IV372:IW373"/>
    <mergeCell ref="JD649:JE650"/>
    <mergeCell ref="ED649:EE650"/>
    <mergeCell ref="EF649:EG650"/>
    <mergeCell ref="EH649:EI650"/>
    <mergeCell ref="EJ649:EK650"/>
    <mergeCell ref="EL649:EM650"/>
    <mergeCell ref="EN649:EO650"/>
    <mergeCell ref="EP649:EQ650"/>
    <mergeCell ref="ER649:ES650"/>
    <mergeCell ref="ET649:EU650"/>
    <mergeCell ref="EV649:EW650"/>
    <mergeCell ref="EX649:EY650"/>
    <mergeCell ref="EZ649:FA650"/>
    <mergeCell ref="FB649:FC650"/>
    <mergeCell ref="FD649:FE650"/>
    <mergeCell ref="FF649:FG650"/>
    <mergeCell ref="FH649:FI650"/>
    <mergeCell ref="FJ649:FK650"/>
    <mergeCell ref="FL649:FM650"/>
    <mergeCell ref="FN649:FO650"/>
    <mergeCell ref="FP649:FQ650"/>
    <mergeCell ref="FR649:FS650"/>
    <mergeCell ref="FT649:FU650"/>
    <mergeCell ref="FV649:FW650"/>
    <mergeCell ref="FX649:FY650"/>
    <mergeCell ref="FZ649:GA650"/>
    <mergeCell ref="GB649:GC650"/>
    <mergeCell ref="GD649:GE650"/>
    <mergeCell ref="GF649:GG650"/>
    <mergeCell ref="GH649:GI650"/>
    <mergeCell ref="GJ649:GK650"/>
    <mergeCell ref="GL649:GM650"/>
    <mergeCell ref="FL372:FM373"/>
    <mergeCell ref="FN372:FO373"/>
    <mergeCell ref="FP372:FQ373"/>
    <mergeCell ref="FR372:FS373"/>
    <mergeCell ref="FT372:FU373"/>
    <mergeCell ref="FV372:FW373"/>
    <mergeCell ref="IZ631:JA632"/>
    <mergeCell ref="JB631:JC632"/>
    <mergeCell ref="IZ633:JA634"/>
    <mergeCell ref="JB633:JC634"/>
    <mergeCell ref="IZ635:JA636"/>
    <mergeCell ref="JB635:JC636"/>
    <mergeCell ref="IZ637:JA638"/>
    <mergeCell ref="JB637:JC638"/>
    <mergeCell ref="IZ639:JA640"/>
    <mergeCell ref="JB639:JC640"/>
    <mergeCell ref="BT372:BU373"/>
    <mergeCell ref="BV372:BW373"/>
    <mergeCell ref="BX372:BY373"/>
    <mergeCell ref="BZ372:CA373"/>
    <mergeCell ref="CB372:CC373"/>
    <mergeCell ref="CD372:CE373"/>
    <mergeCell ref="CF372:CG373"/>
    <mergeCell ref="CH372:CI373"/>
    <mergeCell ref="CJ372:CK373"/>
    <mergeCell ref="CL372:CM373"/>
    <mergeCell ref="EN372:EO373"/>
    <mergeCell ref="EP372:EQ373"/>
    <mergeCell ref="ER372:ES373"/>
    <mergeCell ref="ET372:EU373"/>
    <mergeCell ref="EV372:EW373"/>
    <mergeCell ref="EX372:EY373"/>
    <mergeCell ref="EZ372:FA373"/>
    <mergeCell ref="FB372:FC373"/>
    <mergeCell ref="IZ591:JA591"/>
    <mergeCell ref="JB591:JC591"/>
    <mergeCell ref="IZ592:JA592"/>
    <mergeCell ref="JB592:JC592"/>
    <mergeCell ref="IZ593:JA593"/>
    <mergeCell ref="JB593:JC593"/>
    <mergeCell ref="IZ594:JA595"/>
    <mergeCell ref="JB594:JC595"/>
    <mergeCell ref="IZ596:JA596"/>
    <mergeCell ref="JB596:JC596"/>
    <mergeCell ref="IZ597:JA597"/>
    <mergeCell ref="JB597:JC597"/>
    <mergeCell ref="IZ598:JA598"/>
    <mergeCell ref="JB598:JC598"/>
    <mergeCell ref="IZ599:JA600"/>
    <mergeCell ref="JB599:JC600"/>
    <mergeCell ref="IZ601:JA601"/>
    <mergeCell ref="JB601:JC601"/>
    <mergeCell ref="IZ602:JA602"/>
    <mergeCell ref="JB602:JC602"/>
    <mergeCell ref="IZ603:JA603"/>
    <mergeCell ref="JB603:JC603"/>
    <mergeCell ref="IZ604:JA604"/>
    <mergeCell ref="JB604:JC604"/>
    <mergeCell ref="IZ605:JA605"/>
    <mergeCell ref="JB605:JC605"/>
    <mergeCell ref="IZ567:JA567"/>
    <mergeCell ref="IZ547:JA547"/>
    <mergeCell ref="JB547:JC547"/>
    <mergeCell ref="IZ548:JA548"/>
    <mergeCell ref="JB548:JC548"/>
    <mergeCell ref="IZ549:JA549"/>
    <mergeCell ref="JB549:JC549"/>
    <mergeCell ref="IZ550:JA551"/>
    <mergeCell ref="JB550:JC551"/>
    <mergeCell ref="IZ552:JA552"/>
    <mergeCell ref="JF372:JG373"/>
    <mergeCell ref="CN372:CO373"/>
    <mergeCell ref="CP372:CQ373"/>
    <mergeCell ref="CR372:CS373"/>
    <mergeCell ref="CT372:CU373"/>
    <mergeCell ref="CV372:CW373"/>
    <mergeCell ref="CX372:CY373"/>
    <mergeCell ref="CZ372:DA373"/>
    <mergeCell ref="DB372:DC373"/>
    <mergeCell ref="DD372:DE373"/>
    <mergeCell ref="DF372:DG373"/>
    <mergeCell ref="DH372:DI373"/>
    <mergeCell ref="DJ372:DK373"/>
    <mergeCell ref="DL372:DM373"/>
    <mergeCell ref="DN372:DO373"/>
    <mergeCell ref="DP372:DQ373"/>
    <mergeCell ref="DR372:DS373"/>
    <mergeCell ref="DT372:DU373"/>
    <mergeCell ref="DV372:DW373"/>
    <mergeCell ref="DX372:DY373"/>
    <mergeCell ref="DZ372:EA373"/>
    <mergeCell ref="EB372:EC373"/>
    <mergeCell ref="ED372:EE373"/>
    <mergeCell ref="EF372:EG373"/>
    <mergeCell ref="EH372:EI373"/>
    <mergeCell ref="EJ372:EK373"/>
    <mergeCell ref="EL372:EM373"/>
    <mergeCell ref="GJ372:GK373"/>
    <mergeCell ref="GL372:GM373"/>
    <mergeCell ref="GN372:GO373"/>
    <mergeCell ref="GP372:GQ373"/>
    <mergeCell ref="GR372:GS373"/>
    <mergeCell ref="GT372:GU373"/>
    <mergeCell ref="GV372:GW373"/>
    <mergeCell ref="GX372:GY373"/>
    <mergeCell ref="GZ372:HA373"/>
    <mergeCell ref="HB372:HC373"/>
    <mergeCell ref="HD372:HE373"/>
    <mergeCell ref="HF372:HG373"/>
    <mergeCell ref="HH372:HI373"/>
    <mergeCell ref="HJ372:HK373"/>
    <mergeCell ref="HL372:HM373"/>
    <mergeCell ref="HN372:HO373"/>
    <mergeCell ref="HP372:HQ373"/>
    <mergeCell ref="HR372:HS373"/>
    <mergeCell ref="HT372:HU373"/>
    <mergeCell ref="FX372:FY373"/>
    <mergeCell ref="FZ372:GA373"/>
    <mergeCell ref="GB372:GC373"/>
    <mergeCell ref="GD372:GE373"/>
    <mergeCell ref="GF372:GG373"/>
    <mergeCell ref="JB372:JC373"/>
    <mergeCell ref="JD372:JE373"/>
    <mergeCell ref="IB372:IC373"/>
    <mergeCell ref="IZ372:JA373"/>
    <mergeCell ref="JH621:JI621"/>
    <mergeCell ref="JJ621:JK621"/>
    <mergeCell ref="JH622:JI622"/>
    <mergeCell ref="JJ622:JK622"/>
    <mergeCell ref="JH623:JI623"/>
    <mergeCell ref="JJ623:JK623"/>
    <mergeCell ref="JH624:JI624"/>
    <mergeCell ref="JJ624:JK624"/>
    <mergeCell ref="JH625:JI626"/>
    <mergeCell ref="JJ625:JK626"/>
    <mergeCell ref="JH627:JI628"/>
    <mergeCell ref="JJ627:JK628"/>
    <mergeCell ref="JH629:JI630"/>
    <mergeCell ref="JJ629:JK630"/>
    <mergeCell ref="JH631:JI632"/>
    <mergeCell ref="JJ631:JK632"/>
    <mergeCell ref="JH633:JI634"/>
    <mergeCell ref="JJ633:JK634"/>
    <mergeCell ref="JH635:JI636"/>
    <mergeCell ref="JJ635:JK636"/>
    <mergeCell ref="JH637:JI638"/>
    <mergeCell ref="JJ637:JK638"/>
    <mergeCell ref="JH639:JI640"/>
    <mergeCell ref="JJ639:JK640"/>
    <mergeCell ref="JH641:JI642"/>
    <mergeCell ref="JJ641:JK642"/>
    <mergeCell ref="JH643:JI644"/>
    <mergeCell ref="JJ643:JK644"/>
    <mergeCell ref="JH645:JI645"/>
    <mergeCell ref="JJ645:JK645"/>
    <mergeCell ref="JH646:JI647"/>
    <mergeCell ref="JJ646:JK647"/>
    <mergeCell ref="JH597:JI598"/>
    <mergeCell ref="JJ597:JK598"/>
    <mergeCell ref="JH599:JI600"/>
    <mergeCell ref="JJ599:JK600"/>
    <mergeCell ref="JH601:JI601"/>
    <mergeCell ref="JJ601:JK601"/>
    <mergeCell ref="JH602:JI602"/>
    <mergeCell ref="JJ602:JK602"/>
    <mergeCell ref="JH603:JI603"/>
    <mergeCell ref="JJ603:JK603"/>
    <mergeCell ref="JH604:JI604"/>
    <mergeCell ref="JJ604:JK604"/>
    <mergeCell ref="JH605:JI606"/>
    <mergeCell ref="JJ605:JK606"/>
    <mergeCell ref="JH607:JI608"/>
    <mergeCell ref="JJ607:JK608"/>
    <mergeCell ref="JH609:JI610"/>
    <mergeCell ref="JJ609:JK610"/>
    <mergeCell ref="JH611:JI611"/>
    <mergeCell ref="JJ611:JK611"/>
    <mergeCell ref="JH612:JI612"/>
    <mergeCell ref="JJ612:JK612"/>
    <mergeCell ref="JH613:JI613"/>
    <mergeCell ref="JJ613:JK613"/>
    <mergeCell ref="JH614:JI614"/>
    <mergeCell ref="JJ614:JK614"/>
    <mergeCell ref="JH615:JI615"/>
    <mergeCell ref="JJ615:JK615"/>
    <mergeCell ref="JH618:JI619"/>
    <mergeCell ref="JJ618:JK619"/>
    <mergeCell ref="JH620:JI620"/>
    <mergeCell ref="JJ620:JK620"/>
    <mergeCell ref="JH577:JI577"/>
    <mergeCell ref="JJ577:JK577"/>
    <mergeCell ref="JH578:JI578"/>
    <mergeCell ref="JJ578:JK578"/>
    <mergeCell ref="JH579:JI579"/>
    <mergeCell ref="JJ579:JK579"/>
    <mergeCell ref="JH580:JI580"/>
    <mergeCell ref="JJ580:JK580"/>
    <mergeCell ref="JH581:JI581"/>
    <mergeCell ref="JJ581:JK581"/>
    <mergeCell ref="JH582:JI582"/>
    <mergeCell ref="JJ582:JK582"/>
    <mergeCell ref="JH583:JI583"/>
    <mergeCell ref="JJ583:JK583"/>
    <mergeCell ref="JH584:JI584"/>
    <mergeCell ref="JJ584:JK584"/>
    <mergeCell ref="JH585:JI585"/>
    <mergeCell ref="JJ585:JK585"/>
    <mergeCell ref="JH586:JI587"/>
    <mergeCell ref="JJ586:JK587"/>
    <mergeCell ref="JH588:JI589"/>
    <mergeCell ref="JJ588:JK589"/>
    <mergeCell ref="JH590:JI590"/>
    <mergeCell ref="JJ590:JK590"/>
    <mergeCell ref="JH591:JI591"/>
    <mergeCell ref="JJ591:JK591"/>
    <mergeCell ref="JH592:JI592"/>
    <mergeCell ref="JJ592:JK592"/>
    <mergeCell ref="JH593:JI593"/>
    <mergeCell ref="JJ593:JK593"/>
    <mergeCell ref="JH594:JI595"/>
    <mergeCell ref="JJ594:JK595"/>
    <mergeCell ref="JH596:JI596"/>
    <mergeCell ref="JJ596:JK596"/>
    <mergeCell ref="JH575:JI575"/>
    <mergeCell ref="JJ575:JK575"/>
    <mergeCell ref="JH576:JI576"/>
    <mergeCell ref="JJ576:JK576"/>
    <mergeCell ref="JH536:JI536"/>
    <mergeCell ref="JJ536:JK536"/>
    <mergeCell ref="JH537:JI537"/>
    <mergeCell ref="JJ537:JK537"/>
    <mergeCell ref="JH538:JI539"/>
    <mergeCell ref="JJ538:JK539"/>
    <mergeCell ref="JH540:JI540"/>
    <mergeCell ref="JJ540:JK540"/>
    <mergeCell ref="JH541:JI541"/>
    <mergeCell ref="JJ541:JK541"/>
    <mergeCell ref="JH542:JI543"/>
    <mergeCell ref="JJ542:JK543"/>
    <mergeCell ref="JH544:JI544"/>
    <mergeCell ref="JJ544:JK544"/>
    <mergeCell ref="JH545:JI545"/>
    <mergeCell ref="JJ545:JK545"/>
    <mergeCell ref="JH546:JI546"/>
    <mergeCell ref="JJ546:JK546"/>
    <mergeCell ref="JH547:JI547"/>
    <mergeCell ref="JJ547:JK547"/>
    <mergeCell ref="JH548:JI548"/>
    <mergeCell ref="JJ548:JK548"/>
    <mergeCell ref="JH549:JI549"/>
    <mergeCell ref="JJ549:JK549"/>
    <mergeCell ref="JH550:JI551"/>
    <mergeCell ref="JJ550:JK551"/>
    <mergeCell ref="JH552:JI552"/>
    <mergeCell ref="JJ552:JK552"/>
    <mergeCell ref="JH553:JI553"/>
    <mergeCell ref="JJ553:JK553"/>
    <mergeCell ref="JH554:JI554"/>
    <mergeCell ref="JJ554:JK554"/>
    <mergeCell ref="JH525:JI525"/>
    <mergeCell ref="JJ525:JK525"/>
    <mergeCell ref="JH532:JI532"/>
    <mergeCell ref="JJ532:JK532"/>
    <mergeCell ref="JH533:JI533"/>
    <mergeCell ref="JJ533:JK533"/>
    <mergeCell ref="JH556:JI556"/>
    <mergeCell ref="JJ556:JK556"/>
    <mergeCell ref="JH557:JI557"/>
    <mergeCell ref="JJ557:JK557"/>
    <mergeCell ref="JH558:JI558"/>
    <mergeCell ref="JJ558:JK558"/>
    <mergeCell ref="JH559:JI559"/>
    <mergeCell ref="JJ559:JK559"/>
    <mergeCell ref="JH562:JI563"/>
    <mergeCell ref="JJ562:JK563"/>
    <mergeCell ref="JH564:JI565"/>
    <mergeCell ref="JJ564:JK565"/>
    <mergeCell ref="JH566:JI566"/>
    <mergeCell ref="JJ566:JK566"/>
    <mergeCell ref="JH567:JI567"/>
    <mergeCell ref="JJ567:JK567"/>
    <mergeCell ref="JH568:JI569"/>
    <mergeCell ref="JJ568:JK569"/>
    <mergeCell ref="JH570:JI570"/>
    <mergeCell ref="JJ570:JK570"/>
    <mergeCell ref="JH571:JI571"/>
    <mergeCell ref="JJ571:JK571"/>
    <mergeCell ref="JH572:JI572"/>
    <mergeCell ref="JJ572:JK572"/>
    <mergeCell ref="JH573:JI573"/>
    <mergeCell ref="JJ573:JK573"/>
    <mergeCell ref="JH574:JI574"/>
    <mergeCell ref="JJ574:JK574"/>
    <mergeCell ref="JH498:JI498"/>
    <mergeCell ref="JJ498:JK498"/>
    <mergeCell ref="JH499:JI499"/>
    <mergeCell ref="JJ499:JK499"/>
    <mergeCell ref="JH500:JI500"/>
    <mergeCell ref="JJ500:JK500"/>
    <mergeCell ref="JH501:JI501"/>
    <mergeCell ref="JJ501:JK501"/>
    <mergeCell ref="JH502:JI502"/>
    <mergeCell ref="JJ502:JK502"/>
    <mergeCell ref="JH503:JI503"/>
    <mergeCell ref="JJ503:JK503"/>
    <mergeCell ref="JH504:JI504"/>
    <mergeCell ref="JJ504:JK504"/>
    <mergeCell ref="JH505:JI505"/>
    <mergeCell ref="JJ505:JK505"/>
    <mergeCell ref="JH506:JI506"/>
    <mergeCell ref="JJ506:JK506"/>
    <mergeCell ref="JH507:JI507"/>
    <mergeCell ref="JJ507:JK507"/>
    <mergeCell ref="JH508:JI509"/>
    <mergeCell ref="JJ508:JK509"/>
    <mergeCell ref="JH510:JI510"/>
    <mergeCell ref="JJ510:JK510"/>
    <mergeCell ref="JH511:JI511"/>
    <mergeCell ref="JJ511:JK511"/>
    <mergeCell ref="JH512:JI512"/>
    <mergeCell ref="JJ512:JK512"/>
    <mergeCell ref="JH513:JI513"/>
    <mergeCell ref="JJ513:JK513"/>
    <mergeCell ref="JH555:JI555"/>
    <mergeCell ref="JJ555:JK555"/>
    <mergeCell ref="JH514:JI514"/>
    <mergeCell ref="JJ514:JK514"/>
    <mergeCell ref="JH515:JI515"/>
    <mergeCell ref="JJ515:JK515"/>
    <mergeCell ref="JH516:JI516"/>
    <mergeCell ref="JJ516:JK516"/>
    <mergeCell ref="JH517:JI517"/>
    <mergeCell ref="JJ517:JK517"/>
    <mergeCell ref="JH518:JI518"/>
    <mergeCell ref="JJ518:JK518"/>
    <mergeCell ref="JH519:JI519"/>
    <mergeCell ref="JJ519:JK519"/>
    <mergeCell ref="JH520:JI521"/>
    <mergeCell ref="JJ520:JK521"/>
    <mergeCell ref="JH522:JI522"/>
    <mergeCell ref="JJ522:JK522"/>
    <mergeCell ref="JH523:JI523"/>
    <mergeCell ref="JJ523:JK523"/>
    <mergeCell ref="JH526:JI527"/>
    <mergeCell ref="JJ526:JK527"/>
    <mergeCell ref="JH528:JI528"/>
    <mergeCell ref="JJ528:JK528"/>
    <mergeCell ref="JH529:JI529"/>
    <mergeCell ref="JJ529:JK529"/>
    <mergeCell ref="JH530:JI530"/>
    <mergeCell ref="JJ530:JK530"/>
    <mergeCell ref="JH531:JI531"/>
    <mergeCell ref="JJ531:JK531"/>
    <mergeCell ref="JH534:JI535"/>
    <mergeCell ref="JJ534:JK535"/>
    <mergeCell ref="JH524:JI524"/>
    <mergeCell ref="JJ524:JK524"/>
    <mergeCell ref="JH478:JI478"/>
    <mergeCell ref="JJ478:JK478"/>
    <mergeCell ref="JH479:JI479"/>
    <mergeCell ref="JJ479:JK479"/>
    <mergeCell ref="JH480:JI480"/>
    <mergeCell ref="JJ480:JK480"/>
    <mergeCell ref="JH481:JI481"/>
    <mergeCell ref="JJ481:JK481"/>
    <mergeCell ref="JH482:JI482"/>
    <mergeCell ref="JJ482:JK482"/>
    <mergeCell ref="JH483:JI483"/>
    <mergeCell ref="JJ483:JK483"/>
    <mergeCell ref="JH484:JI484"/>
    <mergeCell ref="JJ484:JK484"/>
    <mergeCell ref="JH485:JI485"/>
    <mergeCell ref="JJ485:JK485"/>
    <mergeCell ref="JH486:JI487"/>
    <mergeCell ref="JJ486:JK487"/>
    <mergeCell ref="JH488:JI488"/>
    <mergeCell ref="JJ488:JK488"/>
    <mergeCell ref="JH489:JI489"/>
    <mergeCell ref="JJ489:JK489"/>
    <mergeCell ref="JH490:JI490"/>
    <mergeCell ref="JJ490:JK490"/>
    <mergeCell ref="JH491:JI491"/>
    <mergeCell ref="JJ491:JK491"/>
    <mergeCell ref="JH492:JI493"/>
    <mergeCell ref="JJ492:JK493"/>
    <mergeCell ref="JH494:JI495"/>
    <mergeCell ref="JJ494:JK495"/>
    <mergeCell ref="JH496:JI496"/>
    <mergeCell ref="JJ496:JK496"/>
    <mergeCell ref="JH497:JI497"/>
    <mergeCell ref="JJ497:JK497"/>
    <mergeCell ref="JH461:JI461"/>
    <mergeCell ref="JJ461:JK461"/>
    <mergeCell ref="JH462:JI462"/>
    <mergeCell ref="JJ462:JK462"/>
    <mergeCell ref="JH463:JI463"/>
    <mergeCell ref="JJ463:JK463"/>
    <mergeCell ref="JH464:JI464"/>
    <mergeCell ref="JJ464:JK464"/>
    <mergeCell ref="JH465:JI465"/>
    <mergeCell ref="JJ465:JK465"/>
    <mergeCell ref="JH466:JI466"/>
    <mergeCell ref="JJ466:JK466"/>
    <mergeCell ref="JH467:JI467"/>
    <mergeCell ref="JJ467:JK467"/>
    <mergeCell ref="JH468:JI468"/>
    <mergeCell ref="JJ468:JK468"/>
    <mergeCell ref="JH469:JI469"/>
    <mergeCell ref="JJ469:JK469"/>
    <mergeCell ref="JH470:JI470"/>
    <mergeCell ref="JJ470:JK470"/>
    <mergeCell ref="JH471:JI471"/>
    <mergeCell ref="JJ471:JK471"/>
    <mergeCell ref="JH472:JI472"/>
    <mergeCell ref="JJ472:JK472"/>
    <mergeCell ref="JH473:JI473"/>
    <mergeCell ref="JJ473:JK473"/>
    <mergeCell ref="JH474:JI475"/>
    <mergeCell ref="JJ474:JK475"/>
    <mergeCell ref="JH458:JI459"/>
    <mergeCell ref="JJ458:JK459"/>
    <mergeCell ref="JH476:JI476"/>
    <mergeCell ref="JJ476:JK476"/>
    <mergeCell ref="JH477:JI477"/>
    <mergeCell ref="JJ477:JK477"/>
    <mergeCell ref="JH438:JI438"/>
    <mergeCell ref="JJ438:JK438"/>
    <mergeCell ref="JH439:JI439"/>
    <mergeCell ref="JJ439:JK439"/>
    <mergeCell ref="JH440:JI440"/>
    <mergeCell ref="JJ440:JK440"/>
    <mergeCell ref="JH441:JI441"/>
    <mergeCell ref="JJ441:JK441"/>
    <mergeCell ref="JH444:JI444"/>
    <mergeCell ref="JJ444:JK444"/>
    <mergeCell ref="JH445:JI445"/>
    <mergeCell ref="JJ445:JK445"/>
    <mergeCell ref="JH446:JI446"/>
    <mergeCell ref="JJ446:JK446"/>
    <mergeCell ref="JH447:JI448"/>
    <mergeCell ref="JJ447:JK448"/>
    <mergeCell ref="JH449:JI449"/>
    <mergeCell ref="JJ449:JK449"/>
    <mergeCell ref="JH450:JI450"/>
    <mergeCell ref="JJ450:JK450"/>
    <mergeCell ref="JH451:JI452"/>
    <mergeCell ref="JJ451:JK452"/>
    <mergeCell ref="JH453:JI453"/>
    <mergeCell ref="JJ453:JK453"/>
    <mergeCell ref="JH454:JI454"/>
    <mergeCell ref="JJ454:JK454"/>
    <mergeCell ref="JH455:JI455"/>
    <mergeCell ref="JJ455:JK455"/>
    <mergeCell ref="JH456:JI456"/>
    <mergeCell ref="JJ456:JK456"/>
    <mergeCell ref="JH457:JI457"/>
    <mergeCell ref="JJ457:JK457"/>
    <mergeCell ref="JH460:JI460"/>
    <mergeCell ref="JJ460:JK460"/>
    <mergeCell ref="JH414:JI414"/>
    <mergeCell ref="JJ414:JK414"/>
    <mergeCell ref="JH415:JI415"/>
    <mergeCell ref="JJ415:JK415"/>
    <mergeCell ref="JH416:JI416"/>
    <mergeCell ref="JJ416:JK416"/>
    <mergeCell ref="JH417:JI417"/>
    <mergeCell ref="JJ417:JK417"/>
    <mergeCell ref="JH418:JI419"/>
    <mergeCell ref="JJ418:JK419"/>
    <mergeCell ref="JH420:JI420"/>
    <mergeCell ref="JJ420:JK420"/>
    <mergeCell ref="JH421:JI422"/>
    <mergeCell ref="JJ421:JK422"/>
    <mergeCell ref="JH423:JI424"/>
    <mergeCell ref="JJ423:JK424"/>
    <mergeCell ref="JH425:JI426"/>
    <mergeCell ref="JJ425:JK426"/>
    <mergeCell ref="JH427:JI428"/>
    <mergeCell ref="JJ427:JK428"/>
    <mergeCell ref="JH429:JI430"/>
    <mergeCell ref="JJ429:JK430"/>
    <mergeCell ref="JH431:JI431"/>
    <mergeCell ref="JJ431:JK431"/>
    <mergeCell ref="JH432:JI432"/>
    <mergeCell ref="JJ432:JK432"/>
    <mergeCell ref="JH433:JI433"/>
    <mergeCell ref="JJ433:JK433"/>
    <mergeCell ref="JH436:JI436"/>
    <mergeCell ref="JJ436:JK436"/>
    <mergeCell ref="JH437:JI437"/>
    <mergeCell ref="JJ437:JK437"/>
    <mergeCell ref="JH391:JI391"/>
    <mergeCell ref="JJ391:JK391"/>
    <mergeCell ref="JH394:JI395"/>
    <mergeCell ref="JJ394:JK395"/>
    <mergeCell ref="JH396:JI396"/>
    <mergeCell ref="JJ396:JK396"/>
    <mergeCell ref="JH397:JI397"/>
    <mergeCell ref="JJ397:JK397"/>
    <mergeCell ref="JH398:JI398"/>
    <mergeCell ref="JJ398:JK398"/>
    <mergeCell ref="JH399:JI399"/>
    <mergeCell ref="JJ399:JK399"/>
    <mergeCell ref="JH400:JI401"/>
    <mergeCell ref="JJ400:JK401"/>
    <mergeCell ref="JH402:JI402"/>
    <mergeCell ref="JJ402:JK402"/>
    <mergeCell ref="JH403:JI403"/>
    <mergeCell ref="JJ403:JK403"/>
    <mergeCell ref="JH404:JI404"/>
    <mergeCell ref="JJ404:JK404"/>
    <mergeCell ref="JH405:JI405"/>
    <mergeCell ref="JJ405:JK405"/>
    <mergeCell ref="JH406:JI407"/>
    <mergeCell ref="JJ406:JK407"/>
    <mergeCell ref="JH408:JI409"/>
    <mergeCell ref="JJ408:JK409"/>
    <mergeCell ref="JH410:JI411"/>
    <mergeCell ref="JJ410:JK411"/>
    <mergeCell ref="JH412:JI412"/>
    <mergeCell ref="JJ412:JK412"/>
    <mergeCell ref="JH413:JI413"/>
    <mergeCell ref="JJ413:JK413"/>
    <mergeCell ref="JH392:JI393"/>
    <mergeCell ref="JJ392:JK393"/>
    <mergeCell ref="JH368:JI368"/>
    <mergeCell ref="JJ368:JK368"/>
    <mergeCell ref="JH369:JI369"/>
    <mergeCell ref="JJ369:JK369"/>
    <mergeCell ref="JH370:JI371"/>
    <mergeCell ref="JJ370:JK371"/>
    <mergeCell ref="JH372:JI372"/>
    <mergeCell ref="JJ372:JK372"/>
    <mergeCell ref="JH374:JI374"/>
    <mergeCell ref="JJ374:JK374"/>
    <mergeCell ref="JH375:JI375"/>
    <mergeCell ref="JJ375:JK375"/>
    <mergeCell ref="JH376:JI377"/>
    <mergeCell ref="JJ376:JK377"/>
    <mergeCell ref="JH378:JI378"/>
    <mergeCell ref="JJ378:JK378"/>
    <mergeCell ref="JH379:JI379"/>
    <mergeCell ref="JJ379:JK379"/>
    <mergeCell ref="JH380:JI381"/>
    <mergeCell ref="JJ380:JK381"/>
    <mergeCell ref="JH382:JI382"/>
    <mergeCell ref="JJ382:JK382"/>
    <mergeCell ref="JH383:JI383"/>
    <mergeCell ref="JJ383:JK383"/>
    <mergeCell ref="JH384:JI384"/>
    <mergeCell ref="JJ384:JK384"/>
    <mergeCell ref="JH385:JI385"/>
    <mergeCell ref="JJ385:JK385"/>
    <mergeCell ref="JH386:JI386"/>
    <mergeCell ref="JJ386:JK386"/>
    <mergeCell ref="JH387:JI388"/>
    <mergeCell ref="JJ387:JK388"/>
    <mergeCell ref="JH389:JI390"/>
    <mergeCell ref="JJ389:JK390"/>
    <mergeCell ref="JH373:JI373"/>
    <mergeCell ref="JJ373:JK373"/>
    <mergeCell ref="JH347:JK347"/>
    <mergeCell ref="JH348:JI348"/>
    <mergeCell ref="JJ348:JK348"/>
    <mergeCell ref="JH349:JI349"/>
    <mergeCell ref="JJ349:JK349"/>
    <mergeCell ref="JH352:JI353"/>
    <mergeCell ref="JJ352:JK353"/>
    <mergeCell ref="JH354:JI354"/>
    <mergeCell ref="JJ354:JK354"/>
    <mergeCell ref="JH355:JI355"/>
    <mergeCell ref="JJ355:JK355"/>
    <mergeCell ref="JH356:JI357"/>
    <mergeCell ref="JJ356:JK357"/>
    <mergeCell ref="JH358:JI358"/>
    <mergeCell ref="JJ358:JK358"/>
    <mergeCell ref="JH359:JI359"/>
    <mergeCell ref="JJ359:JK359"/>
    <mergeCell ref="JH360:JI360"/>
    <mergeCell ref="JJ360:JK360"/>
    <mergeCell ref="JH361:JI361"/>
    <mergeCell ref="JJ361:JK361"/>
    <mergeCell ref="JH362:JI362"/>
    <mergeCell ref="JJ362:JK362"/>
    <mergeCell ref="JH363:JI363"/>
    <mergeCell ref="JJ363:JK363"/>
    <mergeCell ref="JH364:JI365"/>
    <mergeCell ref="JJ364:JK365"/>
    <mergeCell ref="JH366:JI366"/>
    <mergeCell ref="JJ366:JK366"/>
    <mergeCell ref="JH367:JI367"/>
    <mergeCell ref="JJ367:JK367"/>
    <mergeCell ref="IZ641:JA642"/>
    <mergeCell ref="JB641:JC642"/>
    <mergeCell ref="JB568:JC569"/>
    <mergeCell ref="IZ570:JA570"/>
    <mergeCell ref="JB570:JC570"/>
    <mergeCell ref="IZ571:JA571"/>
    <mergeCell ref="JB571:JC571"/>
    <mergeCell ref="IZ572:JA572"/>
    <mergeCell ref="JB572:JC572"/>
    <mergeCell ref="IZ573:JA573"/>
    <mergeCell ref="JB573:JC573"/>
    <mergeCell ref="IZ574:JA574"/>
    <mergeCell ref="JB574:JC574"/>
    <mergeCell ref="IZ575:JA575"/>
    <mergeCell ref="JB575:JC575"/>
    <mergeCell ref="IZ576:JA576"/>
    <mergeCell ref="JB576:JC576"/>
    <mergeCell ref="IZ577:JA577"/>
    <mergeCell ref="JB577:JC577"/>
    <mergeCell ref="IZ578:JA578"/>
    <mergeCell ref="JB578:JC578"/>
    <mergeCell ref="IZ579:JA579"/>
    <mergeCell ref="JB579:JC579"/>
    <mergeCell ref="IZ580:JA580"/>
    <mergeCell ref="JB580:JC580"/>
    <mergeCell ref="IZ581:JA581"/>
    <mergeCell ref="JB581:JC581"/>
    <mergeCell ref="IZ582:JA582"/>
    <mergeCell ref="JB582:JC582"/>
    <mergeCell ref="IZ583:JA583"/>
    <mergeCell ref="JB583:JC583"/>
    <mergeCell ref="IZ584:JA584"/>
    <mergeCell ref="JB584:JC584"/>
    <mergeCell ref="IZ643:JA644"/>
    <mergeCell ref="JB643:JC644"/>
    <mergeCell ref="IZ645:JA645"/>
    <mergeCell ref="JB645:JC645"/>
    <mergeCell ref="IZ646:JA647"/>
    <mergeCell ref="JB646:JC647"/>
    <mergeCell ref="IZ387:JA388"/>
    <mergeCell ref="JB387:JC388"/>
    <mergeCell ref="IZ389:JA390"/>
    <mergeCell ref="JB389:JC390"/>
    <mergeCell ref="IZ400:JA401"/>
    <mergeCell ref="JB400:JC401"/>
    <mergeCell ref="IZ406:JA407"/>
    <mergeCell ref="JB406:JC407"/>
    <mergeCell ref="IZ410:JA411"/>
    <mergeCell ref="JB410:JC411"/>
    <mergeCell ref="IZ425:JA426"/>
    <mergeCell ref="JB425:JC426"/>
    <mergeCell ref="IZ451:JA452"/>
    <mergeCell ref="JB451:JC452"/>
    <mergeCell ref="IZ606:JA606"/>
    <mergeCell ref="JB606:JC606"/>
    <mergeCell ref="IZ607:JA608"/>
    <mergeCell ref="JB607:JC608"/>
    <mergeCell ref="IZ609:JA610"/>
    <mergeCell ref="JB609:JC610"/>
    <mergeCell ref="IZ611:JA611"/>
    <mergeCell ref="JB611:JC611"/>
    <mergeCell ref="IZ612:JA612"/>
    <mergeCell ref="JB612:JC612"/>
    <mergeCell ref="IZ613:JA613"/>
    <mergeCell ref="JB613:JC613"/>
    <mergeCell ref="IZ614:JA614"/>
    <mergeCell ref="JB614:JC614"/>
    <mergeCell ref="IZ615:JA615"/>
    <mergeCell ref="JB615:JC615"/>
    <mergeCell ref="IZ618:JA619"/>
    <mergeCell ref="JB618:JC619"/>
    <mergeCell ref="IZ620:JA620"/>
    <mergeCell ref="JB620:JC620"/>
    <mergeCell ref="IZ621:JA621"/>
    <mergeCell ref="JB621:JC621"/>
    <mergeCell ref="IZ622:JA622"/>
    <mergeCell ref="JB622:JC622"/>
    <mergeCell ref="IZ623:JA623"/>
    <mergeCell ref="JB623:JC623"/>
    <mergeCell ref="IZ624:JA624"/>
    <mergeCell ref="JB624:JC624"/>
    <mergeCell ref="IZ625:JA626"/>
    <mergeCell ref="JB625:JC626"/>
    <mergeCell ref="IZ627:JA628"/>
    <mergeCell ref="JB627:JC628"/>
    <mergeCell ref="IZ585:JA585"/>
    <mergeCell ref="JB585:JC585"/>
    <mergeCell ref="IZ586:JA587"/>
    <mergeCell ref="JB586:JC587"/>
    <mergeCell ref="IZ588:JA589"/>
    <mergeCell ref="JB588:JC589"/>
    <mergeCell ref="IZ590:JA590"/>
    <mergeCell ref="JB590:JC590"/>
    <mergeCell ref="IZ629:JA630"/>
    <mergeCell ref="JB629:JC630"/>
    <mergeCell ref="JB567:JC567"/>
    <mergeCell ref="IZ568:JA569"/>
    <mergeCell ref="JB552:JC552"/>
    <mergeCell ref="IZ553:JA553"/>
    <mergeCell ref="JB553:JC553"/>
    <mergeCell ref="IZ554:JA554"/>
    <mergeCell ref="JB554:JC554"/>
    <mergeCell ref="IZ555:JA555"/>
    <mergeCell ref="JB555:JC555"/>
    <mergeCell ref="IZ556:JA556"/>
    <mergeCell ref="JB556:JC556"/>
    <mergeCell ref="IZ557:JA557"/>
    <mergeCell ref="JB557:JC557"/>
    <mergeCell ref="IZ558:JA558"/>
    <mergeCell ref="JB558:JC558"/>
    <mergeCell ref="IZ559:JA559"/>
    <mergeCell ref="JB559:JC559"/>
    <mergeCell ref="IZ560:JA561"/>
    <mergeCell ref="JB560:JC561"/>
    <mergeCell ref="IZ562:JA563"/>
    <mergeCell ref="JB562:JC563"/>
    <mergeCell ref="IZ564:JA564"/>
    <mergeCell ref="JB564:JC564"/>
    <mergeCell ref="IZ565:JA565"/>
    <mergeCell ref="JB565:JC565"/>
    <mergeCell ref="IZ566:JA566"/>
    <mergeCell ref="JB566:JC566"/>
    <mergeCell ref="IZ524:JA525"/>
    <mergeCell ref="JB524:JC525"/>
    <mergeCell ref="IZ526:JA527"/>
    <mergeCell ref="JB526:JC527"/>
    <mergeCell ref="IZ528:JA528"/>
    <mergeCell ref="JB528:JC528"/>
    <mergeCell ref="IZ529:JA529"/>
    <mergeCell ref="JB529:JC529"/>
    <mergeCell ref="IZ530:JA530"/>
    <mergeCell ref="JB530:JC530"/>
    <mergeCell ref="IZ531:JA531"/>
    <mergeCell ref="JB531:JC531"/>
    <mergeCell ref="IZ532:JA533"/>
    <mergeCell ref="JB532:JC533"/>
    <mergeCell ref="IZ534:JA535"/>
    <mergeCell ref="JB534:JC535"/>
    <mergeCell ref="IZ536:JA536"/>
    <mergeCell ref="JB536:JC536"/>
    <mergeCell ref="IZ537:JA537"/>
    <mergeCell ref="JB537:JC537"/>
    <mergeCell ref="IZ538:JA539"/>
    <mergeCell ref="JB538:JC539"/>
    <mergeCell ref="IZ540:JA540"/>
    <mergeCell ref="JB540:JC540"/>
    <mergeCell ref="IZ541:JA541"/>
    <mergeCell ref="JB541:JC541"/>
    <mergeCell ref="IZ542:JA543"/>
    <mergeCell ref="JB542:JC543"/>
    <mergeCell ref="IZ544:JA544"/>
    <mergeCell ref="JB544:JC544"/>
    <mergeCell ref="IZ545:JA545"/>
    <mergeCell ref="JB545:JC545"/>
    <mergeCell ref="IZ546:JA546"/>
    <mergeCell ref="JB546:JC546"/>
    <mergeCell ref="IZ506:JA506"/>
    <mergeCell ref="JB506:JC506"/>
    <mergeCell ref="IZ507:JA507"/>
    <mergeCell ref="JB507:JC507"/>
    <mergeCell ref="IZ508:JA509"/>
    <mergeCell ref="JB508:JC509"/>
    <mergeCell ref="IZ510:JA510"/>
    <mergeCell ref="JB510:JC510"/>
    <mergeCell ref="IZ511:JA511"/>
    <mergeCell ref="JB511:JC511"/>
    <mergeCell ref="IZ512:JA512"/>
    <mergeCell ref="JB512:JC512"/>
    <mergeCell ref="IZ513:JA513"/>
    <mergeCell ref="JB513:JC513"/>
    <mergeCell ref="IZ514:JA514"/>
    <mergeCell ref="JB514:JC514"/>
    <mergeCell ref="IZ515:JA515"/>
    <mergeCell ref="JB515:JC515"/>
    <mergeCell ref="IZ516:JA516"/>
    <mergeCell ref="JB516:JC516"/>
    <mergeCell ref="IZ517:JA517"/>
    <mergeCell ref="JB517:JC517"/>
    <mergeCell ref="IZ518:JA518"/>
    <mergeCell ref="JB518:JC518"/>
    <mergeCell ref="IZ519:JA519"/>
    <mergeCell ref="JB519:JC519"/>
    <mergeCell ref="IZ520:JA520"/>
    <mergeCell ref="JB520:JC520"/>
    <mergeCell ref="IZ521:JA521"/>
    <mergeCell ref="JB521:JC521"/>
    <mergeCell ref="IZ522:JA522"/>
    <mergeCell ref="JB522:JC522"/>
    <mergeCell ref="IZ523:JA523"/>
    <mergeCell ref="JB523:JC523"/>
    <mergeCell ref="IZ486:JA487"/>
    <mergeCell ref="JB486:JC487"/>
    <mergeCell ref="IZ488:JA488"/>
    <mergeCell ref="JB488:JC488"/>
    <mergeCell ref="IZ489:JA489"/>
    <mergeCell ref="JB489:JC489"/>
    <mergeCell ref="IZ490:JA490"/>
    <mergeCell ref="JB490:JC490"/>
    <mergeCell ref="IZ491:JA491"/>
    <mergeCell ref="JB491:JC491"/>
    <mergeCell ref="IZ492:JA493"/>
    <mergeCell ref="JB492:JC493"/>
    <mergeCell ref="IZ494:JA495"/>
    <mergeCell ref="JB494:JC495"/>
    <mergeCell ref="IZ496:JA496"/>
    <mergeCell ref="JB496:JC496"/>
    <mergeCell ref="IZ497:JA497"/>
    <mergeCell ref="JB497:JC497"/>
    <mergeCell ref="IZ498:JA498"/>
    <mergeCell ref="JB498:JC498"/>
    <mergeCell ref="IZ499:JA499"/>
    <mergeCell ref="JB499:JC499"/>
    <mergeCell ref="IZ500:JA500"/>
    <mergeCell ref="JB500:JC500"/>
    <mergeCell ref="IZ501:JA501"/>
    <mergeCell ref="JB501:JC501"/>
    <mergeCell ref="IZ502:JA502"/>
    <mergeCell ref="JB502:JC502"/>
    <mergeCell ref="IZ503:JA503"/>
    <mergeCell ref="JB503:JC503"/>
    <mergeCell ref="IZ504:JA504"/>
    <mergeCell ref="JB504:JC504"/>
    <mergeCell ref="IZ505:JA505"/>
    <mergeCell ref="JB505:JC505"/>
    <mergeCell ref="IZ468:JA468"/>
    <mergeCell ref="JB468:JC468"/>
    <mergeCell ref="IZ469:JA469"/>
    <mergeCell ref="JB469:JC469"/>
    <mergeCell ref="IZ470:JA470"/>
    <mergeCell ref="JB470:JC470"/>
    <mergeCell ref="IZ471:JA471"/>
    <mergeCell ref="JB471:JC471"/>
    <mergeCell ref="IZ472:JA472"/>
    <mergeCell ref="JB472:JC472"/>
    <mergeCell ref="IZ473:JA473"/>
    <mergeCell ref="JB473:JC473"/>
    <mergeCell ref="IZ474:JA475"/>
    <mergeCell ref="JB474:JC475"/>
    <mergeCell ref="IZ476:JA476"/>
    <mergeCell ref="JB476:JC476"/>
    <mergeCell ref="IZ477:JA477"/>
    <mergeCell ref="JB477:JC477"/>
    <mergeCell ref="IZ478:JA478"/>
    <mergeCell ref="JB478:JC478"/>
    <mergeCell ref="IZ479:JA479"/>
    <mergeCell ref="JB479:JC479"/>
    <mergeCell ref="IZ480:JA480"/>
    <mergeCell ref="JB480:JC480"/>
    <mergeCell ref="IZ481:JA481"/>
    <mergeCell ref="JB481:JC481"/>
    <mergeCell ref="IZ482:JA482"/>
    <mergeCell ref="JB482:JC482"/>
    <mergeCell ref="IZ483:JA483"/>
    <mergeCell ref="JB483:JC483"/>
    <mergeCell ref="IZ484:JA484"/>
    <mergeCell ref="JB484:JC484"/>
    <mergeCell ref="IZ485:JA485"/>
    <mergeCell ref="JB485:JC485"/>
    <mergeCell ref="IZ453:JA453"/>
    <mergeCell ref="JB453:JC453"/>
    <mergeCell ref="IZ454:JA454"/>
    <mergeCell ref="JB454:JC454"/>
    <mergeCell ref="IZ455:JA455"/>
    <mergeCell ref="JB455:JC455"/>
    <mergeCell ref="IZ456:JA456"/>
    <mergeCell ref="JB456:JC456"/>
    <mergeCell ref="IZ457:JA457"/>
    <mergeCell ref="JB457:JC457"/>
    <mergeCell ref="IZ458:JA458"/>
    <mergeCell ref="JB458:JC458"/>
    <mergeCell ref="IZ459:JA459"/>
    <mergeCell ref="JB459:JC459"/>
    <mergeCell ref="IZ460:JA460"/>
    <mergeCell ref="JB460:JC460"/>
    <mergeCell ref="IZ461:JA461"/>
    <mergeCell ref="JB461:JC461"/>
    <mergeCell ref="IZ462:JA462"/>
    <mergeCell ref="JB462:JC462"/>
    <mergeCell ref="IZ463:JA463"/>
    <mergeCell ref="JB463:JC463"/>
    <mergeCell ref="IZ464:JA464"/>
    <mergeCell ref="JB464:JC464"/>
    <mergeCell ref="IZ465:JA465"/>
    <mergeCell ref="JB465:JC465"/>
    <mergeCell ref="IZ466:JA466"/>
    <mergeCell ref="JB466:JC466"/>
    <mergeCell ref="IZ467:JA467"/>
    <mergeCell ref="JB467:JC467"/>
    <mergeCell ref="IZ431:JA431"/>
    <mergeCell ref="JB431:JC431"/>
    <mergeCell ref="IZ432:JA432"/>
    <mergeCell ref="JB432:JC432"/>
    <mergeCell ref="IZ433:JA433"/>
    <mergeCell ref="JB433:JC433"/>
    <mergeCell ref="IZ436:JA436"/>
    <mergeCell ref="JB436:JC436"/>
    <mergeCell ref="IZ437:JA437"/>
    <mergeCell ref="JB437:JC437"/>
    <mergeCell ref="IZ438:JA438"/>
    <mergeCell ref="JB438:JC438"/>
    <mergeCell ref="IZ439:JA439"/>
    <mergeCell ref="JB439:JC439"/>
    <mergeCell ref="IZ440:JA440"/>
    <mergeCell ref="JB440:JC440"/>
    <mergeCell ref="IZ441:JA441"/>
    <mergeCell ref="JB441:JC441"/>
    <mergeCell ref="IZ444:JA444"/>
    <mergeCell ref="JB444:JC444"/>
    <mergeCell ref="IZ445:JA445"/>
    <mergeCell ref="JB445:JC445"/>
    <mergeCell ref="IZ446:JA446"/>
    <mergeCell ref="JB446:JC446"/>
    <mergeCell ref="IZ447:JA448"/>
    <mergeCell ref="JB447:JC448"/>
    <mergeCell ref="IZ449:JA449"/>
    <mergeCell ref="JB449:JC449"/>
    <mergeCell ref="IZ450:JA450"/>
    <mergeCell ref="JB450:JC450"/>
    <mergeCell ref="IZ408:JA409"/>
    <mergeCell ref="JB408:JC409"/>
    <mergeCell ref="IZ412:JA412"/>
    <mergeCell ref="JB412:JC412"/>
    <mergeCell ref="IZ413:JA413"/>
    <mergeCell ref="JB413:JC413"/>
    <mergeCell ref="IZ414:JA414"/>
    <mergeCell ref="JB414:JC414"/>
    <mergeCell ref="IZ415:JA415"/>
    <mergeCell ref="JB415:JC415"/>
    <mergeCell ref="IZ416:JA416"/>
    <mergeCell ref="JB416:JC416"/>
    <mergeCell ref="IZ417:JA417"/>
    <mergeCell ref="JB417:JC417"/>
    <mergeCell ref="IZ418:JA419"/>
    <mergeCell ref="JB418:JC419"/>
    <mergeCell ref="IZ420:JA420"/>
    <mergeCell ref="JB420:JC420"/>
    <mergeCell ref="IZ421:JA422"/>
    <mergeCell ref="JB421:JC422"/>
    <mergeCell ref="IZ423:JA424"/>
    <mergeCell ref="JB423:JC424"/>
    <mergeCell ref="IZ427:JA428"/>
    <mergeCell ref="JB427:JC428"/>
    <mergeCell ref="IZ429:JA430"/>
    <mergeCell ref="JB429:JC430"/>
    <mergeCell ref="IZ391:JA391"/>
    <mergeCell ref="JB391:JC391"/>
    <mergeCell ref="IZ394:JA395"/>
    <mergeCell ref="JB394:JC395"/>
    <mergeCell ref="IZ396:JA396"/>
    <mergeCell ref="JB396:JC396"/>
    <mergeCell ref="IZ397:JA397"/>
    <mergeCell ref="JB397:JC397"/>
    <mergeCell ref="IZ398:JA398"/>
    <mergeCell ref="JB398:JC398"/>
    <mergeCell ref="IZ399:JA399"/>
    <mergeCell ref="JB399:JC399"/>
    <mergeCell ref="IZ402:JA402"/>
    <mergeCell ref="JB402:JC402"/>
    <mergeCell ref="IZ403:JA403"/>
    <mergeCell ref="JB403:JC403"/>
    <mergeCell ref="IZ404:JA404"/>
    <mergeCell ref="JB404:JC404"/>
    <mergeCell ref="IZ405:JA405"/>
    <mergeCell ref="JB405:JC405"/>
    <mergeCell ref="JB392:JC393"/>
    <mergeCell ref="IZ347:JC347"/>
    <mergeCell ref="IZ348:JA348"/>
    <mergeCell ref="JB348:JC348"/>
    <mergeCell ref="IZ349:JA349"/>
    <mergeCell ref="JB349:JC349"/>
    <mergeCell ref="IZ352:JA353"/>
    <mergeCell ref="JB352:JC353"/>
    <mergeCell ref="IZ354:JA354"/>
    <mergeCell ref="JB354:JC354"/>
    <mergeCell ref="IZ355:JA355"/>
    <mergeCell ref="JB355:JC355"/>
    <mergeCell ref="IZ356:JA357"/>
    <mergeCell ref="JB356:JC357"/>
    <mergeCell ref="IZ358:JA358"/>
    <mergeCell ref="JB358:JC358"/>
    <mergeCell ref="IZ359:JA359"/>
    <mergeCell ref="JB359:JC359"/>
    <mergeCell ref="IZ360:JA360"/>
    <mergeCell ref="JB360:JC360"/>
    <mergeCell ref="IZ361:JA361"/>
    <mergeCell ref="JB361:JC361"/>
    <mergeCell ref="IZ362:JA362"/>
    <mergeCell ref="JB362:JC362"/>
    <mergeCell ref="IZ363:JA363"/>
    <mergeCell ref="JB363:JC363"/>
    <mergeCell ref="IZ364:JA365"/>
    <mergeCell ref="JB364:JC365"/>
    <mergeCell ref="IZ366:JA366"/>
    <mergeCell ref="JB366:JC366"/>
    <mergeCell ref="IZ367:JA367"/>
    <mergeCell ref="JB367:JC367"/>
    <mergeCell ref="FL389:FM390"/>
    <mergeCell ref="FN389:FO390"/>
    <mergeCell ref="FP389:FQ390"/>
    <mergeCell ref="FR389:FS390"/>
    <mergeCell ref="FT389:FU390"/>
    <mergeCell ref="FV389:FW390"/>
    <mergeCell ref="FX389:FY390"/>
    <mergeCell ref="FZ389:GA390"/>
    <mergeCell ref="GB389:GC390"/>
    <mergeCell ref="IZ368:JA368"/>
    <mergeCell ref="JB368:JC368"/>
    <mergeCell ref="IZ369:JA369"/>
    <mergeCell ref="JB369:JC369"/>
    <mergeCell ref="IZ370:JA371"/>
    <mergeCell ref="JB370:JC371"/>
    <mergeCell ref="IZ374:JA374"/>
    <mergeCell ref="JB374:JC374"/>
    <mergeCell ref="IZ375:JA375"/>
    <mergeCell ref="JB375:JC375"/>
    <mergeCell ref="IZ376:JA377"/>
    <mergeCell ref="JB376:JC377"/>
    <mergeCell ref="IZ378:JA378"/>
    <mergeCell ref="JB378:JC378"/>
    <mergeCell ref="IZ379:JA379"/>
    <mergeCell ref="JB379:JC379"/>
    <mergeCell ref="IZ380:JA381"/>
    <mergeCell ref="JB380:JC381"/>
    <mergeCell ref="IZ382:JA382"/>
    <mergeCell ref="JB382:JC382"/>
    <mergeCell ref="IZ383:JA383"/>
    <mergeCell ref="JB383:JC383"/>
    <mergeCell ref="IZ384:JA384"/>
    <mergeCell ref="JB384:JC384"/>
    <mergeCell ref="IP378:IQ378"/>
    <mergeCell ref="IN379:IO379"/>
    <mergeCell ref="IN390:IO390"/>
    <mergeCell ref="IP390:IQ390"/>
    <mergeCell ref="GJ389:GK390"/>
    <mergeCell ref="GL389:GM390"/>
    <mergeCell ref="GN389:GO390"/>
    <mergeCell ref="GP389:GQ390"/>
    <mergeCell ref="GR389:GS390"/>
    <mergeCell ref="GT389:GU390"/>
    <mergeCell ref="GV389:GW390"/>
    <mergeCell ref="GX389:GY390"/>
    <mergeCell ref="GZ389:HA390"/>
    <mergeCell ref="HB389:HC390"/>
    <mergeCell ref="HD389:HE390"/>
    <mergeCell ref="HF389:HG390"/>
    <mergeCell ref="HH389:HI390"/>
    <mergeCell ref="HJ389:HK390"/>
    <mergeCell ref="HL389:HM390"/>
    <mergeCell ref="HN389:HO390"/>
    <mergeCell ref="IB389:IC390"/>
    <mergeCell ref="ID389:IE390"/>
    <mergeCell ref="IF389:IG390"/>
    <mergeCell ref="IH389:II390"/>
    <mergeCell ref="IJ389:IK390"/>
    <mergeCell ref="IL389:IM390"/>
    <mergeCell ref="DP389:DQ390"/>
    <mergeCell ref="DR389:DS390"/>
    <mergeCell ref="DT389:DU390"/>
    <mergeCell ref="DV389:DW390"/>
    <mergeCell ref="DX389:DY390"/>
    <mergeCell ref="DZ389:EA390"/>
    <mergeCell ref="EB389:EC390"/>
    <mergeCell ref="ED389:EE390"/>
    <mergeCell ref="EF389:EG390"/>
    <mergeCell ref="EH389:EI390"/>
    <mergeCell ref="EJ389:EK390"/>
    <mergeCell ref="EL389:EM390"/>
    <mergeCell ref="IP379:IQ379"/>
    <mergeCell ref="IN380:IO381"/>
    <mergeCell ref="IP380:IQ381"/>
    <mergeCell ref="IN382:IO382"/>
    <mergeCell ref="IP382:IQ382"/>
    <mergeCell ref="IN383:IO383"/>
    <mergeCell ref="IP383:IQ383"/>
    <mergeCell ref="IN384:IO384"/>
    <mergeCell ref="IP384:IQ384"/>
    <mergeCell ref="IN385:IO386"/>
    <mergeCell ref="IP385:IQ386"/>
    <mergeCell ref="IN387:IO387"/>
    <mergeCell ref="IP387:IQ387"/>
    <mergeCell ref="IN388:IO388"/>
    <mergeCell ref="IP388:IQ388"/>
    <mergeCell ref="IN389:IO389"/>
    <mergeCell ref="IP389:IQ389"/>
    <mergeCell ref="EF385:EG386"/>
    <mergeCell ref="EH385:EI386"/>
    <mergeCell ref="EJ385:EK386"/>
    <mergeCell ref="EL385:EM386"/>
    <mergeCell ref="ER385:ES386"/>
    <mergeCell ref="ET385:EU386"/>
    <mergeCell ref="EV385:EW386"/>
    <mergeCell ref="EX385:EY386"/>
    <mergeCell ref="EZ385:FA386"/>
    <mergeCell ref="AZ389:BA390"/>
    <mergeCell ref="BB389:BC390"/>
    <mergeCell ref="BD389:BE390"/>
    <mergeCell ref="BF389:BG390"/>
    <mergeCell ref="BH389:BI390"/>
    <mergeCell ref="BJ389:BK390"/>
    <mergeCell ref="BL389:BM390"/>
    <mergeCell ref="BN389:BO390"/>
    <mergeCell ref="BP389:BQ390"/>
    <mergeCell ref="BR389:BS390"/>
    <mergeCell ref="BT389:BU390"/>
    <mergeCell ref="BV389:BW390"/>
    <mergeCell ref="IZ385:JA385"/>
    <mergeCell ref="JB385:JC385"/>
    <mergeCell ref="IZ386:JA386"/>
    <mergeCell ref="JB386:JC386"/>
    <mergeCell ref="BV385:BW386"/>
    <mergeCell ref="BX385:BY386"/>
    <mergeCell ref="BZ385:CA386"/>
    <mergeCell ref="CB385:CC386"/>
    <mergeCell ref="CD385:CE386"/>
    <mergeCell ref="CF385:CG386"/>
    <mergeCell ref="CH385:CI386"/>
    <mergeCell ref="CJ385:CK386"/>
    <mergeCell ref="CL385:CM386"/>
    <mergeCell ref="DD385:DE386"/>
    <mergeCell ref="DF385:DG386"/>
    <mergeCell ref="DL385:DM386"/>
    <mergeCell ref="DN385:DO386"/>
    <mergeCell ref="DP385:DQ386"/>
    <mergeCell ref="DR385:DS386"/>
    <mergeCell ref="DT385:DU386"/>
    <mergeCell ref="DV385:DW386"/>
    <mergeCell ref="DX385:DY386"/>
    <mergeCell ref="DZ385:EA386"/>
    <mergeCell ref="EB385:EC386"/>
    <mergeCell ref="ED385:EE386"/>
    <mergeCell ref="HB388:HC388"/>
    <mergeCell ref="GT387:GU387"/>
    <mergeCell ref="GR388:GS388"/>
    <mergeCell ref="GT388:GU388"/>
    <mergeCell ref="DJ387:DK388"/>
    <mergeCell ref="DL387:DM388"/>
    <mergeCell ref="DN387:DO388"/>
    <mergeCell ref="DP387:DQ388"/>
    <mergeCell ref="DR387:DS388"/>
    <mergeCell ref="BX389:BY390"/>
    <mergeCell ref="BZ389:CA390"/>
    <mergeCell ref="CB389:CC390"/>
    <mergeCell ref="CD389:CE390"/>
    <mergeCell ref="CF389:CG390"/>
    <mergeCell ref="CH389:CI390"/>
    <mergeCell ref="CJ389:CK390"/>
    <mergeCell ref="CL389:CM390"/>
    <mergeCell ref="CN389:CO390"/>
    <mergeCell ref="CP389:CQ390"/>
    <mergeCell ref="CR389:CS390"/>
    <mergeCell ref="DD389:DE390"/>
    <mergeCell ref="DF389:DG390"/>
    <mergeCell ref="DH389:DI390"/>
    <mergeCell ref="HR389:HS390"/>
    <mergeCell ref="HT389:HU390"/>
    <mergeCell ref="EN385:EO386"/>
    <mergeCell ref="EP385:EQ386"/>
    <mergeCell ref="IN622:IO622"/>
    <mergeCell ref="IP622:IQ622"/>
    <mergeCell ref="IN623:IO623"/>
    <mergeCell ref="IP623:IQ623"/>
    <mergeCell ref="IN624:IO624"/>
    <mergeCell ref="IP624:IQ624"/>
    <mergeCell ref="IN625:IO626"/>
    <mergeCell ref="IP625:IQ626"/>
    <mergeCell ref="IN627:IO628"/>
    <mergeCell ref="IP627:IQ628"/>
    <mergeCell ref="IN629:IO630"/>
    <mergeCell ref="IP629:IQ630"/>
    <mergeCell ref="IN631:IO632"/>
    <mergeCell ref="IP631:IQ632"/>
    <mergeCell ref="IN633:IO634"/>
    <mergeCell ref="IP633:IQ634"/>
    <mergeCell ref="IN635:IO636"/>
    <mergeCell ref="IP635:IQ636"/>
    <mergeCell ref="IN637:IO638"/>
    <mergeCell ref="IP637:IQ638"/>
    <mergeCell ref="IN639:IO640"/>
    <mergeCell ref="IP639:IQ640"/>
    <mergeCell ref="IN641:IO642"/>
    <mergeCell ref="IP641:IQ642"/>
    <mergeCell ref="IN643:IO644"/>
    <mergeCell ref="IP643:IQ644"/>
    <mergeCell ref="IN645:IO645"/>
    <mergeCell ref="IP645:IQ645"/>
    <mergeCell ref="IN646:IO647"/>
    <mergeCell ref="IP646:IQ647"/>
    <mergeCell ref="IN374:IO374"/>
    <mergeCell ref="IP374:IQ374"/>
    <mergeCell ref="IN375:IO375"/>
    <mergeCell ref="IP375:IQ375"/>
    <mergeCell ref="IN599:IO600"/>
    <mergeCell ref="IP599:IQ600"/>
    <mergeCell ref="IN601:IO601"/>
    <mergeCell ref="IP601:IQ601"/>
    <mergeCell ref="IN602:IO602"/>
    <mergeCell ref="IP602:IQ602"/>
    <mergeCell ref="IN603:IO603"/>
    <mergeCell ref="IP603:IQ603"/>
    <mergeCell ref="IN604:IO604"/>
    <mergeCell ref="IP604:IQ604"/>
    <mergeCell ref="IN605:IO605"/>
    <mergeCell ref="IP605:IQ605"/>
    <mergeCell ref="IN606:IO606"/>
    <mergeCell ref="IP606:IQ606"/>
    <mergeCell ref="IN607:IO608"/>
    <mergeCell ref="IP607:IQ608"/>
    <mergeCell ref="IN609:IO610"/>
    <mergeCell ref="IP609:IQ610"/>
    <mergeCell ref="IN611:IO611"/>
    <mergeCell ref="IP611:IQ611"/>
    <mergeCell ref="IN612:IO612"/>
    <mergeCell ref="IP612:IQ612"/>
    <mergeCell ref="IN613:IO613"/>
    <mergeCell ref="IP613:IQ613"/>
    <mergeCell ref="IN614:IO614"/>
    <mergeCell ref="IP614:IQ614"/>
    <mergeCell ref="IN615:IO615"/>
    <mergeCell ref="IP615:IQ615"/>
    <mergeCell ref="IN618:IO619"/>
    <mergeCell ref="IP618:IQ619"/>
    <mergeCell ref="IN570:IO570"/>
    <mergeCell ref="IP570:IQ570"/>
    <mergeCell ref="IN571:IO571"/>
    <mergeCell ref="IP571:IQ571"/>
    <mergeCell ref="IN572:IO572"/>
    <mergeCell ref="IP572:IQ572"/>
    <mergeCell ref="IN573:IO573"/>
    <mergeCell ref="IP573:IQ573"/>
    <mergeCell ref="IN574:IO574"/>
    <mergeCell ref="IP574:IQ574"/>
    <mergeCell ref="IN575:IO575"/>
    <mergeCell ref="IP575:IQ575"/>
    <mergeCell ref="IN576:IO576"/>
    <mergeCell ref="IP576:IQ576"/>
    <mergeCell ref="IN577:IO577"/>
    <mergeCell ref="IP577:IQ577"/>
    <mergeCell ref="IN578:IO578"/>
    <mergeCell ref="IP578:IQ578"/>
    <mergeCell ref="IN620:IO620"/>
    <mergeCell ref="IP620:IQ620"/>
    <mergeCell ref="IN621:IO621"/>
    <mergeCell ref="IP621:IQ621"/>
    <mergeCell ref="IN579:IO579"/>
    <mergeCell ref="IP579:IQ579"/>
    <mergeCell ref="IN580:IO580"/>
    <mergeCell ref="IP580:IQ580"/>
    <mergeCell ref="IN581:IO581"/>
    <mergeCell ref="IP581:IQ581"/>
    <mergeCell ref="IN582:IO582"/>
    <mergeCell ref="IP582:IQ582"/>
    <mergeCell ref="IN583:IO583"/>
    <mergeCell ref="IP583:IQ583"/>
    <mergeCell ref="IN584:IO584"/>
    <mergeCell ref="IP584:IQ584"/>
    <mergeCell ref="IN585:IO585"/>
    <mergeCell ref="IP585:IQ585"/>
    <mergeCell ref="IN586:IO587"/>
    <mergeCell ref="IP586:IQ587"/>
    <mergeCell ref="IN588:IO589"/>
    <mergeCell ref="IP588:IQ589"/>
    <mergeCell ref="IN590:IO590"/>
    <mergeCell ref="IP590:IQ590"/>
    <mergeCell ref="IN591:IO591"/>
    <mergeCell ref="IP591:IQ591"/>
    <mergeCell ref="IN592:IO592"/>
    <mergeCell ref="IP592:IQ592"/>
    <mergeCell ref="IN593:IO593"/>
    <mergeCell ref="IP593:IQ593"/>
    <mergeCell ref="IN594:IO595"/>
    <mergeCell ref="IP594:IQ595"/>
    <mergeCell ref="IN596:IO596"/>
    <mergeCell ref="IP596:IQ596"/>
    <mergeCell ref="IN597:IO597"/>
    <mergeCell ref="IP597:IQ597"/>
    <mergeCell ref="IN598:IO598"/>
    <mergeCell ref="IP598:IQ598"/>
    <mergeCell ref="IN549:IO549"/>
    <mergeCell ref="IP549:IQ549"/>
    <mergeCell ref="IN550:IO551"/>
    <mergeCell ref="IP550:IQ551"/>
    <mergeCell ref="IN552:IO552"/>
    <mergeCell ref="IP552:IQ552"/>
    <mergeCell ref="IN553:IO553"/>
    <mergeCell ref="IP553:IQ553"/>
    <mergeCell ref="IN554:IO554"/>
    <mergeCell ref="IP554:IQ554"/>
    <mergeCell ref="IN555:IO555"/>
    <mergeCell ref="IP555:IQ555"/>
    <mergeCell ref="IN556:IO556"/>
    <mergeCell ref="IP556:IQ556"/>
    <mergeCell ref="IN557:IO557"/>
    <mergeCell ref="IP557:IQ557"/>
    <mergeCell ref="IN558:IO558"/>
    <mergeCell ref="IP558:IQ558"/>
    <mergeCell ref="IN559:IO559"/>
    <mergeCell ref="IP559:IQ559"/>
    <mergeCell ref="IN560:IO561"/>
    <mergeCell ref="IP560:IQ561"/>
    <mergeCell ref="IN562:IO563"/>
    <mergeCell ref="IP562:IQ563"/>
    <mergeCell ref="IN564:IO564"/>
    <mergeCell ref="IP564:IQ564"/>
    <mergeCell ref="IN565:IO565"/>
    <mergeCell ref="IP565:IQ565"/>
    <mergeCell ref="IN566:IO566"/>
    <mergeCell ref="IP566:IQ566"/>
    <mergeCell ref="IN567:IO567"/>
    <mergeCell ref="IP567:IQ567"/>
    <mergeCell ref="IN568:IO569"/>
    <mergeCell ref="IP568:IQ569"/>
    <mergeCell ref="IN528:IO528"/>
    <mergeCell ref="IP528:IQ528"/>
    <mergeCell ref="IN529:IO529"/>
    <mergeCell ref="IP529:IQ529"/>
    <mergeCell ref="IN530:IO530"/>
    <mergeCell ref="IP530:IQ530"/>
    <mergeCell ref="IN531:IO531"/>
    <mergeCell ref="IP531:IQ531"/>
    <mergeCell ref="IN532:IO533"/>
    <mergeCell ref="IP532:IQ533"/>
    <mergeCell ref="IN534:IO535"/>
    <mergeCell ref="IP534:IQ535"/>
    <mergeCell ref="IN536:IO536"/>
    <mergeCell ref="IP536:IQ536"/>
    <mergeCell ref="IN537:IO537"/>
    <mergeCell ref="IP537:IQ537"/>
    <mergeCell ref="IN538:IO539"/>
    <mergeCell ref="IP538:IQ539"/>
    <mergeCell ref="IN540:IO540"/>
    <mergeCell ref="IP540:IQ540"/>
    <mergeCell ref="IN541:IO541"/>
    <mergeCell ref="IP541:IQ541"/>
    <mergeCell ref="IN542:IO543"/>
    <mergeCell ref="IP542:IQ543"/>
    <mergeCell ref="IN544:IO544"/>
    <mergeCell ref="IP544:IQ544"/>
    <mergeCell ref="IN545:IO545"/>
    <mergeCell ref="IP545:IQ545"/>
    <mergeCell ref="IN546:IO546"/>
    <mergeCell ref="IP546:IQ546"/>
    <mergeCell ref="IN547:IO547"/>
    <mergeCell ref="IP547:IQ547"/>
    <mergeCell ref="IN548:IO548"/>
    <mergeCell ref="IP548:IQ548"/>
    <mergeCell ref="IN508:IO509"/>
    <mergeCell ref="IP508:IQ509"/>
    <mergeCell ref="IN510:IO510"/>
    <mergeCell ref="IP510:IQ510"/>
    <mergeCell ref="IN511:IO511"/>
    <mergeCell ref="IP511:IQ511"/>
    <mergeCell ref="IN512:IO512"/>
    <mergeCell ref="IP512:IQ512"/>
    <mergeCell ref="IN513:IO513"/>
    <mergeCell ref="IP513:IQ513"/>
    <mergeCell ref="IN514:IO514"/>
    <mergeCell ref="IP514:IQ514"/>
    <mergeCell ref="IN515:IO515"/>
    <mergeCell ref="IP515:IQ515"/>
    <mergeCell ref="IN516:IO516"/>
    <mergeCell ref="IP516:IQ516"/>
    <mergeCell ref="IN517:IO517"/>
    <mergeCell ref="IP517:IQ517"/>
    <mergeCell ref="IN518:IO518"/>
    <mergeCell ref="IP518:IQ518"/>
    <mergeCell ref="IN519:IO519"/>
    <mergeCell ref="IP519:IQ519"/>
    <mergeCell ref="IN520:IO520"/>
    <mergeCell ref="IP520:IQ520"/>
    <mergeCell ref="IN521:IO521"/>
    <mergeCell ref="IP521:IQ521"/>
    <mergeCell ref="IN522:IO522"/>
    <mergeCell ref="IP522:IQ522"/>
    <mergeCell ref="IN523:IO523"/>
    <mergeCell ref="IP523:IQ523"/>
    <mergeCell ref="IN524:IO525"/>
    <mergeCell ref="IP524:IQ525"/>
    <mergeCell ref="IN526:IO527"/>
    <mergeCell ref="IP526:IQ527"/>
    <mergeCell ref="IN489:IO489"/>
    <mergeCell ref="IP489:IQ489"/>
    <mergeCell ref="IN490:IO490"/>
    <mergeCell ref="IP490:IQ490"/>
    <mergeCell ref="IN491:IO491"/>
    <mergeCell ref="IP491:IQ491"/>
    <mergeCell ref="IN492:IO493"/>
    <mergeCell ref="IP492:IQ493"/>
    <mergeCell ref="IN494:IO495"/>
    <mergeCell ref="IP494:IQ495"/>
    <mergeCell ref="IN496:IO496"/>
    <mergeCell ref="IP496:IQ496"/>
    <mergeCell ref="IN497:IO497"/>
    <mergeCell ref="IP497:IQ497"/>
    <mergeCell ref="IN498:IO498"/>
    <mergeCell ref="IP498:IQ498"/>
    <mergeCell ref="IN499:IO499"/>
    <mergeCell ref="IP499:IQ499"/>
    <mergeCell ref="IN500:IO500"/>
    <mergeCell ref="IP500:IQ500"/>
    <mergeCell ref="IN501:IO501"/>
    <mergeCell ref="IP501:IQ501"/>
    <mergeCell ref="IN502:IO502"/>
    <mergeCell ref="IP502:IQ502"/>
    <mergeCell ref="IN503:IO503"/>
    <mergeCell ref="IP503:IQ503"/>
    <mergeCell ref="IN504:IO504"/>
    <mergeCell ref="IP504:IQ504"/>
    <mergeCell ref="IN505:IO505"/>
    <mergeCell ref="IP505:IQ505"/>
    <mergeCell ref="IN506:IO506"/>
    <mergeCell ref="IP506:IQ506"/>
    <mergeCell ref="IN507:IO507"/>
    <mergeCell ref="IP507:IQ507"/>
    <mergeCell ref="IN470:IO470"/>
    <mergeCell ref="IP470:IQ470"/>
    <mergeCell ref="IN471:IO471"/>
    <mergeCell ref="IP471:IQ471"/>
    <mergeCell ref="IN472:IO472"/>
    <mergeCell ref="IP472:IQ472"/>
    <mergeCell ref="IN473:IO473"/>
    <mergeCell ref="IP473:IQ473"/>
    <mergeCell ref="IN474:IO475"/>
    <mergeCell ref="IP474:IQ475"/>
    <mergeCell ref="IN476:IO476"/>
    <mergeCell ref="IP476:IQ476"/>
    <mergeCell ref="IN477:IO477"/>
    <mergeCell ref="IP477:IQ477"/>
    <mergeCell ref="IN478:IO478"/>
    <mergeCell ref="IP478:IQ478"/>
    <mergeCell ref="IN479:IO479"/>
    <mergeCell ref="IP479:IQ479"/>
    <mergeCell ref="IN480:IO480"/>
    <mergeCell ref="IP480:IQ480"/>
    <mergeCell ref="IN481:IO481"/>
    <mergeCell ref="IP481:IQ481"/>
    <mergeCell ref="IN482:IO482"/>
    <mergeCell ref="IP482:IQ482"/>
    <mergeCell ref="IN483:IO483"/>
    <mergeCell ref="IP483:IQ483"/>
    <mergeCell ref="IN484:IO484"/>
    <mergeCell ref="IP484:IQ484"/>
    <mergeCell ref="IN485:IO485"/>
    <mergeCell ref="IP485:IQ485"/>
    <mergeCell ref="IN486:IO487"/>
    <mergeCell ref="IP486:IQ487"/>
    <mergeCell ref="IN488:IO488"/>
    <mergeCell ref="IP488:IQ488"/>
    <mergeCell ref="IN453:IO453"/>
    <mergeCell ref="IP453:IQ453"/>
    <mergeCell ref="IN454:IO454"/>
    <mergeCell ref="IP454:IQ454"/>
    <mergeCell ref="IN455:IO455"/>
    <mergeCell ref="IP455:IQ455"/>
    <mergeCell ref="IN456:IO456"/>
    <mergeCell ref="IP456:IQ456"/>
    <mergeCell ref="IN457:IO457"/>
    <mergeCell ref="IP457:IQ457"/>
    <mergeCell ref="IN458:IO458"/>
    <mergeCell ref="IP458:IQ458"/>
    <mergeCell ref="IN459:IO459"/>
    <mergeCell ref="IP459:IQ459"/>
    <mergeCell ref="IN460:IO460"/>
    <mergeCell ref="IP460:IQ460"/>
    <mergeCell ref="IN461:IO461"/>
    <mergeCell ref="IP461:IQ461"/>
    <mergeCell ref="IN462:IO462"/>
    <mergeCell ref="IP462:IQ462"/>
    <mergeCell ref="IN463:IO463"/>
    <mergeCell ref="IP463:IQ463"/>
    <mergeCell ref="IN464:IO464"/>
    <mergeCell ref="IP464:IQ464"/>
    <mergeCell ref="IN465:IO465"/>
    <mergeCell ref="IP465:IQ465"/>
    <mergeCell ref="IN466:IO466"/>
    <mergeCell ref="IP466:IQ466"/>
    <mergeCell ref="IN467:IO467"/>
    <mergeCell ref="IP467:IQ467"/>
    <mergeCell ref="IN468:IO468"/>
    <mergeCell ref="IP468:IQ468"/>
    <mergeCell ref="IN469:IO469"/>
    <mergeCell ref="IP469:IQ469"/>
    <mergeCell ref="IN432:IO432"/>
    <mergeCell ref="IP432:IQ432"/>
    <mergeCell ref="IN433:IO433"/>
    <mergeCell ref="IP433:IQ433"/>
    <mergeCell ref="IN436:IO436"/>
    <mergeCell ref="IP436:IQ436"/>
    <mergeCell ref="IN437:IO437"/>
    <mergeCell ref="IP437:IQ437"/>
    <mergeCell ref="IN438:IO438"/>
    <mergeCell ref="IP438:IQ438"/>
    <mergeCell ref="IN439:IO439"/>
    <mergeCell ref="IP439:IQ439"/>
    <mergeCell ref="IN440:IO440"/>
    <mergeCell ref="IP440:IQ440"/>
    <mergeCell ref="IN441:IO441"/>
    <mergeCell ref="IP441:IQ441"/>
    <mergeCell ref="IN444:IO444"/>
    <mergeCell ref="IP444:IQ444"/>
    <mergeCell ref="IN445:IO445"/>
    <mergeCell ref="IP445:IQ445"/>
    <mergeCell ref="IN446:IO446"/>
    <mergeCell ref="IP446:IQ446"/>
    <mergeCell ref="IN447:IO448"/>
    <mergeCell ref="IP447:IQ448"/>
    <mergeCell ref="IN449:IO449"/>
    <mergeCell ref="IP449:IQ449"/>
    <mergeCell ref="IN450:IO450"/>
    <mergeCell ref="IP450:IQ450"/>
    <mergeCell ref="IN451:IO451"/>
    <mergeCell ref="IP451:IQ451"/>
    <mergeCell ref="IN452:IO452"/>
    <mergeCell ref="IP452:IQ452"/>
    <mergeCell ref="IN410:IO410"/>
    <mergeCell ref="IP410:IQ410"/>
    <mergeCell ref="IN411:IO411"/>
    <mergeCell ref="IP411:IQ411"/>
    <mergeCell ref="IN412:IO412"/>
    <mergeCell ref="IP412:IQ412"/>
    <mergeCell ref="IN413:IO413"/>
    <mergeCell ref="IP413:IQ413"/>
    <mergeCell ref="IN414:IO414"/>
    <mergeCell ref="IP414:IQ414"/>
    <mergeCell ref="IN415:IO415"/>
    <mergeCell ref="IP415:IQ415"/>
    <mergeCell ref="IN416:IO416"/>
    <mergeCell ref="IP416:IQ416"/>
    <mergeCell ref="IN417:IO417"/>
    <mergeCell ref="IP417:IQ417"/>
    <mergeCell ref="IN418:IO419"/>
    <mergeCell ref="IP418:IQ419"/>
    <mergeCell ref="IN420:IO420"/>
    <mergeCell ref="IP420:IQ420"/>
    <mergeCell ref="IN421:IO422"/>
    <mergeCell ref="IP421:IQ422"/>
    <mergeCell ref="IN423:IO424"/>
    <mergeCell ref="IP423:IQ424"/>
    <mergeCell ref="IN425:IO425"/>
    <mergeCell ref="IP425:IQ425"/>
    <mergeCell ref="IN426:IO426"/>
    <mergeCell ref="IP426:IQ426"/>
    <mergeCell ref="IN427:IO428"/>
    <mergeCell ref="IP427:IQ428"/>
    <mergeCell ref="IN429:IO430"/>
    <mergeCell ref="IP429:IQ430"/>
    <mergeCell ref="IN431:IO431"/>
    <mergeCell ref="IP431:IQ431"/>
    <mergeCell ref="IJ633:IK634"/>
    <mergeCell ref="IL633:IM634"/>
    <mergeCell ref="IJ614:IK614"/>
    <mergeCell ref="IL614:IM614"/>
    <mergeCell ref="IJ615:IK615"/>
    <mergeCell ref="IL615:IM615"/>
    <mergeCell ref="IJ618:IK619"/>
    <mergeCell ref="IL618:IM619"/>
    <mergeCell ref="IJ620:IK620"/>
    <mergeCell ref="IL620:IM620"/>
    <mergeCell ref="IJ621:IK621"/>
    <mergeCell ref="IL621:IM621"/>
    <mergeCell ref="IJ622:IK622"/>
    <mergeCell ref="IL622:IM622"/>
    <mergeCell ref="IJ623:IK623"/>
    <mergeCell ref="IL623:IM623"/>
    <mergeCell ref="IJ624:IK624"/>
    <mergeCell ref="IL624:IM624"/>
    <mergeCell ref="IJ625:IK626"/>
    <mergeCell ref="IL625:IM626"/>
    <mergeCell ref="IJ627:IK628"/>
    <mergeCell ref="IL627:IM628"/>
    <mergeCell ref="IJ629:IK630"/>
    <mergeCell ref="IL629:IM630"/>
    <mergeCell ref="IJ631:IK632"/>
    <mergeCell ref="IL631:IM632"/>
    <mergeCell ref="IJ588:IK589"/>
    <mergeCell ref="IL588:IM589"/>
    <mergeCell ref="IJ590:IK590"/>
    <mergeCell ref="IL590:IM590"/>
    <mergeCell ref="IJ591:IK591"/>
    <mergeCell ref="IN401:IO401"/>
    <mergeCell ref="IP401:IQ401"/>
    <mergeCell ref="IJ607:IK608"/>
    <mergeCell ref="IL607:IM608"/>
    <mergeCell ref="IJ570:IK570"/>
    <mergeCell ref="IL570:IM570"/>
    <mergeCell ref="IJ571:IK571"/>
    <mergeCell ref="IJ574:IK574"/>
    <mergeCell ref="IL574:IM574"/>
    <mergeCell ref="IJ575:IK575"/>
    <mergeCell ref="IL575:IM575"/>
    <mergeCell ref="IJ576:IK576"/>
    <mergeCell ref="IL576:IM576"/>
    <mergeCell ref="IJ577:IK577"/>
    <mergeCell ref="IL577:IM577"/>
    <mergeCell ref="IJ578:IK578"/>
    <mergeCell ref="IL578:IM578"/>
    <mergeCell ref="IJ579:IK579"/>
    <mergeCell ref="IL579:IM579"/>
    <mergeCell ref="IN402:IO402"/>
    <mergeCell ref="IP402:IQ402"/>
    <mergeCell ref="IN403:IO403"/>
    <mergeCell ref="IP403:IQ403"/>
    <mergeCell ref="IN404:IO404"/>
    <mergeCell ref="IP404:IQ404"/>
    <mergeCell ref="IN405:IO405"/>
    <mergeCell ref="IP405:IQ405"/>
    <mergeCell ref="IN406:IO406"/>
    <mergeCell ref="IP406:IQ406"/>
    <mergeCell ref="IN407:IO407"/>
    <mergeCell ref="IP407:IQ407"/>
    <mergeCell ref="IN408:IO409"/>
    <mergeCell ref="IP408:IQ409"/>
    <mergeCell ref="IJ646:IK647"/>
    <mergeCell ref="IL646:IM647"/>
    <mergeCell ref="IN347:IQ347"/>
    <mergeCell ref="IN348:IO348"/>
    <mergeCell ref="IP348:IQ348"/>
    <mergeCell ref="IN349:IO349"/>
    <mergeCell ref="IP349:IQ349"/>
    <mergeCell ref="IN352:IO353"/>
    <mergeCell ref="IP352:IQ353"/>
    <mergeCell ref="IN354:IO354"/>
    <mergeCell ref="IP354:IQ354"/>
    <mergeCell ref="IN355:IO355"/>
    <mergeCell ref="IP355:IQ355"/>
    <mergeCell ref="IN356:IO357"/>
    <mergeCell ref="IP356:IQ357"/>
    <mergeCell ref="IN358:IO358"/>
    <mergeCell ref="IP358:IQ358"/>
    <mergeCell ref="IN359:IO359"/>
    <mergeCell ref="IP359:IQ359"/>
    <mergeCell ref="IN360:IO360"/>
    <mergeCell ref="IP360:IQ360"/>
    <mergeCell ref="IN361:IO361"/>
    <mergeCell ref="IP361:IQ361"/>
    <mergeCell ref="IN362:IO362"/>
    <mergeCell ref="IP362:IQ362"/>
    <mergeCell ref="IN363:IO363"/>
    <mergeCell ref="IP363:IQ363"/>
    <mergeCell ref="IN364:IO365"/>
    <mergeCell ref="IP364:IQ365"/>
    <mergeCell ref="IN366:IO366"/>
    <mergeCell ref="IP366:IQ366"/>
    <mergeCell ref="IN367:IO367"/>
    <mergeCell ref="IP367:IQ367"/>
    <mergeCell ref="IN368:IO368"/>
    <mergeCell ref="IP368:IQ368"/>
    <mergeCell ref="IN369:IO369"/>
    <mergeCell ref="IP369:IQ369"/>
    <mergeCell ref="IN370:IO371"/>
    <mergeCell ref="IP370:IQ371"/>
    <mergeCell ref="IN376:IO377"/>
    <mergeCell ref="IP376:IQ377"/>
    <mergeCell ref="IN378:IO378"/>
    <mergeCell ref="IJ609:IK610"/>
    <mergeCell ref="IL609:IM610"/>
    <mergeCell ref="IJ611:IK611"/>
    <mergeCell ref="IL611:IM611"/>
    <mergeCell ref="IJ612:IK612"/>
    <mergeCell ref="IL612:IM612"/>
    <mergeCell ref="IJ613:IK613"/>
    <mergeCell ref="IL613:IM613"/>
    <mergeCell ref="IJ593:IK593"/>
    <mergeCell ref="IL593:IM593"/>
    <mergeCell ref="IN391:IO391"/>
    <mergeCell ref="IP391:IQ391"/>
    <mergeCell ref="IN396:IO396"/>
    <mergeCell ref="IP396:IQ396"/>
    <mergeCell ref="IN397:IO397"/>
    <mergeCell ref="IP397:IQ397"/>
    <mergeCell ref="IN398:IO398"/>
    <mergeCell ref="IP398:IQ398"/>
    <mergeCell ref="IN399:IO399"/>
    <mergeCell ref="IP399:IQ399"/>
    <mergeCell ref="IN400:IO400"/>
    <mergeCell ref="IP400:IQ400"/>
    <mergeCell ref="IL585:IM585"/>
    <mergeCell ref="IJ586:IK587"/>
    <mergeCell ref="IL586:IM587"/>
    <mergeCell ref="IJ565:IK565"/>
    <mergeCell ref="IL565:IM565"/>
    <mergeCell ref="IJ566:IK566"/>
    <mergeCell ref="IL566:IM566"/>
    <mergeCell ref="IJ567:IK567"/>
    <mergeCell ref="IL567:IM567"/>
    <mergeCell ref="IJ568:IK569"/>
    <mergeCell ref="IL568:IM569"/>
    <mergeCell ref="IL591:IM591"/>
    <mergeCell ref="IJ592:IK592"/>
    <mergeCell ref="IL592:IM592"/>
    <mergeCell ref="IJ594:IK595"/>
    <mergeCell ref="IL594:IM595"/>
    <mergeCell ref="IJ596:IK596"/>
    <mergeCell ref="IL596:IM596"/>
    <mergeCell ref="IJ597:IK597"/>
    <mergeCell ref="IL597:IM597"/>
    <mergeCell ref="IJ598:IK598"/>
    <mergeCell ref="IL598:IM598"/>
    <mergeCell ref="IJ635:IK636"/>
    <mergeCell ref="IL635:IM636"/>
    <mergeCell ref="IJ637:IK638"/>
    <mergeCell ref="IL637:IM638"/>
    <mergeCell ref="IJ639:IK640"/>
    <mergeCell ref="IL639:IM640"/>
    <mergeCell ref="IJ641:IK642"/>
    <mergeCell ref="IL641:IM642"/>
    <mergeCell ref="IJ643:IK644"/>
    <mergeCell ref="IL643:IM644"/>
    <mergeCell ref="IJ645:IK645"/>
    <mergeCell ref="IL645:IM645"/>
    <mergeCell ref="IJ599:IK600"/>
    <mergeCell ref="IL599:IM600"/>
    <mergeCell ref="IJ601:IK601"/>
    <mergeCell ref="IL601:IM601"/>
    <mergeCell ref="IJ602:IK602"/>
    <mergeCell ref="IL602:IM602"/>
    <mergeCell ref="IJ603:IK603"/>
    <mergeCell ref="IL603:IM603"/>
    <mergeCell ref="IJ604:IK604"/>
    <mergeCell ref="IL604:IM604"/>
    <mergeCell ref="IJ605:IK605"/>
    <mergeCell ref="IL605:IM605"/>
    <mergeCell ref="IJ606:IK606"/>
    <mergeCell ref="IL606:IM606"/>
    <mergeCell ref="IL571:IM571"/>
    <mergeCell ref="IJ572:IK572"/>
    <mergeCell ref="IL572:IM572"/>
    <mergeCell ref="IJ573:IK573"/>
    <mergeCell ref="IL573:IM573"/>
    <mergeCell ref="IJ580:IK580"/>
    <mergeCell ref="IL580:IM580"/>
    <mergeCell ref="IJ581:IK581"/>
    <mergeCell ref="IL581:IM581"/>
    <mergeCell ref="IJ582:IK582"/>
    <mergeCell ref="IL582:IM582"/>
    <mergeCell ref="IJ583:IK583"/>
    <mergeCell ref="IL583:IM583"/>
    <mergeCell ref="IJ584:IK584"/>
    <mergeCell ref="IL584:IM584"/>
    <mergeCell ref="IJ585:IK585"/>
    <mergeCell ref="IJ545:IK545"/>
    <mergeCell ref="IL545:IM545"/>
    <mergeCell ref="IJ546:IK546"/>
    <mergeCell ref="IL546:IM546"/>
    <mergeCell ref="IJ547:IK547"/>
    <mergeCell ref="IL547:IM547"/>
    <mergeCell ref="IJ548:IK548"/>
    <mergeCell ref="IL548:IM548"/>
    <mergeCell ref="IJ549:IK549"/>
    <mergeCell ref="IL549:IM549"/>
    <mergeCell ref="IJ550:IK551"/>
    <mergeCell ref="IL550:IM551"/>
    <mergeCell ref="IJ552:IK552"/>
    <mergeCell ref="IL552:IM552"/>
    <mergeCell ref="IJ553:IK553"/>
    <mergeCell ref="IL553:IM553"/>
    <mergeCell ref="IJ554:IK554"/>
    <mergeCell ref="IL554:IM554"/>
    <mergeCell ref="IJ555:IK555"/>
    <mergeCell ref="IL555:IM555"/>
    <mergeCell ref="IJ556:IK556"/>
    <mergeCell ref="IL556:IM556"/>
    <mergeCell ref="IJ557:IK557"/>
    <mergeCell ref="IL557:IM557"/>
    <mergeCell ref="IJ558:IK558"/>
    <mergeCell ref="IL558:IM558"/>
    <mergeCell ref="IJ559:IK559"/>
    <mergeCell ref="IL559:IM559"/>
    <mergeCell ref="IJ560:IK561"/>
    <mergeCell ref="IL560:IM561"/>
    <mergeCell ref="IJ562:IK563"/>
    <mergeCell ref="IL562:IM563"/>
    <mergeCell ref="IJ564:IK564"/>
    <mergeCell ref="IL564:IM564"/>
    <mergeCell ref="IJ522:IK522"/>
    <mergeCell ref="IL522:IM522"/>
    <mergeCell ref="IJ523:IK523"/>
    <mergeCell ref="IL523:IM523"/>
    <mergeCell ref="IJ524:IK525"/>
    <mergeCell ref="IL524:IM525"/>
    <mergeCell ref="IJ526:IK527"/>
    <mergeCell ref="IL526:IM527"/>
    <mergeCell ref="IJ528:IK528"/>
    <mergeCell ref="IL528:IM528"/>
    <mergeCell ref="IJ529:IK529"/>
    <mergeCell ref="IL529:IM529"/>
    <mergeCell ref="IJ530:IK530"/>
    <mergeCell ref="IL530:IM530"/>
    <mergeCell ref="IJ531:IK531"/>
    <mergeCell ref="IL531:IM531"/>
    <mergeCell ref="IJ532:IK533"/>
    <mergeCell ref="IL532:IM533"/>
    <mergeCell ref="IJ534:IK535"/>
    <mergeCell ref="IL534:IM535"/>
    <mergeCell ref="IJ536:IK536"/>
    <mergeCell ref="IL536:IM536"/>
    <mergeCell ref="IJ537:IK537"/>
    <mergeCell ref="IL537:IM537"/>
    <mergeCell ref="IJ538:IK539"/>
    <mergeCell ref="IL538:IM539"/>
    <mergeCell ref="IJ540:IK540"/>
    <mergeCell ref="IL540:IM540"/>
    <mergeCell ref="IJ541:IK541"/>
    <mergeCell ref="IL541:IM541"/>
    <mergeCell ref="IJ542:IK543"/>
    <mergeCell ref="IL542:IM543"/>
    <mergeCell ref="IJ544:IK544"/>
    <mergeCell ref="IL544:IM544"/>
    <mergeCell ref="IJ504:IK504"/>
    <mergeCell ref="IL504:IM504"/>
    <mergeCell ref="IJ505:IK505"/>
    <mergeCell ref="IL505:IM505"/>
    <mergeCell ref="IJ506:IK506"/>
    <mergeCell ref="IL506:IM506"/>
    <mergeCell ref="IJ507:IK507"/>
    <mergeCell ref="IL507:IM507"/>
    <mergeCell ref="IJ508:IK509"/>
    <mergeCell ref="IL508:IM509"/>
    <mergeCell ref="IJ510:IK510"/>
    <mergeCell ref="IL510:IM510"/>
    <mergeCell ref="IJ511:IK511"/>
    <mergeCell ref="IL511:IM511"/>
    <mergeCell ref="IJ512:IK512"/>
    <mergeCell ref="IL512:IM512"/>
    <mergeCell ref="IJ513:IK513"/>
    <mergeCell ref="IL513:IM513"/>
    <mergeCell ref="IJ514:IK514"/>
    <mergeCell ref="IL514:IM514"/>
    <mergeCell ref="IJ515:IK515"/>
    <mergeCell ref="IL515:IM515"/>
    <mergeCell ref="IJ516:IK516"/>
    <mergeCell ref="IL516:IM516"/>
    <mergeCell ref="IJ517:IK517"/>
    <mergeCell ref="IL517:IM517"/>
    <mergeCell ref="IJ518:IK518"/>
    <mergeCell ref="IL518:IM518"/>
    <mergeCell ref="IJ519:IK519"/>
    <mergeCell ref="IL519:IM519"/>
    <mergeCell ref="IJ520:IK520"/>
    <mergeCell ref="IL520:IM520"/>
    <mergeCell ref="IJ521:IK521"/>
    <mergeCell ref="IL521:IM521"/>
    <mergeCell ref="IJ484:IK484"/>
    <mergeCell ref="IL484:IM484"/>
    <mergeCell ref="IJ485:IK485"/>
    <mergeCell ref="IL485:IM485"/>
    <mergeCell ref="IJ486:IK487"/>
    <mergeCell ref="IL486:IM487"/>
    <mergeCell ref="IJ488:IK488"/>
    <mergeCell ref="IL488:IM488"/>
    <mergeCell ref="IJ489:IK489"/>
    <mergeCell ref="IL489:IM489"/>
    <mergeCell ref="IJ490:IK490"/>
    <mergeCell ref="IL490:IM490"/>
    <mergeCell ref="IJ491:IK491"/>
    <mergeCell ref="IL491:IM491"/>
    <mergeCell ref="IJ492:IK493"/>
    <mergeCell ref="IL492:IM493"/>
    <mergeCell ref="IJ494:IK495"/>
    <mergeCell ref="IL494:IM495"/>
    <mergeCell ref="IJ496:IK496"/>
    <mergeCell ref="IL496:IM496"/>
    <mergeCell ref="IJ497:IK497"/>
    <mergeCell ref="IL497:IM497"/>
    <mergeCell ref="IJ498:IK498"/>
    <mergeCell ref="IL498:IM498"/>
    <mergeCell ref="IJ499:IK499"/>
    <mergeCell ref="IL499:IM499"/>
    <mergeCell ref="IJ500:IK500"/>
    <mergeCell ref="IL500:IM500"/>
    <mergeCell ref="IJ501:IK501"/>
    <mergeCell ref="IL501:IM501"/>
    <mergeCell ref="IJ502:IK502"/>
    <mergeCell ref="IL502:IM502"/>
    <mergeCell ref="IJ503:IK503"/>
    <mergeCell ref="IL503:IM503"/>
    <mergeCell ref="IJ466:IK466"/>
    <mergeCell ref="IL466:IM466"/>
    <mergeCell ref="IJ467:IK467"/>
    <mergeCell ref="IL467:IM467"/>
    <mergeCell ref="IJ468:IK468"/>
    <mergeCell ref="IL468:IM468"/>
    <mergeCell ref="IJ469:IK469"/>
    <mergeCell ref="IL469:IM469"/>
    <mergeCell ref="IJ470:IK470"/>
    <mergeCell ref="IL470:IM470"/>
    <mergeCell ref="IJ471:IK471"/>
    <mergeCell ref="IL471:IM471"/>
    <mergeCell ref="IJ472:IK472"/>
    <mergeCell ref="IL472:IM472"/>
    <mergeCell ref="IJ473:IK473"/>
    <mergeCell ref="IL473:IM473"/>
    <mergeCell ref="IJ474:IK475"/>
    <mergeCell ref="IL474:IM475"/>
    <mergeCell ref="IJ476:IK476"/>
    <mergeCell ref="IL476:IM476"/>
    <mergeCell ref="IJ477:IK477"/>
    <mergeCell ref="IL477:IM477"/>
    <mergeCell ref="IJ478:IK478"/>
    <mergeCell ref="IL478:IM478"/>
    <mergeCell ref="IJ479:IK479"/>
    <mergeCell ref="IL479:IM479"/>
    <mergeCell ref="IJ480:IK480"/>
    <mergeCell ref="IL480:IM480"/>
    <mergeCell ref="IJ481:IK481"/>
    <mergeCell ref="IL481:IM481"/>
    <mergeCell ref="IJ482:IK482"/>
    <mergeCell ref="IL482:IM482"/>
    <mergeCell ref="IJ483:IK483"/>
    <mergeCell ref="IL483:IM483"/>
    <mergeCell ref="IL449:IM449"/>
    <mergeCell ref="IJ450:IK450"/>
    <mergeCell ref="IL450:IM450"/>
    <mergeCell ref="IJ451:IK451"/>
    <mergeCell ref="IL451:IM451"/>
    <mergeCell ref="IJ452:IK452"/>
    <mergeCell ref="IL452:IM452"/>
    <mergeCell ref="IJ453:IK453"/>
    <mergeCell ref="IL453:IM453"/>
    <mergeCell ref="IJ454:IK454"/>
    <mergeCell ref="IL454:IM454"/>
    <mergeCell ref="IJ455:IK455"/>
    <mergeCell ref="IL455:IM455"/>
    <mergeCell ref="IJ456:IK456"/>
    <mergeCell ref="IL456:IM456"/>
    <mergeCell ref="IJ457:IK457"/>
    <mergeCell ref="IL457:IM457"/>
    <mergeCell ref="IJ458:IK458"/>
    <mergeCell ref="IL458:IM458"/>
    <mergeCell ref="IJ459:IK459"/>
    <mergeCell ref="IL459:IM459"/>
    <mergeCell ref="IJ460:IK460"/>
    <mergeCell ref="IL460:IM460"/>
    <mergeCell ref="IJ461:IK461"/>
    <mergeCell ref="IL461:IM461"/>
    <mergeCell ref="IJ462:IK462"/>
    <mergeCell ref="IL462:IM462"/>
    <mergeCell ref="IJ463:IK463"/>
    <mergeCell ref="IL463:IM463"/>
    <mergeCell ref="IJ464:IK464"/>
    <mergeCell ref="IL464:IM464"/>
    <mergeCell ref="IJ465:IK465"/>
    <mergeCell ref="IL465:IM465"/>
    <mergeCell ref="IJ412:IK412"/>
    <mergeCell ref="IL412:IM412"/>
    <mergeCell ref="IJ413:IK413"/>
    <mergeCell ref="IL413:IM413"/>
    <mergeCell ref="IJ414:IK414"/>
    <mergeCell ref="IL414:IM414"/>
    <mergeCell ref="IB399:IC399"/>
    <mergeCell ref="ID399:IE399"/>
    <mergeCell ref="IB402:IC402"/>
    <mergeCell ref="ID402:IE402"/>
    <mergeCell ref="IB403:IC403"/>
    <mergeCell ref="ID403:IE403"/>
    <mergeCell ref="IB404:IC404"/>
    <mergeCell ref="ID404:IE404"/>
    <mergeCell ref="IJ436:IK436"/>
    <mergeCell ref="IL436:IM436"/>
    <mergeCell ref="IJ437:IK437"/>
    <mergeCell ref="IL437:IM437"/>
    <mergeCell ref="IJ438:IK438"/>
    <mergeCell ref="IL438:IM438"/>
    <mergeCell ref="IJ439:IK439"/>
    <mergeCell ref="IL439:IM439"/>
    <mergeCell ref="IJ440:IK440"/>
    <mergeCell ref="IL440:IM440"/>
    <mergeCell ref="IJ441:IK441"/>
    <mergeCell ref="IL441:IM441"/>
    <mergeCell ref="IJ444:IK444"/>
    <mergeCell ref="IL444:IM444"/>
    <mergeCell ref="IJ445:IK445"/>
    <mergeCell ref="IL445:IM445"/>
    <mergeCell ref="IJ446:IK446"/>
    <mergeCell ref="IL446:IM446"/>
    <mergeCell ref="IB405:IC405"/>
    <mergeCell ref="ID405:IE405"/>
    <mergeCell ref="IB408:IC409"/>
    <mergeCell ref="ID408:IE409"/>
    <mergeCell ref="IB412:IC412"/>
    <mergeCell ref="ID412:IE412"/>
    <mergeCell ref="IB413:IC413"/>
    <mergeCell ref="ID413:IE413"/>
    <mergeCell ref="IB414:IC414"/>
    <mergeCell ref="ID414:IE414"/>
    <mergeCell ref="IB415:IC415"/>
    <mergeCell ref="ID415:IE415"/>
    <mergeCell ref="IB416:IC416"/>
    <mergeCell ref="ID416:IE416"/>
    <mergeCell ref="IB417:IC417"/>
    <mergeCell ref="ID417:IE417"/>
    <mergeCell ref="IF413:IG413"/>
    <mergeCell ref="IH413:II413"/>
    <mergeCell ref="IF414:IG414"/>
    <mergeCell ref="IH414:II414"/>
    <mergeCell ref="IF415:IG415"/>
    <mergeCell ref="IH415:II415"/>
    <mergeCell ref="IF416:IG416"/>
    <mergeCell ref="IH416:II416"/>
    <mergeCell ref="IF417:IG417"/>
    <mergeCell ref="IH417:II417"/>
    <mergeCell ref="IF418:IG419"/>
    <mergeCell ref="IH418:II419"/>
    <mergeCell ref="IF420:IG420"/>
    <mergeCell ref="IH420:II420"/>
    <mergeCell ref="IJ417:IK417"/>
    <mergeCell ref="IL417:IM417"/>
    <mergeCell ref="IL391:IM391"/>
    <mergeCell ref="IJ396:IK396"/>
    <mergeCell ref="IL396:IM396"/>
    <mergeCell ref="IJ397:IK397"/>
    <mergeCell ref="IL397:IM397"/>
    <mergeCell ref="IJ398:IK398"/>
    <mergeCell ref="IL398:IM398"/>
    <mergeCell ref="IJ399:IK399"/>
    <mergeCell ref="IL399:IM399"/>
    <mergeCell ref="IJ400:IK400"/>
    <mergeCell ref="IL400:IM400"/>
    <mergeCell ref="IJ401:IK401"/>
    <mergeCell ref="IL401:IM401"/>
    <mergeCell ref="IJ402:IK402"/>
    <mergeCell ref="IL402:IM402"/>
    <mergeCell ref="IJ403:IK403"/>
    <mergeCell ref="IL403:IM403"/>
    <mergeCell ref="IJ404:IK404"/>
    <mergeCell ref="IL404:IM404"/>
    <mergeCell ref="IJ405:IK405"/>
    <mergeCell ref="IL405:IM405"/>
    <mergeCell ref="IJ406:IK406"/>
    <mergeCell ref="IL406:IM406"/>
    <mergeCell ref="IJ407:IK407"/>
    <mergeCell ref="IL407:IM407"/>
    <mergeCell ref="IJ408:IK409"/>
    <mergeCell ref="IL408:IM409"/>
    <mergeCell ref="IJ410:IK410"/>
    <mergeCell ref="IL410:IM410"/>
    <mergeCell ref="IJ411:IK411"/>
    <mergeCell ref="IL411:IM411"/>
    <mergeCell ref="IJ394:IK395"/>
    <mergeCell ref="IL394:IM395"/>
    <mergeCell ref="IJ418:IK419"/>
    <mergeCell ref="IL418:IM419"/>
    <mergeCell ref="IJ420:IK420"/>
    <mergeCell ref="IL420:IM420"/>
    <mergeCell ref="IJ421:IK422"/>
    <mergeCell ref="IL421:IM422"/>
    <mergeCell ref="IJ423:IK424"/>
    <mergeCell ref="IL423:IM424"/>
    <mergeCell ref="IJ425:IK425"/>
    <mergeCell ref="IL425:IM425"/>
    <mergeCell ref="IJ426:IK426"/>
    <mergeCell ref="IL426:IM426"/>
    <mergeCell ref="IJ427:IK428"/>
    <mergeCell ref="IL427:IM428"/>
    <mergeCell ref="IJ429:IK430"/>
    <mergeCell ref="IL429:IM430"/>
    <mergeCell ref="IJ431:IK431"/>
    <mergeCell ref="IL431:IM431"/>
    <mergeCell ref="IJ432:IK432"/>
    <mergeCell ref="IL432:IM432"/>
    <mergeCell ref="IJ433:IK433"/>
    <mergeCell ref="IL433:IM433"/>
    <mergeCell ref="IB463:IC463"/>
    <mergeCell ref="ID463:IE463"/>
    <mergeCell ref="BL429:BM430"/>
    <mergeCell ref="BN429:BO430"/>
    <mergeCell ref="BP429:BQ430"/>
    <mergeCell ref="BR429:BS430"/>
    <mergeCell ref="BT429:BU430"/>
    <mergeCell ref="BV429:BW430"/>
    <mergeCell ref="BX429:BY430"/>
    <mergeCell ref="BZ429:CA430"/>
    <mergeCell ref="CB429:CC430"/>
    <mergeCell ref="CD429:CE430"/>
    <mergeCell ref="CF429:CG430"/>
    <mergeCell ref="CH429:CI430"/>
    <mergeCell ref="CJ429:CK430"/>
    <mergeCell ref="CL429:CM430"/>
    <mergeCell ref="CN429:CO430"/>
    <mergeCell ref="CP429:CQ430"/>
    <mergeCell ref="CR429:CS430"/>
    <mergeCell ref="CT429:CU430"/>
    <mergeCell ref="CV429:CW430"/>
    <mergeCell ref="CX429:CY430"/>
    <mergeCell ref="CZ429:DA430"/>
    <mergeCell ref="DB429:DC430"/>
    <mergeCell ref="FB429:FC430"/>
    <mergeCell ref="FD429:FE430"/>
    <mergeCell ref="FF429:FG430"/>
    <mergeCell ref="FH429:FI430"/>
    <mergeCell ref="FJ429:FK430"/>
    <mergeCell ref="FL429:FM430"/>
    <mergeCell ref="FT429:FU430"/>
    <mergeCell ref="FV429:FW430"/>
    <mergeCell ref="FX429:FY430"/>
    <mergeCell ref="FZ429:GA430"/>
    <mergeCell ref="GB429:GC430"/>
    <mergeCell ref="IJ447:IK448"/>
    <mergeCell ref="IL447:IM448"/>
    <mergeCell ref="IJ449:IK449"/>
    <mergeCell ref="ID457:IE457"/>
    <mergeCell ref="IB458:IC458"/>
    <mergeCell ref="IJ347:IM347"/>
    <mergeCell ref="IJ348:IK348"/>
    <mergeCell ref="IL348:IM348"/>
    <mergeCell ref="IJ349:IK349"/>
    <mergeCell ref="IL349:IM349"/>
    <mergeCell ref="IJ352:IK353"/>
    <mergeCell ref="IL352:IM353"/>
    <mergeCell ref="IJ354:IK354"/>
    <mergeCell ref="IL354:IM354"/>
    <mergeCell ref="IJ355:IK355"/>
    <mergeCell ref="IL355:IM355"/>
    <mergeCell ref="IJ356:IK357"/>
    <mergeCell ref="IL356:IM357"/>
    <mergeCell ref="IJ358:IK358"/>
    <mergeCell ref="IL358:IM358"/>
    <mergeCell ref="IJ359:IK359"/>
    <mergeCell ref="IL359:IM359"/>
    <mergeCell ref="IJ360:IK360"/>
    <mergeCell ref="IL360:IM360"/>
    <mergeCell ref="IJ361:IK361"/>
    <mergeCell ref="IL361:IM361"/>
    <mergeCell ref="IJ362:IK362"/>
    <mergeCell ref="IL362:IM362"/>
    <mergeCell ref="IJ363:IK363"/>
    <mergeCell ref="IL363:IM363"/>
    <mergeCell ref="IJ364:IK365"/>
    <mergeCell ref="IL364:IM365"/>
    <mergeCell ref="IJ366:IK366"/>
    <mergeCell ref="IL366:IM366"/>
    <mergeCell ref="IJ367:IK367"/>
    <mergeCell ref="IJ415:IK415"/>
    <mergeCell ref="IL415:IM415"/>
    <mergeCell ref="IJ416:IK416"/>
    <mergeCell ref="IL416:IM416"/>
    <mergeCell ref="IL367:IM367"/>
    <mergeCell ref="IJ368:IK368"/>
    <mergeCell ref="IL368:IM368"/>
    <mergeCell ref="IJ369:IK369"/>
    <mergeCell ref="IL369:IM369"/>
    <mergeCell ref="IJ370:IK371"/>
    <mergeCell ref="IL370:IM371"/>
    <mergeCell ref="IJ374:IK375"/>
    <mergeCell ref="IL374:IM375"/>
    <mergeCell ref="IJ376:IK377"/>
    <mergeCell ref="IL376:IM377"/>
    <mergeCell ref="IJ378:IK378"/>
    <mergeCell ref="IL378:IM378"/>
    <mergeCell ref="IJ379:IK379"/>
    <mergeCell ref="IL379:IM379"/>
    <mergeCell ref="IJ380:IK381"/>
    <mergeCell ref="IL380:IM381"/>
    <mergeCell ref="IJ382:IK382"/>
    <mergeCell ref="IL382:IM382"/>
    <mergeCell ref="IJ383:IK383"/>
    <mergeCell ref="IL383:IM383"/>
    <mergeCell ref="IJ384:IK384"/>
    <mergeCell ref="IL384:IM384"/>
    <mergeCell ref="IJ385:IK386"/>
    <mergeCell ref="IL385:IM386"/>
    <mergeCell ref="IJ387:IK387"/>
    <mergeCell ref="IL387:IM387"/>
    <mergeCell ref="IJ388:IK388"/>
    <mergeCell ref="IL388:IM388"/>
    <mergeCell ref="IJ391:IK391"/>
    <mergeCell ref="IB625:IC626"/>
    <mergeCell ref="ID625:IE626"/>
    <mergeCell ref="IB627:IC628"/>
    <mergeCell ref="ID627:IE628"/>
    <mergeCell ref="IB629:IC630"/>
    <mergeCell ref="ID629:IE630"/>
    <mergeCell ref="IB631:IC632"/>
    <mergeCell ref="ID631:IE632"/>
    <mergeCell ref="IB633:IC634"/>
    <mergeCell ref="ID633:IE634"/>
    <mergeCell ref="IB635:IC636"/>
    <mergeCell ref="ID635:IE636"/>
    <mergeCell ref="IB637:IC638"/>
    <mergeCell ref="ID637:IE638"/>
    <mergeCell ref="IB639:IC640"/>
    <mergeCell ref="ID639:IE640"/>
    <mergeCell ref="IB641:IC642"/>
    <mergeCell ref="ID641:IE642"/>
    <mergeCell ref="IB643:IC644"/>
    <mergeCell ref="ID643:IE644"/>
    <mergeCell ref="IB645:IC645"/>
    <mergeCell ref="ID645:IE645"/>
    <mergeCell ref="IB646:IC647"/>
    <mergeCell ref="ID646:IE647"/>
    <mergeCell ref="IB620:IC620"/>
    <mergeCell ref="ID620:IE620"/>
    <mergeCell ref="IB621:IC621"/>
    <mergeCell ref="ID621:IE621"/>
    <mergeCell ref="IB622:IC622"/>
    <mergeCell ref="ID622:IE622"/>
    <mergeCell ref="IB623:IC623"/>
    <mergeCell ref="ID623:IE623"/>
    <mergeCell ref="IB624:IC624"/>
    <mergeCell ref="ID624:IE624"/>
    <mergeCell ref="IB604:IC604"/>
    <mergeCell ref="ID604:IE604"/>
    <mergeCell ref="IB605:IC605"/>
    <mergeCell ref="ID605:IE605"/>
    <mergeCell ref="IB606:IC606"/>
    <mergeCell ref="ID606:IE606"/>
    <mergeCell ref="IB607:IC608"/>
    <mergeCell ref="ID607:IE608"/>
    <mergeCell ref="IB609:IC610"/>
    <mergeCell ref="ID609:IE610"/>
    <mergeCell ref="IB611:IC611"/>
    <mergeCell ref="ID611:IE611"/>
    <mergeCell ref="IB612:IC612"/>
    <mergeCell ref="ID612:IE612"/>
    <mergeCell ref="IB613:IC613"/>
    <mergeCell ref="ID613:IE613"/>
    <mergeCell ref="IB614:IC614"/>
    <mergeCell ref="ID614:IE614"/>
    <mergeCell ref="IB615:IC615"/>
    <mergeCell ref="ID615:IE615"/>
    <mergeCell ref="IB618:IC619"/>
    <mergeCell ref="ID618:IE619"/>
    <mergeCell ref="IB599:IC600"/>
    <mergeCell ref="ID599:IE600"/>
    <mergeCell ref="IB601:IC601"/>
    <mergeCell ref="ID601:IE601"/>
    <mergeCell ref="IB396:IC396"/>
    <mergeCell ref="ID396:IE396"/>
    <mergeCell ref="IB388:IC388"/>
    <mergeCell ref="ID388:IE388"/>
    <mergeCell ref="IB397:IC397"/>
    <mergeCell ref="ID397:IE397"/>
    <mergeCell ref="IB398:IC398"/>
    <mergeCell ref="ID398:IE398"/>
    <mergeCell ref="IB400:IC400"/>
    <mergeCell ref="ID400:IE400"/>
    <mergeCell ref="IB401:IC401"/>
    <mergeCell ref="ID401:IE401"/>
    <mergeCell ref="IB406:IC406"/>
    <mergeCell ref="ID406:IE406"/>
    <mergeCell ref="IB407:IC407"/>
    <mergeCell ref="ID407:IE407"/>
    <mergeCell ref="IB410:IC410"/>
    <mergeCell ref="ID410:IE410"/>
    <mergeCell ref="IB411:IC411"/>
    <mergeCell ref="ID411:IE411"/>
    <mergeCell ref="IB484:IC484"/>
    <mergeCell ref="ID484:IE484"/>
    <mergeCell ref="IB485:IC485"/>
    <mergeCell ref="ID485:IE485"/>
    <mergeCell ref="IB486:IC487"/>
    <mergeCell ref="ID486:IE487"/>
    <mergeCell ref="IB488:IC488"/>
    <mergeCell ref="ID488:IE488"/>
    <mergeCell ref="IB489:IC489"/>
    <mergeCell ref="ID489:IE489"/>
    <mergeCell ref="IB490:IC490"/>
    <mergeCell ref="ID490:IE490"/>
    <mergeCell ref="IB491:IC491"/>
    <mergeCell ref="ID491:IE491"/>
    <mergeCell ref="IB445:IC445"/>
    <mergeCell ref="ID445:IE445"/>
    <mergeCell ref="IB453:IC453"/>
    <mergeCell ref="ID453:IE453"/>
    <mergeCell ref="IB454:IC454"/>
    <mergeCell ref="ID454:IE454"/>
    <mergeCell ref="IB455:IC455"/>
    <mergeCell ref="ID455:IE455"/>
    <mergeCell ref="IB456:IC456"/>
    <mergeCell ref="ID456:IE456"/>
    <mergeCell ref="IB457:IC457"/>
    <mergeCell ref="ID458:IE458"/>
    <mergeCell ref="IB459:IC459"/>
    <mergeCell ref="ID459:IE459"/>
    <mergeCell ref="IB460:IC460"/>
    <mergeCell ref="ID460:IE460"/>
    <mergeCell ref="IB461:IC461"/>
    <mergeCell ref="ID461:IE461"/>
    <mergeCell ref="IB464:IC464"/>
    <mergeCell ref="ID464:IE464"/>
    <mergeCell ref="IB465:IC465"/>
    <mergeCell ref="ID465:IE465"/>
    <mergeCell ref="IB449:IC449"/>
    <mergeCell ref="ID449:IE449"/>
    <mergeCell ref="IB450:IC450"/>
    <mergeCell ref="ID450:IE450"/>
    <mergeCell ref="IB602:IC602"/>
    <mergeCell ref="ID602:IE602"/>
    <mergeCell ref="IB603:IC603"/>
    <mergeCell ref="ID603:IE603"/>
    <mergeCell ref="IB565:IC565"/>
    <mergeCell ref="ID565:IE565"/>
    <mergeCell ref="IB566:IC566"/>
    <mergeCell ref="ID566:IE566"/>
    <mergeCell ref="IB567:IC567"/>
    <mergeCell ref="ID567:IE567"/>
    <mergeCell ref="IB570:IC570"/>
    <mergeCell ref="ID570:IE570"/>
    <mergeCell ref="IB571:IC571"/>
    <mergeCell ref="ID571:IE571"/>
    <mergeCell ref="IB572:IC572"/>
    <mergeCell ref="ID572:IE572"/>
    <mergeCell ref="IB573:IC573"/>
    <mergeCell ref="ID573:IE573"/>
    <mergeCell ref="IB574:IC574"/>
    <mergeCell ref="ID574:IE574"/>
    <mergeCell ref="IB575:IC575"/>
    <mergeCell ref="ID575:IE575"/>
    <mergeCell ref="IB576:IC576"/>
    <mergeCell ref="ID576:IE576"/>
    <mergeCell ref="IB577:IC577"/>
    <mergeCell ref="ID577:IE577"/>
    <mergeCell ref="IB578:IC578"/>
    <mergeCell ref="ID578:IE578"/>
    <mergeCell ref="IB579:IC579"/>
    <mergeCell ref="ID579:IE579"/>
    <mergeCell ref="IB580:IC580"/>
    <mergeCell ref="ID580:IE580"/>
    <mergeCell ref="IB581:IC581"/>
    <mergeCell ref="ID581:IE581"/>
    <mergeCell ref="IB596:IC596"/>
    <mergeCell ref="ID596:IE596"/>
    <mergeCell ref="IB598:IC598"/>
    <mergeCell ref="ID598:IE598"/>
    <mergeCell ref="IB597:IC597"/>
    <mergeCell ref="ID597:IE597"/>
    <mergeCell ref="IB582:IC582"/>
    <mergeCell ref="ID582:IE582"/>
    <mergeCell ref="IB568:IC568"/>
    <mergeCell ref="ID568:IE568"/>
    <mergeCell ref="IB569:IC569"/>
    <mergeCell ref="ID569:IE569"/>
    <mergeCell ref="IB583:IC583"/>
    <mergeCell ref="ID583:IE583"/>
    <mergeCell ref="IB584:IC584"/>
    <mergeCell ref="ID584:IE584"/>
    <mergeCell ref="IB585:IC585"/>
    <mergeCell ref="ID585:IE585"/>
    <mergeCell ref="IB586:IC587"/>
    <mergeCell ref="ID586:IE587"/>
    <mergeCell ref="IB588:IC589"/>
    <mergeCell ref="ID588:IE589"/>
    <mergeCell ref="IB590:IC590"/>
    <mergeCell ref="ID590:IE590"/>
    <mergeCell ref="IB591:IC591"/>
    <mergeCell ref="ID591:IE591"/>
    <mergeCell ref="IB592:IC592"/>
    <mergeCell ref="ID592:IE592"/>
    <mergeCell ref="IB593:IC593"/>
    <mergeCell ref="ID593:IE593"/>
    <mergeCell ref="IB594:IC595"/>
    <mergeCell ref="ID594:IE595"/>
    <mergeCell ref="IB545:IC545"/>
    <mergeCell ref="ID545:IE545"/>
    <mergeCell ref="IB546:IC546"/>
    <mergeCell ref="ID546:IE546"/>
    <mergeCell ref="IB547:IC547"/>
    <mergeCell ref="ID547:IE547"/>
    <mergeCell ref="IB548:IC548"/>
    <mergeCell ref="ID548:IE548"/>
    <mergeCell ref="IB549:IC549"/>
    <mergeCell ref="ID549:IE549"/>
    <mergeCell ref="IB552:IC552"/>
    <mergeCell ref="ID552:IE552"/>
    <mergeCell ref="IB553:IC553"/>
    <mergeCell ref="ID553:IE553"/>
    <mergeCell ref="IB554:IC554"/>
    <mergeCell ref="ID554:IE554"/>
    <mergeCell ref="IB555:IC555"/>
    <mergeCell ref="ID555:IE555"/>
    <mergeCell ref="IB556:IC556"/>
    <mergeCell ref="ID556:IE556"/>
    <mergeCell ref="IB557:IC557"/>
    <mergeCell ref="ID557:IE557"/>
    <mergeCell ref="IB558:IC558"/>
    <mergeCell ref="ID558:IE558"/>
    <mergeCell ref="IB559:IC559"/>
    <mergeCell ref="ID559:IE559"/>
    <mergeCell ref="IB560:IC561"/>
    <mergeCell ref="ID560:IE561"/>
    <mergeCell ref="IB562:IC563"/>
    <mergeCell ref="ID562:IE563"/>
    <mergeCell ref="IB564:IC564"/>
    <mergeCell ref="ID564:IE564"/>
    <mergeCell ref="IB550:IC550"/>
    <mergeCell ref="ID550:IE550"/>
    <mergeCell ref="IB551:IC551"/>
    <mergeCell ref="ID551:IE551"/>
    <mergeCell ref="IB522:IC522"/>
    <mergeCell ref="ID522:IE522"/>
    <mergeCell ref="IB523:IC523"/>
    <mergeCell ref="ID523:IE523"/>
    <mergeCell ref="IB524:IC525"/>
    <mergeCell ref="ID524:IE525"/>
    <mergeCell ref="IB528:IC528"/>
    <mergeCell ref="ID528:IE528"/>
    <mergeCell ref="IB529:IC529"/>
    <mergeCell ref="ID529:IE529"/>
    <mergeCell ref="IB530:IC530"/>
    <mergeCell ref="ID530:IE530"/>
    <mergeCell ref="IB531:IC531"/>
    <mergeCell ref="ID531:IE531"/>
    <mergeCell ref="IB532:IC533"/>
    <mergeCell ref="ID532:IE533"/>
    <mergeCell ref="IB534:IC535"/>
    <mergeCell ref="ID534:IE535"/>
    <mergeCell ref="IB536:IC536"/>
    <mergeCell ref="ID536:IE536"/>
    <mergeCell ref="IB537:IC537"/>
    <mergeCell ref="ID537:IE537"/>
    <mergeCell ref="IB538:IC539"/>
    <mergeCell ref="ID538:IE539"/>
    <mergeCell ref="IB540:IC540"/>
    <mergeCell ref="ID540:IE540"/>
    <mergeCell ref="IB541:IC541"/>
    <mergeCell ref="ID541:IE541"/>
    <mergeCell ref="IB542:IC543"/>
    <mergeCell ref="ID542:IE543"/>
    <mergeCell ref="IB544:IC544"/>
    <mergeCell ref="ID544:IE544"/>
    <mergeCell ref="IB527:IC527"/>
    <mergeCell ref="ID527:IE527"/>
    <mergeCell ref="IB526:IC526"/>
    <mergeCell ref="ID526:IE526"/>
    <mergeCell ref="IB504:IC504"/>
    <mergeCell ref="ID504:IE504"/>
    <mergeCell ref="IB505:IC505"/>
    <mergeCell ref="ID505:IE505"/>
    <mergeCell ref="IB506:IC506"/>
    <mergeCell ref="ID506:IE506"/>
    <mergeCell ref="IB507:IC507"/>
    <mergeCell ref="ID507:IE507"/>
    <mergeCell ref="IB508:IC509"/>
    <mergeCell ref="ID508:IE509"/>
    <mergeCell ref="IB510:IC510"/>
    <mergeCell ref="ID510:IE510"/>
    <mergeCell ref="IB511:IC511"/>
    <mergeCell ref="ID511:IE511"/>
    <mergeCell ref="IB512:IC512"/>
    <mergeCell ref="ID512:IE512"/>
    <mergeCell ref="IB513:IC513"/>
    <mergeCell ref="ID513:IE513"/>
    <mergeCell ref="IB514:IC514"/>
    <mergeCell ref="ID514:IE514"/>
    <mergeCell ref="IB515:IC515"/>
    <mergeCell ref="ID515:IE515"/>
    <mergeCell ref="IB516:IC516"/>
    <mergeCell ref="ID516:IE516"/>
    <mergeCell ref="IB517:IC517"/>
    <mergeCell ref="ID517:IE517"/>
    <mergeCell ref="IB518:IC518"/>
    <mergeCell ref="ID518:IE518"/>
    <mergeCell ref="IB519:IC519"/>
    <mergeCell ref="ID519:IE519"/>
    <mergeCell ref="IB520:IC520"/>
    <mergeCell ref="ID520:IE520"/>
    <mergeCell ref="IB521:IC521"/>
    <mergeCell ref="ID521:IE521"/>
    <mergeCell ref="IB494:IC495"/>
    <mergeCell ref="ID494:IE495"/>
    <mergeCell ref="IB496:IC496"/>
    <mergeCell ref="ID496:IE496"/>
    <mergeCell ref="IB497:IC497"/>
    <mergeCell ref="ID497:IE497"/>
    <mergeCell ref="IB498:IC498"/>
    <mergeCell ref="ID498:IE498"/>
    <mergeCell ref="IB499:IC499"/>
    <mergeCell ref="ID499:IE499"/>
    <mergeCell ref="IB500:IC500"/>
    <mergeCell ref="ID500:IE500"/>
    <mergeCell ref="IB501:IC501"/>
    <mergeCell ref="ID501:IE501"/>
    <mergeCell ref="IB502:IC502"/>
    <mergeCell ref="ID502:IE502"/>
    <mergeCell ref="IB503:IC503"/>
    <mergeCell ref="ID503:IE503"/>
    <mergeCell ref="IB466:IC466"/>
    <mergeCell ref="ID466:IE466"/>
    <mergeCell ref="IB467:IC467"/>
    <mergeCell ref="ID467:IE467"/>
    <mergeCell ref="IB468:IC468"/>
    <mergeCell ref="ID468:IE468"/>
    <mergeCell ref="IB469:IC469"/>
    <mergeCell ref="ID469:IE469"/>
    <mergeCell ref="IB470:IC470"/>
    <mergeCell ref="ID470:IE470"/>
    <mergeCell ref="IB471:IC471"/>
    <mergeCell ref="ID471:IE471"/>
    <mergeCell ref="IB472:IC472"/>
    <mergeCell ref="ID472:IE472"/>
    <mergeCell ref="IB473:IC473"/>
    <mergeCell ref="ID473:IE473"/>
    <mergeCell ref="IB474:IC475"/>
    <mergeCell ref="ID474:IE475"/>
    <mergeCell ref="IB476:IC476"/>
    <mergeCell ref="ID476:IE476"/>
    <mergeCell ref="IB477:IC477"/>
    <mergeCell ref="ID477:IE477"/>
    <mergeCell ref="IB478:IC478"/>
    <mergeCell ref="ID478:IE478"/>
    <mergeCell ref="IB479:IC479"/>
    <mergeCell ref="ID479:IE479"/>
    <mergeCell ref="IB480:IC480"/>
    <mergeCell ref="ID480:IE480"/>
    <mergeCell ref="IB481:IC481"/>
    <mergeCell ref="ID481:IE481"/>
    <mergeCell ref="IB482:IC482"/>
    <mergeCell ref="ID482:IE482"/>
    <mergeCell ref="IB483:IC483"/>
    <mergeCell ref="ID483:IE483"/>
    <mergeCell ref="IB492:IC492"/>
    <mergeCell ref="ID492:IE492"/>
    <mergeCell ref="IB493:IC493"/>
    <mergeCell ref="ID493:IE493"/>
    <mergeCell ref="IB452:IC452"/>
    <mergeCell ref="ID452:IE452"/>
    <mergeCell ref="ID418:IE419"/>
    <mergeCell ref="IB420:IC420"/>
    <mergeCell ref="ID420:IE420"/>
    <mergeCell ref="IB421:IC422"/>
    <mergeCell ref="ID421:IE422"/>
    <mergeCell ref="IB423:IC424"/>
    <mergeCell ref="ID423:IE424"/>
    <mergeCell ref="IB427:IC428"/>
    <mergeCell ref="ID427:IE428"/>
    <mergeCell ref="IB429:IC429"/>
    <mergeCell ref="ID429:IE429"/>
    <mergeCell ref="IB431:IC431"/>
    <mergeCell ref="ID431:IE431"/>
    <mergeCell ref="IB436:IC436"/>
    <mergeCell ref="ID436:IE436"/>
    <mergeCell ref="IB439:IC439"/>
    <mergeCell ref="ID439:IE439"/>
    <mergeCell ref="IB440:IC440"/>
    <mergeCell ref="ID440:IE440"/>
    <mergeCell ref="IB441:IC441"/>
    <mergeCell ref="ID441:IE441"/>
    <mergeCell ref="IB444:IC444"/>
    <mergeCell ref="ID444:IE444"/>
    <mergeCell ref="IB425:IC425"/>
    <mergeCell ref="ID425:IE425"/>
    <mergeCell ref="IB426:IC426"/>
    <mergeCell ref="ID426:IE426"/>
    <mergeCell ref="IB432:IC432"/>
    <mergeCell ref="ID432:IE432"/>
    <mergeCell ref="IB433:IC433"/>
    <mergeCell ref="ID433:IE433"/>
    <mergeCell ref="IB430:IC430"/>
    <mergeCell ref="ID430:IE430"/>
    <mergeCell ref="IB437:IC437"/>
    <mergeCell ref="ID437:IE437"/>
    <mergeCell ref="IB438:IC438"/>
    <mergeCell ref="ID438:IE438"/>
    <mergeCell ref="IB446:IC446"/>
    <mergeCell ref="ID446:IE446"/>
    <mergeCell ref="IB447:IC448"/>
    <mergeCell ref="ID447:IE448"/>
    <mergeCell ref="IB442:IC443"/>
    <mergeCell ref="ID442:IE443"/>
    <mergeCell ref="IB462:IC462"/>
    <mergeCell ref="ID462:IE462"/>
    <mergeCell ref="IB418:IC419"/>
    <mergeCell ref="IB369:IC369"/>
    <mergeCell ref="ID369:IE369"/>
    <mergeCell ref="IB370:IC371"/>
    <mergeCell ref="ID370:IE371"/>
    <mergeCell ref="IB374:IC375"/>
    <mergeCell ref="ID374:IE375"/>
    <mergeCell ref="IB376:IC377"/>
    <mergeCell ref="ID376:IE377"/>
    <mergeCell ref="IB378:IC378"/>
    <mergeCell ref="ID378:IE378"/>
    <mergeCell ref="IB379:IC379"/>
    <mergeCell ref="ID379:IE379"/>
    <mergeCell ref="IB380:IC381"/>
    <mergeCell ref="ID380:IE381"/>
    <mergeCell ref="IB382:IC382"/>
    <mergeCell ref="ID382:IE382"/>
    <mergeCell ref="IB383:IC383"/>
    <mergeCell ref="ID383:IE383"/>
    <mergeCell ref="IB384:IC384"/>
    <mergeCell ref="ID384:IE384"/>
    <mergeCell ref="IB385:IC386"/>
    <mergeCell ref="ID385:IE386"/>
    <mergeCell ref="IB391:IC391"/>
    <mergeCell ref="ID391:IE391"/>
    <mergeCell ref="ID372:IE373"/>
    <mergeCell ref="IB347:IE347"/>
    <mergeCell ref="IB348:IC348"/>
    <mergeCell ref="ID348:IE348"/>
    <mergeCell ref="IB349:IC349"/>
    <mergeCell ref="ID349:IE349"/>
    <mergeCell ref="IB354:IC354"/>
    <mergeCell ref="ID354:IE354"/>
    <mergeCell ref="IB355:IC355"/>
    <mergeCell ref="ID355:IE355"/>
    <mergeCell ref="IB356:IC357"/>
    <mergeCell ref="ID356:IE357"/>
    <mergeCell ref="IB358:IC358"/>
    <mergeCell ref="ID358:IE358"/>
    <mergeCell ref="IB359:IC359"/>
    <mergeCell ref="ID359:IE359"/>
    <mergeCell ref="IB360:IC360"/>
    <mergeCell ref="ID360:IE360"/>
    <mergeCell ref="IB361:IC361"/>
    <mergeCell ref="ID361:IE361"/>
    <mergeCell ref="IB362:IC362"/>
    <mergeCell ref="ID362:IE362"/>
    <mergeCell ref="IB363:IC363"/>
    <mergeCell ref="ID363:IE363"/>
    <mergeCell ref="IB364:IC365"/>
    <mergeCell ref="ID364:IE365"/>
    <mergeCell ref="IB368:IC368"/>
    <mergeCell ref="ID368:IE368"/>
    <mergeCell ref="IB352:IC352"/>
    <mergeCell ref="ID352:IE352"/>
    <mergeCell ref="IB353:IC353"/>
    <mergeCell ref="ID353:IE353"/>
    <mergeCell ref="IB366:IC366"/>
    <mergeCell ref="ID366:IE366"/>
    <mergeCell ref="IB367:IC367"/>
    <mergeCell ref="IB451:IC451"/>
    <mergeCell ref="ID451:IE451"/>
    <mergeCell ref="ID367:IE367"/>
    <mergeCell ref="IB387:IC387"/>
    <mergeCell ref="ID387:IE387"/>
    <mergeCell ref="HT562:HU563"/>
    <mergeCell ref="HV562:HW563"/>
    <mergeCell ref="HT564:HU564"/>
    <mergeCell ref="HV564:HW564"/>
    <mergeCell ref="HV602:HW602"/>
    <mergeCell ref="HT603:HU603"/>
    <mergeCell ref="HV603:HW603"/>
    <mergeCell ref="HT565:HU565"/>
    <mergeCell ref="HV565:HW565"/>
    <mergeCell ref="HT566:HU566"/>
    <mergeCell ref="HT625:HU626"/>
    <mergeCell ref="HV625:HW626"/>
    <mergeCell ref="HT627:HU628"/>
    <mergeCell ref="HV627:HW628"/>
    <mergeCell ref="HT583:HU583"/>
    <mergeCell ref="HV583:HW583"/>
    <mergeCell ref="HT584:HU584"/>
    <mergeCell ref="HV584:HW584"/>
    <mergeCell ref="HT585:HU585"/>
    <mergeCell ref="HV585:HW585"/>
    <mergeCell ref="HT586:HU587"/>
    <mergeCell ref="HV586:HW587"/>
    <mergeCell ref="HT588:HU589"/>
    <mergeCell ref="HV588:HW589"/>
    <mergeCell ref="HT590:HU590"/>
    <mergeCell ref="HV590:HW590"/>
    <mergeCell ref="HT591:HU591"/>
    <mergeCell ref="HV591:HW591"/>
    <mergeCell ref="HT592:HU592"/>
    <mergeCell ref="HV592:HW592"/>
    <mergeCell ref="HT593:HU593"/>
    <mergeCell ref="HV593:HW593"/>
    <mergeCell ref="HT594:HU595"/>
    <mergeCell ref="HV594:HW595"/>
    <mergeCell ref="HT596:HU596"/>
    <mergeCell ref="HV596:HW596"/>
    <mergeCell ref="HT597:HU597"/>
    <mergeCell ref="HV597:HW597"/>
    <mergeCell ref="HT598:HU598"/>
    <mergeCell ref="HV598:HW598"/>
    <mergeCell ref="HT599:HU600"/>
    <mergeCell ref="HV599:HW600"/>
    <mergeCell ref="HT601:HU601"/>
    <mergeCell ref="HV601:HW601"/>
    <mergeCell ref="HT602:HU602"/>
    <mergeCell ref="HV566:HW566"/>
    <mergeCell ref="HT567:HU567"/>
    <mergeCell ref="HV567:HW567"/>
    <mergeCell ref="HT568:HU569"/>
    <mergeCell ref="HV568:HW569"/>
    <mergeCell ref="HT570:HU570"/>
    <mergeCell ref="HV570:HW570"/>
    <mergeCell ref="HT571:HU571"/>
    <mergeCell ref="HV571:HW571"/>
    <mergeCell ref="HT572:HU572"/>
    <mergeCell ref="HV572:HW572"/>
    <mergeCell ref="HT573:HU573"/>
    <mergeCell ref="HV573:HW573"/>
    <mergeCell ref="HT574:HU574"/>
    <mergeCell ref="HV574:HW574"/>
    <mergeCell ref="HT575:HU575"/>
    <mergeCell ref="HT629:HU630"/>
    <mergeCell ref="HV629:HW630"/>
    <mergeCell ref="HT631:HU632"/>
    <mergeCell ref="HV631:HW632"/>
    <mergeCell ref="HT633:HU634"/>
    <mergeCell ref="HV633:HW634"/>
    <mergeCell ref="HT635:HU636"/>
    <mergeCell ref="HV635:HW636"/>
    <mergeCell ref="HT637:HU638"/>
    <mergeCell ref="HV637:HW638"/>
    <mergeCell ref="HT639:HU640"/>
    <mergeCell ref="HV639:HW640"/>
    <mergeCell ref="HT641:HU642"/>
    <mergeCell ref="HV641:HW642"/>
    <mergeCell ref="HT643:HU644"/>
    <mergeCell ref="HV643:HW644"/>
    <mergeCell ref="HT645:HU645"/>
    <mergeCell ref="HV645:HW645"/>
    <mergeCell ref="HT646:HU647"/>
    <mergeCell ref="HV646:HW647"/>
    <mergeCell ref="HT604:HU604"/>
    <mergeCell ref="HV604:HW604"/>
    <mergeCell ref="HT605:HU605"/>
    <mergeCell ref="HV605:HW605"/>
    <mergeCell ref="HT606:HU606"/>
    <mergeCell ref="HV606:HW606"/>
    <mergeCell ref="HT607:HU608"/>
    <mergeCell ref="HV607:HW608"/>
    <mergeCell ref="HT609:HU610"/>
    <mergeCell ref="HV609:HW610"/>
    <mergeCell ref="HT611:HU611"/>
    <mergeCell ref="HV611:HW611"/>
    <mergeCell ref="HT612:HU612"/>
    <mergeCell ref="HV612:HW612"/>
    <mergeCell ref="HT613:HU613"/>
    <mergeCell ref="HV613:HW613"/>
    <mergeCell ref="HT614:HU614"/>
    <mergeCell ref="HV614:HW614"/>
    <mergeCell ref="HT615:HU615"/>
    <mergeCell ref="HV615:HW615"/>
    <mergeCell ref="HT618:HU619"/>
    <mergeCell ref="HV618:HW619"/>
    <mergeCell ref="HT620:HU620"/>
    <mergeCell ref="HV620:HW620"/>
    <mergeCell ref="HT621:HU621"/>
    <mergeCell ref="HV621:HW621"/>
    <mergeCell ref="HT622:HU622"/>
    <mergeCell ref="HV622:HW622"/>
    <mergeCell ref="HT623:HU623"/>
    <mergeCell ref="HV623:HW623"/>
    <mergeCell ref="HT624:HU624"/>
    <mergeCell ref="HV624:HW624"/>
    <mergeCell ref="HT577:HU577"/>
    <mergeCell ref="HV577:HW577"/>
    <mergeCell ref="HT578:HU578"/>
    <mergeCell ref="HV578:HW578"/>
    <mergeCell ref="HT579:HU579"/>
    <mergeCell ref="HV579:HW579"/>
    <mergeCell ref="HT580:HU580"/>
    <mergeCell ref="HV580:HW580"/>
    <mergeCell ref="HT581:HU581"/>
    <mergeCell ref="HV581:HW581"/>
    <mergeCell ref="HT582:HU582"/>
    <mergeCell ref="HV582:HW582"/>
    <mergeCell ref="HT541:HU541"/>
    <mergeCell ref="HV541:HW541"/>
    <mergeCell ref="HT542:HU543"/>
    <mergeCell ref="HV542:HW543"/>
    <mergeCell ref="HT544:HU544"/>
    <mergeCell ref="HV544:HW544"/>
    <mergeCell ref="HT545:HU545"/>
    <mergeCell ref="HV545:HW545"/>
    <mergeCell ref="HT546:HU546"/>
    <mergeCell ref="HV546:HW546"/>
    <mergeCell ref="HT547:HU547"/>
    <mergeCell ref="HV547:HW547"/>
    <mergeCell ref="HT548:HU548"/>
    <mergeCell ref="HV548:HW548"/>
    <mergeCell ref="HT549:HU549"/>
    <mergeCell ref="HV549:HW549"/>
    <mergeCell ref="HT550:HU551"/>
    <mergeCell ref="HV550:HW551"/>
    <mergeCell ref="HT552:HU552"/>
    <mergeCell ref="HV552:HW552"/>
    <mergeCell ref="HT553:HU553"/>
    <mergeCell ref="HV553:HW553"/>
    <mergeCell ref="HT554:HU554"/>
    <mergeCell ref="HV554:HW554"/>
    <mergeCell ref="HT555:HU555"/>
    <mergeCell ref="HV555:HW555"/>
    <mergeCell ref="HT556:HU556"/>
    <mergeCell ref="HV556:HW556"/>
    <mergeCell ref="HT558:HU558"/>
    <mergeCell ref="HV558:HW558"/>
    <mergeCell ref="HT559:HU559"/>
    <mergeCell ref="HV559:HW559"/>
    <mergeCell ref="HT560:HU561"/>
    <mergeCell ref="HV560:HW561"/>
    <mergeCell ref="HT557:HU557"/>
    <mergeCell ref="HV557:HW557"/>
    <mergeCell ref="HT521:HU521"/>
    <mergeCell ref="HV521:HW521"/>
    <mergeCell ref="HT522:HU522"/>
    <mergeCell ref="HV522:HW522"/>
    <mergeCell ref="HT523:HU523"/>
    <mergeCell ref="HV523:HW523"/>
    <mergeCell ref="HT524:HU525"/>
    <mergeCell ref="HV524:HW525"/>
    <mergeCell ref="HT526:HU527"/>
    <mergeCell ref="HV526:HW527"/>
    <mergeCell ref="HT528:HU528"/>
    <mergeCell ref="HV528:HW528"/>
    <mergeCell ref="HT529:HU529"/>
    <mergeCell ref="HV529:HW529"/>
    <mergeCell ref="HT530:HU530"/>
    <mergeCell ref="HV530:HW530"/>
    <mergeCell ref="HT531:HU531"/>
    <mergeCell ref="HV531:HW531"/>
    <mergeCell ref="HT532:HU533"/>
    <mergeCell ref="HV532:HW533"/>
    <mergeCell ref="HT534:HU535"/>
    <mergeCell ref="HV534:HW535"/>
    <mergeCell ref="HT536:HU536"/>
    <mergeCell ref="HV536:HW536"/>
    <mergeCell ref="HT537:HU537"/>
    <mergeCell ref="HV537:HW537"/>
    <mergeCell ref="HT538:HU539"/>
    <mergeCell ref="HV538:HW539"/>
    <mergeCell ref="HT540:HU540"/>
    <mergeCell ref="HV540:HW540"/>
    <mergeCell ref="HV575:HW575"/>
    <mergeCell ref="HT576:HU576"/>
    <mergeCell ref="HV576:HW576"/>
    <mergeCell ref="HT503:HU503"/>
    <mergeCell ref="HV503:HW503"/>
    <mergeCell ref="HT504:HU504"/>
    <mergeCell ref="HV504:HW504"/>
    <mergeCell ref="HT505:HU505"/>
    <mergeCell ref="HV505:HW505"/>
    <mergeCell ref="HT506:HU506"/>
    <mergeCell ref="HV506:HW506"/>
    <mergeCell ref="HT507:HU507"/>
    <mergeCell ref="HV507:HW507"/>
    <mergeCell ref="HT508:HU509"/>
    <mergeCell ref="HV508:HW509"/>
    <mergeCell ref="HT510:HU510"/>
    <mergeCell ref="HV510:HW510"/>
    <mergeCell ref="HT511:HU511"/>
    <mergeCell ref="HV511:HW511"/>
    <mergeCell ref="HT512:HU512"/>
    <mergeCell ref="HV512:HW512"/>
    <mergeCell ref="HT513:HU513"/>
    <mergeCell ref="HV513:HW513"/>
    <mergeCell ref="HT514:HU514"/>
    <mergeCell ref="HV514:HW514"/>
    <mergeCell ref="HT515:HU515"/>
    <mergeCell ref="HV515:HW515"/>
    <mergeCell ref="HT516:HU516"/>
    <mergeCell ref="HV516:HW516"/>
    <mergeCell ref="HT517:HU517"/>
    <mergeCell ref="HV517:HW517"/>
    <mergeCell ref="HT518:HU518"/>
    <mergeCell ref="HV518:HW518"/>
    <mergeCell ref="HT519:HU519"/>
    <mergeCell ref="HV519:HW519"/>
    <mergeCell ref="HT520:HU520"/>
    <mergeCell ref="HV520:HW520"/>
    <mergeCell ref="HT483:HU483"/>
    <mergeCell ref="HV483:HW483"/>
    <mergeCell ref="HT484:HU484"/>
    <mergeCell ref="HV484:HW484"/>
    <mergeCell ref="HT485:HU485"/>
    <mergeCell ref="HV485:HW485"/>
    <mergeCell ref="HT486:HU487"/>
    <mergeCell ref="HV486:HW487"/>
    <mergeCell ref="HT488:HU488"/>
    <mergeCell ref="HV488:HW488"/>
    <mergeCell ref="HT489:HU489"/>
    <mergeCell ref="HV489:HW489"/>
    <mergeCell ref="HT490:HU490"/>
    <mergeCell ref="HV490:HW490"/>
    <mergeCell ref="HT491:HU491"/>
    <mergeCell ref="HV491:HW491"/>
    <mergeCell ref="HT492:HU493"/>
    <mergeCell ref="HV492:HW493"/>
    <mergeCell ref="HT494:HU495"/>
    <mergeCell ref="HV494:HW495"/>
    <mergeCell ref="HT496:HU496"/>
    <mergeCell ref="HV496:HW496"/>
    <mergeCell ref="HT497:HU497"/>
    <mergeCell ref="HV497:HW497"/>
    <mergeCell ref="HT498:HU498"/>
    <mergeCell ref="HV498:HW498"/>
    <mergeCell ref="HT499:HU499"/>
    <mergeCell ref="HV499:HW499"/>
    <mergeCell ref="HT500:HU500"/>
    <mergeCell ref="HV500:HW500"/>
    <mergeCell ref="HT501:HU501"/>
    <mergeCell ref="HV501:HW501"/>
    <mergeCell ref="HT502:HU502"/>
    <mergeCell ref="HV502:HW502"/>
    <mergeCell ref="HT465:HU465"/>
    <mergeCell ref="HV465:HW465"/>
    <mergeCell ref="HT466:HU466"/>
    <mergeCell ref="HV466:HW466"/>
    <mergeCell ref="HT467:HU467"/>
    <mergeCell ref="HV467:HW467"/>
    <mergeCell ref="HT468:HU468"/>
    <mergeCell ref="HV468:HW468"/>
    <mergeCell ref="HT469:HU469"/>
    <mergeCell ref="HV469:HW469"/>
    <mergeCell ref="HT470:HU470"/>
    <mergeCell ref="HV470:HW470"/>
    <mergeCell ref="HT471:HU471"/>
    <mergeCell ref="HV471:HW471"/>
    <mergeCell ref="HT472:HU472"/>
    <mergeCell ref="HV472:HW472"/>
    <mergeCell ref="HT473:HU473"/>
    <mergeCell ref="HV473:HW473"/>
    <mergeCell ref="HT474:HU475"/>
    <mergeCell ref="HV474:HW475"/>
    <mergeCell ref="HT476:HU476"/>
    <mergeCell ref="HV476:HW476"/>
    <mergeCell ref="HT477:HU477"/>
    <mergeCell ref="HV477:HW477"/>
    <mergeCell ref="HT478:HU478"/>
    <mergeCell ref="HV478:HW478"/>
    <mergeCell ref="HT479:HU479"/>
    <mergeCell ref="HV479:HW479"/>
    <mergeCell ref="HT480:HU480"/>
    <mergeCell ref="HV480:HW480"/>
    <mergeCell ref="HT481:HU481"/>
    <mergeCell ref="HV481:HW481"/>
    <mergeCell ref="HT482:HU482"/>
    <mergeCell ref="HV482:HW482"/>
    <mergeCell ref="HT445:HU445"/>
    <mergeCell ref="HV445:HW445"/>
    <mergeCell ref="HT446:HU446"/>
    <mergeCell ref="HV446:HW446"/>
    <mergeCell ref="HT447:HU448"/>
    <mergeCell ref="HV447:HW448"/>
    <mergeCell ref="HT449:HU450"/>
    <mergeCell ref="HV449:HW450"/>
    <mergeCell ref="HT451:HU452"/>
    <mergeCell ref="HV451:HW452"/>
    <mergeCell ref="HT453:HU453"/>
    <mergeCell ref="HV453:HW453"/>
    <mergeCell ref="HT454:HU454"/>
    <mergeCell ref="HV454:HW454"/>
    <mergeCell ref="HT455:HU455"/>
    <mergeCell ref="HV455:HW455"/>
    <mergeCell ref="HT456:HU456"/>
    <mergeCell ref="HV456:HW456"/>
    <mergeCell ref="HT457:HU457"/>
    <mergeCell ref="HV457:HW457"/>
    <mergeCell ref="HT458:HU458"/>
    <mergeCell ref="HV458:HW458"/>
    <mergeCell ref="HT459:HU459"/>
    <mergeCell ref="HV459:HW459"/>
    <mergeCell ref="HT460:HU460"/>
    <mergeCell ref="HV460:HW460"/>
    <mergeCell ref="HT461:HU461"/>
    <mergeCell ref="HV461:HW461"/>
    <mergeCell ref="HT442:HU443"/>
    <mergeCell ref="HV442:HW443"/>
    <mergeCell ref="HT462:HU463"/>
    <mergeCell ref="HV462:HW463"/>
    <mergeCell ref="HT464:HU464"/>
    <mergeCell ref="HV464:HW464"/>
    <mergeCell ref="HT417:HU417"/>
    <mergeCell ref="HV417:HW417"/>
    <mergeCell ref="HT418:HU419"/>
    <mergeCell ref="HV418:HW419"/>
    <mergeCell ref="HT420:HU420"/>
    <mergeCell ref="HV420:HW420"/>
    <mergeCell ref="HT421:HU422"/>
    <mergeCell ref="HV421:HW422"/>
    <mergeCell ref="HT423:HU424"/>
    <mergeCell ref="HV423:HW424"/>
    <mergeCell ref="HT425:HU426"/>
    <mergeCell ref="HV425:HW426"/>
    <mergeCell ref="HT427:HU428"/>
    <mergeCell ref="HV427:HW428"/>
    <mergeCell ref="HT431:HU431"/>
    <mergeCell ref="HV431:HW431"/>
    <mergeCell ref="HT432:HU433"/>
    <mergeCell ref="HV432:HW433"/>
    <mergeCell ref="HT436:HU436"/>
    <mergeCell ref="HV436:HW436"/>
    <mergeCell ref="HT437:HU438"/>
    <mergeCell ref="HV437:HW438"/>
    <mergeCell ref="HT439:HU439"/>
    <mergeCell ref="HV439:HW439"/>
    <mergeCell ref="HT440:HU440"/>
    <mergeCell ref="HV440:HW440"/>
    <mergeCell ref="HT441:HU441"/>
    <mergeCell ref="HV441:HW441"/>
    <mergeCell ref="HT444:HU444"/>
    <mergeCell ref="HV444:HW444"/>
    <mergeCell ref="HT429:HU430"/>
    <mergeCell ref="HV429:HW430"/>
    <mergeCell ref="HT347:HW347"/>
    <mergeCell ref="HT348:HU348"/>
    <mergeCell ref="HV348:HW348"/>
    <mergeCell ref="HT349:HU349"/>
    <mergeCell ref="HV349:HW349"/>
    <mergeCell ref="HT352:HU353"/>
    <mergeCell ref="HV352:HW353"/>
    <mergeCell ref="HT354:HU354"/>
    <mergeCell ref="HV354:HW354"/>
    <mergeCell ref="HT355:HU355"/>
    <mergeCell ref="HV355:HW355"/>
    <mergeCell ref="HT356:HU357"/>
    <mergeCell ref="HV356:HW357"/>
    <mergeCell ref="HT358:HU358"/>
    <mergeCell ref="HV358:HW358"/>
    <mergeCell ref="HT359:HU359"/>
    <mergeCell ref="HV359:HW359"/>
    <mergeCell ref="HT360:HU360"/>
    <mergeCell ref="HV360:HW360"/>
    <mergeCell ref="HT361:HU361"/>
    <mergeCell ref="HV361:HW361"/>
    <mergeCell ref="HT362:HU362"/>
    <mergeCell ref="HV362:HW362"/>
    <mergeCell ref="HT363:HU363"/>
    <mergeCell ref="HV363:HW363"/>
    <mergeCell ref="HT364:HU365"/>
    <mergeCell ref="HV364:HW365"/>
    <mergeCell ref="HT366:HU367"/>
    <mergeCell ref="HV366:HW367"/>
    <mergeCell ref="HT368:HU368"/>
    <mergeCell ref="HV389:HW390"/>
    <mergeCell ref="HV368:HW368"/>
    <mergeCell ref="HV372:HW373"/>
    <mergeCell ref="GR643:GS644"/>
    <mergeCell ref="GT643:GU644"/>
    <mergeCell ref="GR645:GS645"/>
    <mergeCell ref="GT645:GU645"/>
    <mergeCell ref="HT369:HU369"/>
    <mergeCell ref="HV369:HW369"/>
    <mergeCell ref="HT370:HU371"/>
    <mergeCell ref="HV370:HW371"/>
    <mergeCell ref="HT374:HU375"/>
    <mergeCell ref="HV374:HW375"/>
    <mergeCell ref="HT376:HU377"/>
    <mergeCell ref="HV376:HW377"/>
    <mergeCell ref="HT378:HU378"/>
    <mergeCell ref="HV378:HW378"/>
    <mergeCell ref="HT379:HU379"/>
    <mergeCell ref="HV379:HW379"/>
    <mergeCell ref="HT380:HU381"/>
    <mergeCell ref="HV380:HW381"/>
    <mergeCell ref="HT382:HU382"/>
    <mergeCell ref="HV382:HW382"/>
    <mergeCell ref="HT383:HU383"/>
    <mergeCell ref="HV383:HW383"/>
    <mergeCell ref="HT384:HU384"/>
    <mergeCell ref="HV384:HW384"/>
    <mergeCell ref="HT385:HU386"/>
    <mergeCell ref="HV385:HW386"/>
    <mergeCell ref="HT387:HU388"/>
    <mergeCell ref="HV387:HW388"/>
    <mergeCell ref="HT391:HU391"/>
    <mergeCell ref="HV391:HW391"/>
    <mergeCell ref="HT396:HU396"/>
    <mergeCell ref="HV396:HW396"/>
    <mergeCell ref="HT397:HU398"/>
    <mergeCell ref="HV397:HW398"/>
    <mergeCell ref="HT399:HU399"/>
    <mergeCell ref="HV399:HW399"/>
    <mergeCell ref="HT400:HU401"/>
    <mergeCell ref="HV400:HW401"/>
    <mergeCell ref="HT402:HU402"/>
    <mergeCell ref="HV402:HW402"/>
    <mergeCell ref="HT403:HU403"/>
    <mergeCell ref="HV403:HW403"/>
    <mergeCell ref="HT404:HU404"/>
    <mergeCell ref="HV404:HW404"/>
    <mergeCell ref="HT405:HU405"/>
    <mergeCell ref="HV405:HW405"/>
    <mergeCell ref="HT406:HU407"/>
    <mergeCell ref="HV406:HW407"/>
    <mergeCell ref="HT408:HU409"/>
    <mergeCell ref="HV408:HW409"/>
    <mergeCell ref="HT410:HU411"/>
    <mergeCell ref="HV410:HW411"/>
    <mergeCell ref="HT412:HU412"/>
    <mergeCell ref="HV412:HW412"/>
    <mergeCell ref="HT413:HU413"/>
    <mergeCell ref="HV413:HW413"/>
    <mergeCell ref="HT414:HU414"/>
    <mergeCell ref="HV414:HW414"/>
    <mergeCell ref="HT394:HU395"/>
    <mergeCell ref="HV394:HW395"/>
    <mergeCell ref="HT415:HU415"/>
    <mergeCell ref="HV415:HW415"/>
    <mergeCell ref="HT416:HU416"/>
    <mergeCell ref="HV416:HW416"/>
    <mergeCell ref="FB641:FC642"/>
    <mergeCell ref="FD641:FE642"/>
    <mergeCell ref="EZ645:FA645"/>
    <mergeCell ref="FB645:FC645"/>
    <mergeCell ref="FD645:FE645"/>
    <mergeCell ref="HJ629:HK630"/>
    <mergeCell ref="HH631:HI632"/>
    <mergeCell ref="HJ631:HK632"/>
    <mergeCell ref="HH633:HI634"/>
    <mergeCell ref="HJ633:HK634"/>
    <mergeCell ref="HH635:HI636"/>
    <mergeCell ref="HJ635:HK636"/>
    <mergeCell ref="HH637:HI638"/>
    <mergeCell ref="HJ637:HK638"/>
    <mergeCell ref="HH639:HI640"/>
    <mergeCell ref="HJ639:HK640"/>
    <mergeCell ref="B646:C647"/>
    <mergeCell ref="D646:E647"/>
    <mergeCell ref="F646:G647"/>
    <mergeCell ref="H646:I647"/>
    <mergeCell ref="J646:K647"/>
    <mergeCell ref="L646:M647"/>
    <mergeCell ref="N646:O647"/>
    <mergeCell ref="P646:Q647"/>
    <mergeCell ref="R646:S647"/>
    <mergeCell ref="T646:U647"/>
    <mergeCell ref="V646:W647"/>
    <mergeCell ref="X646:Y647"/>
    <mergeCell ref="Z646:AA647"/>
    <mergeCell ref="AB646:AC647"/>
    <mergeCell ref="AD646:AE647"/>
    <mergeCell ref="AF646:AG647"/>
    <mergeCell ref="AH646:AI647"/>
    <mergeCell ref="AJ646:AK647"/>
    <mergeCell ref="AL646:AM647"/>
    <mergeCell ref="AN646:AO647"/>
    <mergeCell ref="AP646:AQ647"/>
    <mergeCell ref="AR646:AS647"/>
    <mergeCell ref="AT646:AU647"/>
    <mergeCell ref="AV646:AW647"/>
    <mergeCell ref="AX646:AY647"/>
    <mergeCell ref="AZ646:BA647"/>
    <mergeCell ref="BB646:BC647"/>
    <mergeCell ref="BD646:BE647"/>
    <mergeCell ref="BF646:BG647"/>
    <mergeCell ref="BH646:BI647"/>
    <mergeCell ref="BJ646:BK647"/>
    <mergeCell ref="BL646:BM647"/>
    <mergeCell ref="BN646:BO647"/>
    <mergeCell ref="BP646:BQ647"/>
    <mergeCell ref="BR646:BS647"/>
    <mergeCell ref="BT646:BU647"/>
    <mergeCell ref="BV646:BW647"/>
    <mergeCell ref="BX646:BY647"/>
    <mergeCell ref="BZ646:CA647"/>
    <mergeCell ref="CB646:CC647"/>
    <mergeCell ref="GZ645:HA645"/>
    <mergeCell ref="HB645:HC645"/>
    <mergeCell ref="GR637:GS638"/>
    <mergeCell ref="GT637:GU638"/>
    <mergeCell ref="GR639:GS640"/>
    <mergeCell ref="GT639:GU640"/>
    <mergeCell ref="GR641:GS642"/>
    <mergeCell ref="GT641:GU642"/>
    <mergeCell ref="DD646:DE647"/>
    <mergeCell ref="DF646:DG647"/>
    <mergeCell ref="DH646:DI647"/>
    <mergeCell ref="DJ646:DK647"/>
    <mergeCell ref="DL646:DM647"/>
    <mergeCell ref="DN646:DO647"/>
    <mergeCell ref="DP646:DQ647"/>
    <mergeCell ref="DR646:DS647"/>
    <mergeCell ref="DT646:DU647"/>
    <mergeCell ref="DV646:DW647"/>
    <mergeCell ref="DX646:DY647"/>
    <mergeCell ref="DZ646:EA647"/>
    <mergeCell ref="EB646:EC647"/>
    <mergeCell ref="EF643:EG644"/>
    <mergeCell ref="EH643:EI644"/>
    <mergeCell ref="EJ643:EK644"/>
    <mergeCell ref="FF645:FG645"/>
    <mergeCell ref="FH645:FI645"/>
    <mergeCell ref="FJ645:FK645"/>
    <mergeCell ref="EJ645:EK645"/>
    <mergeCell ref="EL645:EM645"/>
    <mergeCell ref="HD646:HE647"/>
    <mergeCell ref="HF646:HG647"/>
    <mergeCell ref="HH646:HI647"/>
    <mergeCell ref="HJ646:HK647"/>
    <mergeCell ref="HL385:HM386"/>
    <mergeCell ref="HN385:HO386"/>
    <mergeCell ref="HL408:HM409"/>
    <mergeCell ref="HN408:HO409"/>
    <mergeCell ref="HL550:HM551"/>
    <mergeCell ref="HN550:HO551"/>
    <mergeCell ref="HL451:HM452"/>
    <mergeCell ref="HN451:HO452"/>
    <mergeCell ref="EN389:EO390"/>
    <mergeCell ref="EP389:EQ390"/>
    <mergeCell ref="ER389:ES390"/>
    <mergeCell ref="ET389:EU390"/>
    <mergeCell ref="EV389:EW390"/>
    <mergeCell ref="FL645:FM645"/>
    <mergeCell ref="FN645:FO645"/>
    <mergeCell ref="FX645:FY645"/>
    <mergeCell ref="FZ645:GA645"/>
    <mergeCell ref="GB645:GC645"/>
    <mergeCell ref="GD645:GE645"/>
    <mergeCell ref="GF645:GG645"/>
    <mergeCell ref="GH645:GI645"/>
    <mergeCell ref="GJ645:GK645"/>
    <mergeCell ref="GL645:GM645"/>
    <mergeCell ref="GN645:GO645"/>
    <mergeCell ref="GP645:GQ645"/>
    <mergeCell ref="GJ641:GK642"/>
    <mergeCell ref="GL641:GM642"/>
    <mergeCell ref="GJ643:GK644"/>
    <mergeCell ref="GL643:GM644"/>
    <mergeCell ref="FV641:FW642"/>
    <mergeCell ref="FX641:FY642"/>
    <mergeCell ref="FZ641:GA642"/>
    <mergeCell ref="FN643:FO644"/>
    <mergeCell ref="FP643:FQ644"/>
    <mergeCell ref="FR643:FS644"/>
    <mergeCell ref="FT643:FU644"/>
    <mergeCell ref="FV643:FW644"/>
    <mergeCell ref="FX643:FY644"/>
    <mergeCell ref="FZ643:GA644"/>
    <mergeCell ref="HH641:HI642"/>
    <mergeCell ref="HJ641:HK642"/>
    <mergeCell ref="HH643:HI644"/>
    <mergeCell ref="HJ643:HK644"/>
    <mergeCell ref="HH645:HI645"/>
    <mergeCell ref="HJ645:HK645"/>
    <mergeCell ref="GZ637:HA638"/>
    <mergeCell ref="HB637:HC638"/>
    <mergeCell ref="GZ639:HA640"/>
    <mergeCell ref="HB639:HC640"/>
    <mergeCell ref="GZ641:HA642"/>
    <mergeCell ref="HB641:HC642"/>
    <mergeCell ref="GZ643:HA644"/>
    <mergeCell ref="HB643:HC644"/>
    <mergeCell ref="GN637:GO638"/>
    <mergeCell ref="GP637:GQ638"/>
    <mergeCell ref="GN639:GO640"/>
    <mergeCell ref="GP639:GQ640"/>
    <mergeCell ref="GN641:GO642"/>
    <mergeCell ref="GP641:GQ642"/>
    <mergeCell ref="CD646:CE647"/>
    <mergeCell ref="CF646:CG647"/>
    <mergeCell ref="CH646:CI647"/>
    <mergeCell ref="CJ646:CK647"/>
    <mergeCell ref="CL646:CM647"/>
    <mergeCell ref="CN646:CO647"/>
    <mergeCell ref="CP646:CQ647"/>
    <mergeCell ref="CR646:CS647"/>
    <mergeCell ref="CT646:CU647"/>
    <mergeCell ref="CV646:CW647"/>
    <mergeCell ref="CX646:CY647"/>
    <mergeCell ref="CZ646:DA647"/>
    <mergeCell ref="ED646:EE647"/>
    <mergeCell ref="EF646:EG647"/>
    <mergeCell ref="EH646:EI647"/>
    <mergeCell ref="EJ646:EK647"/>
    <mergeCell ref="EL646:EM647"/>
    <mergeCell ref="EN646:EO647"/>
    <mergeCell ref="EP646:EQ647"/>
    <mergeCell ref="ER646:ES647"/>
    <mergeCell ref="ET646:EU647"/>
    <mergeCell ref="EV646:EW647"/>
    <mergeCell ref="EX646:EY647"/>
    <mergeCell ref="EZ646:FA647"/>
    <mergeCell ref="FB646:FC647"/>
    <mergeCell ref="FD646:FE647"/>
    <mergeCell ref="FF646:FG647"/>
    <mergeCell ref="FH646:FI647"/>
    <mergeCell ref="FJ646:FK647"/>
    <mergeCell ref="FL646:FM647"/>
    <mergeCell ref="FN646:FO647"/>
    <mergeCell ref="DB646:DC647"/>
    <mergeCell ref="EZ641:FA642"/>
    <mergeCell ref="FN637:FO638"/>
    <mergeCell ref="FP637:FQ638"/>
    <mergeCell ref="FR637:FS638"/>
    <mergeCell ref="FT637:FU638"/>
    <mergeCell ref="FV637:FW638"/>
    <mergeCell ref="FX637:FY638"/>
    <mergeCell ref="DV643:DW644"/>
    <mergeCell ref="DX643:DY644"/>
    <mergeCell ref="DZ643:EA644"/>
    <mergeCell ref="EB643:EC644"/>
    <mergeCell ref="ED643:EE644"/>
    <mergeCell ref="GZ611:HA611"/>
    <mergeCell ref="HB611:HC611"/>
    <mergeCell ref="HF601:HG601"/>
    <mergeCell ref="HD602:HE602"/>
    <mergeCell ref="HF602:HG602"/>
    <mergeCell ref="HD603:HE603"/>
    <mergeCell ref="HF603:HG603"/>
    <mergeCell ref="HD604:HE604"/>
    <mergeCell ref="GZ594:HA595"/>
    <mergeCell ref="HB594:HC595"/>
    <mergeCell ref="GZ596:HA596"/>
    <mergeCell ref="HB596:HC596"/>
    <mergeCell ref="GZ597:HA597"/>
    <mergeCell ref="HB597:HC597"/>
    <mergeCell ref="GZ598:HA598"/>
    <mergeCell ref="HB598:HC598"/>
    <mergeCell ref="GZ599:HA600"/>
    <mergeCell ref="HB599:HC600"/>
    <mergeCell ref="GZ601:HA601"/>
    <mergeCell ref="HB601:HC601"/>
    <mergeCell ref="GZ602:HA602"/>
    <mergeCell ref="HB602:HC602"/>
    <mergeCell ref="GZ603:HA603"/>
    <mergeCell ref="HB603:HC603"/>
    <mergeCell ref="GZ604:HA604"/>
    <mergeCell ref="HH615:HI615"/>
    <mergeCell ref="HJ615:HK615"/>
    <mergeCell ref="HH618:HI619"/>
    <mergeCell ref="HJ618:HK619"/>
    <mergeCell ref="FP646:FQ647"/>
    <mergeCell ref="FR646:FS647"/>
    <mergeCell ref="GN646:GO647"/>
    <mergeCell ref="GP646:GQ647"/>
    <mergeCell ref="GR646:GS647"/>
    <mergeCell ref="GT646:GU647"/>
    <mergeCell ref="GV646:GW647"/>
    <mergeCell ref="GX646:GY647"/>
    <mergeCell ref="GZ646:HA647"/>
    <mergeCell ref="HB646:HC647"/>
    <mergeCell ref="HH620:HI620"/>
    <mergeCell ref="HJ620:HK620"/>
    <mergeCell ref="HH621:HI621"/>
    <mergeCell ref="HJ621:HK621"/>
    <mergeCell ref="HH622:HI622"/>
    <mergeCell ref="HJ622:HK622"/>
    <mergeCell ref="HH623:HI623"/>
    <mergeCell ref="HJ623:HK623"/>
    <mergeCell ref="HH624:HI624"/>
    <mergeCell ref="HJ624:HK624"/>
    <mergeCell ref="HH625:HI626"/>
    <mergeCell ref="HJ625:HK626"/>
    <mergeCell ref="HH627:HI628"/>
    <mergeCell ref="HJ627:HK628"/>
    <mergeCell ref="FT646:FU647"/>
    <mergeCell ref="FV646:FW647"/>
    <mergeCell ref="FX646:FY647"/>
    <mergeCell ref="FZ646:GA647"/>
    <mergeCell ref="GB646:GC647"/>
    <mergeCell ref="GD646:GE647"/>
    <mergeCell ref="GF646:GG647"/>
    <mergeCell ref="GH646:GI647"/>
    <mergeCell ref="GJ646:GK647"/>
    <mergeCell ref="GL646:GM647"/>
    <mergeCell ref="HH629:HI630"/>
    <mergeCell ref="HH598:HI598"/>
    <mergeCell ref="HJ598:HK598"/>
    <mergeCell ref="HH599:HI600"/>
    <mergeCell ref="HJ599:HK600"/>
    <mergeCell ref="HH601:HI601"/>
    <mergeCell ref="HJ601:HK601"/>
    <mergeCell ref="HH602:HI602"/>
    <mergeCell ref="HJ602:HK602"/>
    <mergeCell ref="HH603:HI603"/>
    <mergeCell ref="HJ603:HK603"/>
    <mergeCell ref="HH604:HI604"/>
    <mergeCell ref="HJ604:HK604"/>
    <mergeCell ref="HH605:HI605"/>
    <mergeCell ref="HJ605:HK605"/>
    <mergeCell ref="HH606:HI606"/>
    <mergeCell ref="HJ606:HK606"/>
    <mergeCell ref="HH607:HI608"/>
    <mergeCell ref="HJ607:HK608"/>
    <mergeCell ref="HH609:HI610"/>
    <mergeCell ref="HJ609:HK610"/>
    <mergeCell ref="HH611:HI611"/>
    <mergeCell ref="HJ611:HK611"/>
    <mergeCell ref="HH612:HI612"/>
    <mergeCell ref="HJ612:HK612"/>
    <mergeCell ref="HH613:HI613"/>
    <mergeCell ref="HJ613:HK613"/>
    <mergeCell ref="HH614:HI614"/>
    <mergeCell ref="HJ614:HK614"/>
    <mergeCell ref="HD598:HE598"/>
    <mergeCell ref="HF598:HG598"/>
    <mergeCell ref="HD599:HE600"/>
    <mergeCell ref="HF599:HG600"/>
    <mergeCell ref="HD601:HE601"/>
    <mergeCell ref="HD605:HE605"/>
    <mergeCell ref="HF605:HG605"/>
    <mergeCell ref="GZ633:HA634"/>
    <mergeCell ref="HB633:HC634"/>
    <mergeCell ref="FP645:FQ645"/>
    <mergeCell ref="FR645:FS645"/>
    <mergeCell ref="FT645:FU645"/>
    <mergeCell ref="FV645:FW645"/>
    <mergeCell ref="GZ612:HA612"/>
    <mergeCell ref="HB612:HC612"/>
    <mergeCell ref="GZ613:HA613"/>
    <mergeCell ref="HB613:HC613"/>
    <mergeCell ref="GZ614:HA614"/>
    <mergeCell ref="HB614:HC614"/>
    <mergeCell ref="GZ615:HA615"/>
    <mergeCell ref="HB615:HC615"/>
    <mergeCell ref="GZ618:HA619"/>
    <mergeCell ref="HB618:HC619"/>
    <mergeCell ref="GZ620:HA620"/>
    <mergeCell ref="HB620:HC620"/>
    <mergeCell ref="GZ621:HA621"/>
    <mergeCell ref="HB621:HC621"/>
    <mergeCell ref="GZ622:HA622"/>
    <mergeCell ref="HB622:HC622"/>
    <mergeCell ref="GZ623:HA623"/>
    <mergeCell ref="HB623:HC623"/>
    <mergeCell ref="GZ624:HA624"/>
    <mergeCell ref="HB624:HC624"/>
    <mergeCell ref="GZ625:HA626"/>
    <mergeCell ref="HB625:HC626"/>
    <mergeCell ref="GZ635:HA636"/>
    <mergeCell ref="HB635:HC636"/>
    <mergeCell ref="GZ629:HA630"/>
    <mergeCell ref="HB629:HC630"/>
    <mergeCell ref="GZ631:HA632"/>
    <mergeCell ref="HB631:HC632"/>
    <mergeCell ref="GZ627:HA628"/>
    <mergeCell ref="HB627:HC628"/>
    <mergeCell ref="GR618:GS619"/>
    <mergeCell ref="GT618:GU619"/>
    <mergeCell ref="GR620:GS620"/>
    <mergeCell ref="GT620:GU620"/>
    <mergeCell ref="GR621:GS621"/>
    <mergeCell ref="GT621:GU621"/>
    <mergeCell ref="GR622:GS622"/>
    <mergeCell ref="GT622:GU622"/>
    <mergeCell ref="GR623:GS623"/>
    <mergeCell ref="GT623:GU623"/>
    <mergeCell ref="GR624:GS624"/>
    <mergeCell ref="GT624:GU624"/>
    <mergeCell ref="GR625:GS626"/>
    <mergeCell ref="GT625:GU626"/>
    <mergeCell ref="GR627:GS628"/>
    <mergeCell ref="GT627:GU628"/>
    <mergeCell ref="GR629:GS630"/>
    <mergeCell ref="GT629:GU630"/>
    <mergeCell ref="GR631:GS632"/>
    <mergeCell ref="GT631:GU632"/>
    <mergeCell ref="GR633:GS634"/>
    <mergeCell ref="GT633:GU634"/>
    <mergeCell ref="GR635:GS636"/>
    <mergeCell ref="GT635:GU636"/>
    <mergeCell ref="FP623:FQ623"/>
    <mergeCell ref="FR623:FS623"/>
    <mergeCell ref="FP624:FQ624"/>
    <mergeCell ref="FR624:FS624"/>
    <mergeCell ref="HH585:HI585"/>
    <mergeCell ref="HJ585:HK585"/>
    <mergeCell ref="HH586:HI587"/>
    <mergeCell ref="HJ586:HK587"/>
    <mergeCell ref="HH588:HI589"/>
    <mergeCell ref="HJ588:HK589"/>
    <mergeCell ref="HH590:HI590"/>
    <mergeCell ref="HJ590:HK590"/>
    <mergeCell ref="HH591:HI591"/>
    <mergeCell ref="HJ591:HK591"/>
    <mergeCell ref="HH592:HI592"/>
    <mergeCell ref="HJ592:HK592"/>
    <mergeCell ref="HH593:HI593"/>
    <mergeCell ref="HJ593:HK593"/>
    <mergeCell ref="HH594:HI595"/>
    <mergeCell ref="HJ594:HK595"/>
    <mergeCell ref="HH596:HI596"/>
    <mergeCell ref="HJ596:HK596"/>
    <mergeCell ref="HH597:HI597"/>
    <mergeCell ref="HJ597:HK597"/>
    <mergeCell ref="HF583:HG583"/>
    <mergeCell ref="HD584:HE584"/>
    <mergeCell ref="HF584:HG584"/>
    <mergeCell ref="HD585:HE585"/>
    <mergeCell ref="HF585:HG585"/>
    <mergeCell ref="HD586:HE587"/>
    <mergeCell ref="HF586:HG587"/>
    <mergeCell ref="HD588:HE589"/>
    <mergeCell ref="HF588:HG589"/>
    <mergeCell ref="HD590:HE590"/>
    <mergeCell ref="HF590:HG590"/>
    <mergeCell ref="HD591:HE591"/>
    <mergeCell ref="HF591:HG591"/>
    <mergeCell ref="HD592:HE592"/>
    <mergeCell ref="HF592:HG592"/>
    <mergeCell ref="HD593:HE593"/>
    <mergeCell ref="HF593:HG593"/>
    <mergeCell ref="HD594:HE595"/>
    <mergeCell ref="HF594:HG595"/>
    <mergeCell ref="HD596:HE596"/>
    <mergeCell ref="HF596:HG596"/>
    <mergeCell ref="HD597:HE597"/>
    <mergeCell ref="HF597:HG597"/>
    <mergeCell ref="HH567:HI567"/>
    <mergeCell ref="HJ567:HK567"/>
    <mergeCell ref="HH568:HI569"/>
    <mergeCell ref="HJ568:HK569"/>
    <mergeCell ref="HH570:HI570"/>
    <mergeCell ref="HJ570:HK570"/>
    <mergeCell ref="HH571:HI571"/>
    <mergeCell ref="HJ571:HK571"/>
    <mergeCell ref="HH572:HI572"/>
    <mergeCell ref="HJ572:HK572"/>
    <mergeCell ref="HH573:HI573"/>
    <mergeCell ref="HJ573:HK573"/>
    <mergeCell ref="HH574:HI574"/>
    <mergeCell ref="HJ574:HK574"/>
    <mergeCell ref="HH575:HI575"/>
    <mergeCell ref="HJ575:HK575"/>
    <mergeCell ref="HH576:HI576"/>
    <mergeCell ref="HJ576:HK576"/>
    <mergeCell ref="HH577:HI577"/>
    <mergeCell ref="HJ577:HK577"/>
    <mergeCell ref="HH578:HI578"/>
    <mergeCell ref="HJ578:HK578"/>
    <mergeCell ref="HH579:HI579"/>
    <mergeCell ref="HJ579:HK579"/>
    <mergeCell ref="HH580:HI580"/>
    <mergeCell ref="HJ580:HK580"/>
    <mergeCell ref="HH581:HI581"/>
    <mergeCell ref="HJ581:HK581"/>
    <mergeCell ref="HH582:HI582"/>
    <mergeCell ref="HJ582:HK582"/>
    <mergeCell ref="HH583:HI583"/>
    <mergeCell ref="HJ583:HK583"/>
    <mergeCell ref="HH584:HI584"/>
    <mergeCell ref="HJ584:HK584"/>
    <mergeCell ref="HH548:HI548"/>
    <mergeCell ref="HJ548:HK548"/>
    <mergeCell ref="HH549:HI549"/>
    <mergeCell ref="HJ549:HK549"/>
    <mergeCell ref="HH550:HI550"/>
    <mergeCell ref="HJ550:HK550"/>
    <mergeCell ref="HH551:HI551"/>
    <mergeCell ref="HJ551:HK551"/>
    <mergeCell ref="HH552:HI552"/>
    <mergeCell ref="HJ552:HK552"/>
    <mergeCell ref="HH553:HI553"/>
    <mergeCell ref="HJ553:HK553"/>
    <mergeCell ref="HH554:HI554"/>
    <mergeCell ref="HJ554:HK554"/>
    <mergeCell ref="HH555:HI555"/>
    <mergeCell ref="HJ555:HK555"/>
    <mergeCell ref="HH556:HI556"/>
    <mergeCell ref="HJ556:HK556"/>
    <mergeCell ref="HH557:HI557"/>
    <mergeCell ref="HJ557:HK557"/>
    <mergeCell ref="HH558:HI558"/>
    <mergeCell ref="HJ558:HK558"/>
    <mergeCell ref="HH559:HI559"/>
    <mergeCell ref="HJ559:HK559"/>
    <mergeCell ref="HH560:HI561"/>
    <mergeCell ref="HJ560:HK561"/>
    <mergeCell ref="HH562:HI563"/>
    <mergeCell ref="HJ562:HK563"/>
    <mergeCell ref="HH564:HI564"/>
    <mergeCell ref="HJ564:HK564"/>
    <mergeCell ref="HH565:HI565"/>
    <mergeCell ref="HJ565:HK565"/>
    <mergeCell ref="HH566:HI566"/>
    <mergeCell ref="HJ566:HK566"/>
    <mergeCell ref="HH526:HI527"/>
    <mergeCell ref="HJ526:HK527"/>
    <mergeCell ref="HH528:HI528"/>
    <mergeCell ref="HJ528:HK528"/>
    <mergeCell ref="HH529:HI529"/>
    <mergeCell ref="HJ529:HK529"/>
    <mergeCell ref="HH530:HI530"/>
    <mergeCell ref="HJ530:HK530"/>
    <mergeCell ref="HH531:HI531"/>
    <mergeCell ref="HJ531:HK531"/>
    <mergeCell ref="HH532:HI533"/>
    <mergeCell ref="HJ532:HK533"/>
    <mergeCell ref="HH534:HI535"/>
    <mergeCell ref="HJ534:HK535"/>
    <mergeCell ref="HH536:HI536"/>
    <mergeCell ref="HJ536:HK536"/>
    <mergeCell ref="HH537:HI537"/>
    <mergeCell ref="HJ537:HK537"/>
    <mergeCell ref="HH538:HI539"/>
    <mergeCell ref="HJ538:HK539"/>
    <mergeCell ref="HH540:HI540"/>
    <mergeCell ref="HJ540:HK540"/>
    <mergeCell ref="HH541:HI541"/>
    <mergeCell ref="HJ541:HK541"/>
    <mergeCell ref="HH542:HI543"/>
    <mergeCell ref="HJ542:HK543"/>
    <mergeCell ref="HH544:HI544"/>
    <mergeCell ref="HJ544:HK544"/>
    <mergeCell ref="HH545:HI545"/>
    <mergeCell ref="HJ545:HK545"/>
    <mergeCell ref="HH546:HI546"/>
    <mergeCell ref="HJ546:HK546"/>
    <mergeCell ref="HH547:HI547"/>
    <mergeCell ref="HJ547:HK547"/>
    <mergeCell ref="HH507:HI507"/>
    <mergeCell ref="HJ507:HK507"/>
    <mergeCell ref="HH508:HI509"/>
    <mergeCell ref="HJ508:HK509"/>
    <mergeCell ref="HH510:HI510"/>
    <mergeCell ref="HJ510:HK510"/>
    <mergeCell ref="HH511:HI511"/>
    <mergeCell ref="HJ511:HK511"/>
    <mergeCell ref="HH512:HI512"/>
    <mergeCell ref="HJ512:HK512"/>
    <mergeCell ref="HH513:HI513"/>
    <mergeCell ref="HJ513:HK513"/>
    <mergeCell ref="HH514:HI514"/>
    <mergeCell ref="HJ514:HK514"/>
    <mergeCell ref="HH515:HI515"/>
    <mergeCell ref="HJ515:HK515"/>
    <mergeCell ref="HH516:HI516"/>
    <mergeCell ref="HJ516:HK516"/>
    <mergeCell ref="HH517:HI517"/>
    <mergeCell ref="HJ517:HK517"/>
    <mergeCell ref="HH518:HI518"/>
    <mergeCell ref="HJ518:HK518"/>
    <mergeCell ref="HH519:HI519"/>
    <mergeCell ref="HJ519:HK519"/>
    <mergeCell ref="HH520:HI520"/>
    <mergeCell ref="HJ520:HK520"/>
    <mergeCell ref="HH521:HI521"/>
    <mergeCell ref="HJ521:HK521"/>
    <mergeCell ref="HH522:HI522"/>
    <mergeCell ref="HJ522:HK522"/>
    <mergeCell ref="HH523:HI523"/>
    <mergeCell ref="HJ523:HK523"/>
    <mergeCell ref="HH524:HI525"/>
    <mergeCell ref="HJ524:HK525"/>
    <mergeCell ref="HH488:HI488"/>
    <mergeCell ref="HJ488:HK488"/>
    <mergeCell ref="HH489:HI489"/>
    <mergeCell ref="HJ489:HK489"/>
    <mergeCell ref="HH490:HI490"/>
    <mergeCell ref="HJ490:HK490"/>
    <mergeCell ref="HH491:HI491"/>
    <mergeCell ref="HJ491:HK491"/>
    <mergeCell ref="HH492:HI493"/>
    <mergeCell ref="HJ492:HK493"/>
    <mergeCell ref="HH494:HI495"/>
    <mergeCell ref="HJ494:HK495"/>
    <mergeCell ref="HH496:HI496"/>
    <mergeCell ref="HJ496:HK496"/>
    <mergeCell ref="HH497:HI497"/>
    <mergeCell ref="HJ497:HK497"/>
    <mergeCell ref="HH498:HI498"/>
    <mergeCell ref="HJ498:HK498"/>
    <mergeCell ref="HH499:HI499"/>
    <mergeCell ref="HJ499:HK499"/>
    <mergeCell ref="HH500:HI500"/>
    <mergeCell ref="HJ500:HK500"/>
    <mergeCell ref="HH501:HI501"/>
    <mergeCell ref="HJ501:HK501"/>
    <mergeCell ref="HH502:HI502"/>
    <mergeCell ref="HJ502:HK502"/>
    <mergeCell ref="HH503:HI503"/>
    <mergeCell ref="HJ503:HK503"/>
    <mergeCell ref="HH504:HI504"/>
    <mergeCell ref="HJ504:HK504"/>
    <mergeCell ref="HH505:HI505"/>
    <mergeCell ref="HJ505:HK505"/>
    <mergeCell ref="HH506:HI506"/>
    <mergeCell ref="HJ506:HK506"/>
    <mergeCell ref="HH469:HI469"/>
    <mergeCell ref="HJ469:HK469"/>
    <mergeCell ref="HH470:HI470"/>
    <mergeCell ref="HJ470:HK470"/>
    <mergeCell ref="HH471:HI471"/>
    <mergeCell ref="HJ471:HK471"/>
    <mergeCell ref="HH472:HI472"/>
    <mergeCell ref="HJ472:HK472"/>
    <mergeCell ref="HH473:HI473"/>
    <mergeCell ref="HJ473:HK473"/>
    <mergeCell ref="HH474:HI475"/>
    <mergeCell ref="HJ474:HK475"/>
    <mergeCell ref="HH476:HI476"/>
    <mergeCell ref="HJ476:HK476"/>
    <mergeCell ref="HH477:HI477"/>
    <mergeCell ref="HJ477:HK477"/>
    <mergeCell ref="HH478:HI478"/>
    <mergeCell ref="HJ478:HK478"/>
    <mergeCell ref="HH479:HI479"/>
    <mergeCell ref="HJ479:HK479"/>
    <mergeCell ref="HH480:HI480"/>
    <mergeCell ref="HJ480:HK480"/>
    <mergeCell ref="HH481:HI481"/>
    <mergeCell ref="HJ481:HK481"/>
    <mergeCell ref="HH482:HI482"/>
    <mergeCell ref="HJ482:HK482"/>
    <mergeCell ref="HH483:HI483"/>
    <mergeCell ref="HJ483:HK483"/>
    <mergeCell ref="HH484:HI484"/>
    <mergeCell ref="HJ484:HK484"/>
    <mergeCell ref="HH485:HI485"/>
    <mergeCell ref="HJ485:HK485"/>
    <mergeCell ref="HH486:HI487"/>
    <mergeCell ref="HJ486:HK487"/>
    <mergeCell ref="HH452:HI452"/>
    <mergeCell ref="HJ452:HK452"/>
    <mergeCell ref="HH453:HI453"/>
    <mergeCell ref="HJ453:HK453"/>
    <mergeCell ref="HH454:HI454"/>
    <mergeCell ref="HJ454:HK454"/>
    <mergeCell ref="HH455:HI455"/>
    <mergeCell ref="HJ455:HK455"/>
    <mergeCell ref="HH456:HI456"/>
    <mergeCell ref="HJ456:HK456"/>
    <mergeCell ref="HH457:HI457"/>
    <mergeCell ref="HJ457:HK457"/>
    <mergeCell ref="HH458:HI458"/>
    <mergeCell ref="HJ458:HK458"/>
    <mergeCell ref="HH459:HI459"/>
    <mergeCell ref="HJ459:HK459"/>
    <mergeCell ref="HH460:HI460"/>
    <mergeCell ref="HJ460:HK460"/>
    <mergeCell ref="HH461:HI461"/>
    <mergeCell ref="HJ461:HK461"/>
    <mergeCell ref="HH462:HI462"/>
    <mergeCell ref="HJ462:HK462"/>
    <mergeCell ref="HH463:HI463"/>
    <mergeCell ref="HJ463:HK463"/>
    <mergeCell ref="HH464:HI464"/>
    <mergeCell ref="HJ464:HK464"/>
    <mergeCell ref="HH465:HI465"/>
    <mergeCell ref="HJ465:HK465"/>
    <mergeCell ref="HH466:HI466"/>
    <mergeCell ref="HJ466:HK466"/>
    <mergeCell ref="HH467:HI467"/>
    <mergeCell ref="HJ467:HK467"/>
    <mergeCell ref="HH468:HI468"/>
    <mergeCell ref="HJ468:HK468"/>
    <mergeCell ref="HH444:HI444"/>
    <mergeCell ref="HJ444:HK444"/>
    <mergeCell ref="HH445:HI445"/>
    <mergeCell ref="HJ445:HK445"/>
    <mergeCell ref="HH446:HI446"/>
    <mergeCell ref="HJ446:HK446"/>
    <mergeCell ref="HH447:HI448"/>
    <mergeCell ref="HJ447:HK448"/>
    <mergeCell ref="HH449:HI449"/>
    <mergeCell ref="HJ449:HK449"/>
    <mergeCell ref="HH450:HI450"/>
    <mergeCell ref="HJ450:HK450"/>
    <mergeCell ref="HH451:HI451"/>
    <mergeCell ref="HJ451:HK451"/>
    <mergeCell ref="HH431:HI431"/>
    <mergeCell ref="HJ431:HK431"/>
    <mergeCell ref="HH432:HI432"/>
    <mergeCell ref="HJ432:HK432"/>
    <mergeCell ref="HH433:HI433"/>
    <mergeCell ref="HJ433:HK433"/>
    <mergeCell ref="HH436:HI436"/>
    <mergeCell ref="HJ436:HK436"/>
    <mergeCell ref="HH437:HI437"/>
    <mergeCell ref="HJ437:HK437"/>
    <mergeCell ref="HH438:HI438"/>
    <mergeCell ref="HJ438:HK438"/>
    <mergeCell ref="HH439:HI439"/>
    <mergeCell ref="HJ439:HK439"/>
    <mergeCell ref="HH440:HI440"/>
    <mergeCell ref="HJ440:HK440"/>
    <mergeCell ref="HH441:HI441"/>
    <mergeCell ref="HJ441:HK441"/>
    <mergeCell ref="HH442:HI443"/>
    <mergeCell ref="HJ442:HK443"/>
    <mergeCell ref="HH417:HI417"/>
    <mergeCell ref="HJ417:HK417"/>
    <mergeCell ref="HH418:HI419"/>
    <mergeCell ref="HJ418:HK419"/>
    <mergeCell ref="GZ429:HA430"/>
    <mergeCell ref="HB429:HC430"/>
    <mergeCell ref="HD429:HE430"/>
    <mergeCell ref="HF429:HG430"/>
    <mergeCell ref="HH429:HI430"/>
    <mergeCell ref="HJ429:HK430"/>
    <mergeCell ref="HH421:HI422"/>
    <mergeCell ref="HJ421:HK422"/>
    <mergeCell ref="HH423:HI424"/>
    <mergeCell ref="HJ423:HK424"/>
    <mergeCell ref="HH425:HI425"/>
    <mergeCell ref="HJ425:HK425"/>
    <mergeCell ref="HH426:HI426"/>
    <mergeCell ref="HJ426:HK426"/>
    <mergeCell ref="HH427:HI428"/>
    <mergeCell ref="HJ427:HK428"/>
    <mergeCell ref="HB399:HC399"/>
    <mergeCell ref="GZ400:HA400"/>
    <mergeCell ref="HB400:HC400"/>
    <mergeCell ref="GZ401:HA401"/>
    <mergeCell ref="HB401:HC401"/>
    <mergeCell ref="GZ402:HA402"/>
    <mergeCell ref="HB402:HC402"/>
    <mergeCell ref="GZ403:HA403"/>
    <mergeCell ref="HB403:HC403"/>
    <mergeCell ref="GZ404:HA404"/>
    <mergeCell ref="HB404:HC404"/>
    <mergeCell ref="GZ405:HA405"/>
    <mergeCell ref="HB405:HC405"/>
    <mergeCell ref="HB408:HC408"/>
    <mergeCell ref="GZ410:HA410"/>
    <mergeCell ref="HB410:HC410"/>
    <mergeCell ref="GZ411:HA411"/>
    <mergeCell ref="HB411:HC411"/>
    <mergeCell ref="GZ412:HA412"/>
    <mergeCell ref="HB412:HC412"/>
    <mergeCell ref="GZ413:HA413"/>
    <mergeCell ref="HB413:HC413"/>
    <mergeCell ref="GZ416:HA416"/>
    <mergeCell ref="HB416:HC416"/>
    <mergeCell ref="HB414:HC414"/>
    <mergeCell ref="HH405:HI405"/>
    <mergeCell ref="HJ405:HK405"/>
    <mergeCell ref="HH406:HI406"/>
    <mergeCell ref="HJ406:HK406"/>
    <mergeCell ref="HH407:HI407"/>
    <mergeCell ref="HJ407:HK407"/>
    <mergeCell ref="HH408:HI408"/>
    <mergeCell ref="HJ408:HK408"/>
    <mergeCell ref="HH409:HI409"/>
    <mergeCell ref="HJ409:HK409"/>
    <mergeCell ref="HH410:HI410"/>
    <mergeCell ref="HJ410:HK410"/>
    <mergeCell ref="HH411:HI411"/>
    <mergeCell ref="HJ411:HK411"/>
    <mergeCell ref="HH412:HI412"/>
    <mergeCell ref="HJ412:HK412"/>
    <mergeCell ref="HH413:HI413"/>
    <mergeCell ref="HJ413:HK413"/>
    <mergeCell ref="HH414:HI414"/>
    <mergeCell ref="HJ414:HK414"/>
    <mergeCell ref="HH415:HI415"/>
    <mergeCell ref="HJ415:HK415"/>
    <mergeCell ref="HH416:HI416"/>
    <mergeCell ref="HJ416:HK416"/>
    <mergeCell ref="HJ379:HK379"/>
    <mergeCell ref="HH380:HI381"/>
    <mergeCell ref="HJ380:HK381"/>
    <mergeCell ref="HH382:HI382"/>
    <mergeCell ref="HJ382:HK382"/>
    <mergeCell ref="GZ378:HA378"/>
    <mergeCell ref="HB378:HC378"/>
    <mergeCell ref="GZ379:HA379"/>
    <mergeCell ref="HB379:HC379"/>
    <mergeCell ref="HB409:HC409"/>
    <mergeCell ref="HB386:HC386"/>
    <mergeCell ref="GZ380:HA381"/>
    <mergeCell ref="HB380:HC381"/>
    <mergeCell ref="GZ382:HA382"/>
    <mergeCell ref="HB382:HC382"/>
    <mergeCell ref="GZ383:HA383"/>
    <mergeCell ref="HB383:HC383"/>
    <mergeCell ref="GZ384:HA384"/>
    <mergeCell ref="HB384:HC384"/>
    <mergeCell ref="GZ385:HA385"/>
    <mergeCell ref="HB385:HC385"/>
    <mergeCell ref="GZ387:HA387"/>
    <mergeCell ref="HB387:HC387"/>
    <mergeCell ref="GZ388:HA388"/>
    <mergeCell ref="FN403:FO403"/>
    <mergeCell ref="FL404:FM404"/>
    <mergeCell ref="FN404:FO404"/>
    <mergeCell ref="FL405:FM405"/>
    <mergeCell ref="FN405:FO405"/>
    <mergeCell ref="FL412:FM412"/>
    <mergeCell ref="FN412:FO412"/>
    <mergeCell ref="FL413:FM413"/>
    <mergeCell ref="FL379:FM379"/>
    <mergeCell ref="FN379:FO379"/>
    <mergeCell ref="FL383:FM383"/>
    <mergeCell ref="FN383:FO383"/>
    <mergeCell ref="FL384:FM384"/>
    <mergeCell ref="FN384:FO384"/>
    <mergeCell ref="FL391:FM391"/>
    <mergeCell ref="FN391:FO391"/>
    <mergeCell ref="FL396:FM396"/>
    <mergeCell ref="FN396:FO396"/>
    <mergeCell ref="FL387:FM388"/>
    <mergeCell ref="FN387:FO388"/>
    <mergeCell ref="FL410:FM411"/>
    <mergeCell ref="FN410:FO411"/>
    <mergeCell ref="FL408:FM409"/>
    <mergeCell ref="FN408:FO409"/>
    <mergeCell ref="FL394:FM395"/>
    <mergeCell ref="FN394:FO395"/>
    <mergeCell ref="FP396:FQ396"/>
    <mergeCell ref="FR396:FS396"/>
    <mergeCell ref="FP397:FQ398"/>
    <mergeCell ref="FR397:FS398"/>
    <mergeCell ref="FP399:FQ399"/>
    <mergeCell ref="FR399:FS399"/>
    <mergeCell ref="FP400:FQ401"/>
    <mergeCell ref="FR400:FS401"/>
    <mergeCell ref="FP402:FQ402"/>
    <mergeCell ref="FD356:FE357"/>
    <mergeCell ref="FF356:FG357"/>
    <mergeCell ref="FH356:FI357"/>
    <mergeCell ref="GD389:GE390"/>
    <mergeCell ref="GF389:GG390"/>
    <mergeCell ref="HH420:HI420"/>
    <mergeCell ref="HJ420:HK420"/>
    <mergeCell ref="HH383:HI383"/>
    <mergeCell ref="HJ383:HK383"/>
    <mergeCell ref="HH384:HI384"/>
    <mergeCell ref="HJ384:HK384"/>
    <mergeCell ref="HH385:HI385"/>
    <mergeCell ref="HJ385:HK385"/>
    <mergeCell ref="HH386:HI386"/>
    <mergeCell ref="HJ386:HK386"/>
    <mergeCell ref="HH387:HI387"/>
    <mergeCell ref="HJ387:HK387"/>
    <mergeCell ref="HH388:HI388"/>
    <mergeCell ref="HJ388:HK388"/>
    <mergeCell ref="HH391:HI391"/>
    <mergeCell ref="HJ391:HK391"/>
    <mergeCell ref="HH396:HI396"/>
    <mergeCell ref="HJ396:HK396"/>
    <mergeCell ref="HH397:HI397"/>
    <mergeCell ref="HJ397:HK397"/>
    <mergeCell ref="HH398:HI398"/>
    <mergeCell ref="HJ398:HK398"/>
    <mergeCell ref="HH399:HI399"/>
    <mergeCell ref="HJ399:HK399"/>
    <mergeCell ref="HH400:HI400"/>
    <mergeCell ref="HJ400:HK400"/>
    <mergeCell ref="HH401:HI401"/>
    <mergeCell ref="HJ401:HK401"/>
    <mergeCell ref="HH402:HI402"/>
    <mergeCell ref="HJ402:HK402"/>
    <mergeCell ref="GZ417:HA417"/>
    <mergeCell ref="HB417:HC417"/>
    <mergeCell ref="GZ418:HA419"/>
    <mergeCell ref="HB418:HC419"/>
    <mergeCell ref="GZ420:HA420"/>
    <mergeCell ref="HB420:HC420"/>
    <mergeCell ref="GR413:GS413"/>
    <mergeCell ref="GZ396:HA396"/>
    <mergeCell ref="HB396:HC396"/>
    <mergeCell ref="GZ397:HA397"/>
    <mergeCell ref="HB397:HC397"/>
    <mergeCell ref="GZ398:HA398"/>
    <mergeCell ref="HB398:HC398"/>
    <mergeCell ref="GZ399:HA399"/>
    <mergeCell ref="GZ386:HA386"/>
    <mergeCell ref="GZ376:HA377"/>
    <mergeCell ref="HB376:HC377"/>
    <mergeCell ref="HH403:HI403"/>
    <mergeCell ref="HJ403:HK403"/>
    <mergeCell ref="HH404:HI404"/>
    <mergeCell ref="HJ404:HK404"/>
    <mergeCell ref="GT391:GU391"/>
    <mergeCell ref="FN413:FO413"/>
    <mergeCell ref="FT412:FU412"/>
    <mergeCell ref="FV412:FW412"/>
    <mergeCell ref="FT413:FU413"/>
    <mergeCell ref="FV413:FW413"/>
    <mergeCell ref="FT414:FU414"/>
    <mergeCell ref="FV414:FW414"/>
    <mergeCell ref="GZ347:HC347"/>
    <mergeCell ref="GZ348:HA348"/>
    <mergeCell ref="HB348:HC348"/>
    <mergeCell ref="GZ349:HA349"/>
    <mergeCell ref="HB349:HC349"/>
    <mergeCell ref="GZ352:HA353"/>
    <mergeCell ref="HB352:HC353"/>
    <mergeCell ref="GZ354:HA354"/>
    <mergeCell ref="HB354:HC354"/>
    <mergeCell ref="GZ355:HA355"/>
    <mergeCell ref="HB355:HC355"/>
    <mergeCell ref="GZ356:HA356"/>
    <mergeCell ref="HB356:HC356"/>
    <mergeCell ref="GZ406:HA406"/>
    <mergeCell ref="HB406:HC406"/>
    <mergeCell ref="GZ407:HA407"/>
    <mergeCell ref="HB370:HC371"/>
    <mergeCell ref="GZ374:HA375"/>
    <mergeCell ref="HB374:HC375"/>
    <mergeCell ref="HB407:HC407"/>
    <mergeCell ref="GZ408:HA408"/>
    <mergeCell ref="GJ408:GK409"/>
    <mergeCell ref="GL408:GM409"/>
    <mergeCell ref="GN408:GO409"/>
    <mergeCell ref="GP408:GQ409"/>
    <mergeCell ref="GR408:GS409"/>
    <mergeCell ref="GT408:GU409"/>
    <mergeCell ref="GV408:GW409"/>
    <mergeCell ref="FH415:FI416"/>
    <mergeCell ref="FJ415:FK416"/>
    <mergeCell ref="FL415:FM416"/>
    <mergeCell ref="FN415:FO416"/>
    <mergeCell ref="FT415:FU416"/>
    <mergeCell ref="FV415:FW416"/>
    <mergeCell ref="GV413:GW413"/>
    <mergeCell ref="GX413:GY413"/>
    <mergeCell ref="GV414:GW414"/>
    <mergeCell ref="GX414:GY414"/>
    <mergeCell ref="GV415:GW416"/>
    <mergeCell ref="GX415:GY416"/>
    <mergeCell ref="GZ415:HA415"/>
    <mergeCell ref="HB415:HC415"/>
    <mergeCell ref="FT396:FU396"/>
    <mergeCell ref="FV396:FW396"/>
    <mergeCell ref="FT397:FU398"/>
    <mergeCell ref="FV397:FW398"/>
    <mergeCell ref="FT399:FU399"/>
    <mergeCell ref="FV399:FW399"/>
    <mergeCell ref="FT400:FU401"/>
    <mergeCell ref="FV400:FW401"/>
    <mergeCell ref="FT402:FU402"/>
    <mergeCell ref="FV402:FW402"/>
    <mergeCell ref="FT403:FU403"/>
    <mergeCell ref="FV403:FW403"/>
    <mergeCell ref="FT404:FU404"/>
    <mergeCell ref="FV404:FW404"/>
    <mergeCell ref="FT405:FU405"/>
    <mergeCell ref="FV405:FW405"/>
    <mergeCell ref="FT406:FU407"/>
    <mergeCell ref="FV406:FW407"/>
    <mergeCell ref="GX408:GY409"/>
    <mergeCell ref="GZ409:HA409"/>
    <mergeCell ref="FL414:FM414"/>
    <mergeCell ref="FN414:FO414"/>
    <mergeCell ref="BZ413:CA413"/>
    <mergeCell ref="BX414:BY414"/>
    <mergeCell ref="BZ414:CA414"/>
    <mergeCell ref="BT412:BU412"/>
    <mergeCell ref="BV412:BW412"/>
    <mergeCell ref="EJ410:EK411"/>
    <mergeCell ref="EL410:EM411"/>
    <mergeCell ref="EN410:EO411"/>
    <mergeCell ref="EP410:EQ411"/>
    <mergeCell ref="DT412:DU412"/>
    <mergeCell ref="DV412:DW412"/>
    <mergeCell ref="CF410:CG411"/>
    <mergeCell ref="CH410:CI411"/>
    <mergeCell ref="CB408:CC409"/>
    <mergeCell ref="CD408:CE409"/>
    <mergeCell ref="FL403:FM403"/>
    <mergeCell ref="HH347:HK347"/>
    <mergeCell ref="HH348:HI348"/>
    <mergeCell ref="HJ348:HK348"/>
    <mergeCell ref="HH349:HI349"/>
    <mergeCell ref="HJ349:HK349"/>
    <mergeCell ref="HH352:HI353"/>
    <mergeCell ref="HJ352:HK353"/>
    <mergeCell ref="HH354:HI354"/>
    <mergeCell ref="HJ354:HK354"/>
    <mergeCell ref="HH355:HI355"/>
    <mergeCell ref="HJ355:HK355"/>
    <mergeCell ref="HH356:HI356"/>
    <mergeCell ref="HJ356:HK356"/>
    <mergeCell ref="HH357:HI357"/>
    <mergeCell ref="HJ357:HK357"/>
    <mergeCell ref="HH358:HI358"/>
    <mergeCell ref="HJ358:HK358"/>
    <mergeCell ref="HH359:HI359"/>
    <mergeCell ref="HJ359:HK359"/>
    <mergeCell ref="HH360:HI360"/>
    <mergeCell ref="HJ360:HK360"/>
    <mergeCell ref="HH361:HI361"/>
    <mergeCell ref="HJ361:HK361"/>
    <mergeCell ref="HH362:HI362"/>
    <mergeCell ref="HJ362:HK362"/>
    <mergeCell ref="HH363:HI363"/>
    <mergeCell ref="HJ363:HK363"/>
    <mergeCell ref="HH364:HI365"/>
    <mergeCell ref="HJ364:HK365"/>
    <mergeCell ref="HH366:HI367"/>
    <mergeCell ref="HJ366:HK367"/>
    <mergeCell ref="HH368:HI368"/>
    <mergeCell ref="HJ368:HK368"/>
    <mergeCell ref="HH369:HI369"/>
    <mergeCell ref="HJ369:HK369"/>
    <mergeCell ref="HH370:HI371"/>
    <mergeCell ref="HJ370:HK371"/>
    <mergeCell ref="HH374:HI375"/>
    <mergeCell ref="HJ374:HK375"/>
    <mergeCell ref="HH376:HI377"/>
    <mergeCell ref="HJ376:HK377"/>
    <mergeCell ref="HH378:HI378"/>
    <mergeCell ref="HJ378:HK378"/>
    <mergeCell ref="HH379:HI379"/>
    <mergeCell ref="GZ391:HA391"/>
    <mergeCell ref="HB391:HC391"/>
    <mergeCell ref="EJ379:EK379"/>
    <mergeCell ref="GZ414:HA414"/>
    <mergeCell ref="N408:O409"/>
    <mergeCell ref="P408:Q409"/>
    <mergeCell ref="R408:S409"/>
    <mergeCell ref="T408:U409"/>
    <mergeCell ref="V408:W409"/>
    <mergeCell ref="X408:Y409"/>
    <mergeCell ref="Z408:AA409"/>
    <mergeCell ref="AB408:AC409"/>
    <mergeCell ref="AD408:AE409"/>
    <mergeCell ref="AF408:AG409"/>
    <mergeCell ref="AH408:AI409"/>
    <mergeCell ref="AJ408:AK409"/>
    <mergeCell ref="AL408:AM409"/>
    <mergeCell ref="AN408:AO409"/>
    <mergeCell ref="AP408:AQ409"/>
    <mergeCell ref="AR408:AS409"/>
    <mergeCell ref="AT408:AU409"/>
    <mergeCell ref="AV408:AW409"/>
    <mergeCell ref="AX408:AY409"/>
    <mergeCell ref="AZ408:BA409"/>
    <mergeCell ref="BB408:BC409"/>
    <mergeCell ref="BD408:BE409"/>
    <mergeCell ref="BF408:BG409"/>
    <mergeCell ref="BH408:BI409"/>
    <mergeCell ref="BJ408:BK409"/>
    <mergeCell ref="BL408:BM409"/>
    <mergeCell ref="BN408:BO409"/>
    <mergeCell ref="BP408:BQ409"/>
    <mergeCell ref="BR408:BS409"/>
    <mergeCell ref="BT408:BU409"/>
    <mergeCell ref="BV408:BW409"/>
    <mergeCell ref="BX408:BY409"/>
    <mergeCell ref="BZ408:CA409"/>
    <mergeCell ref="CZ364:DA364"/>
    <mergeCell ref="DB364:DC364"/>
    <mergeCell ref="CZ365:DA365"/>
    <mergeCell ref="DB365:DC365"/>
    <mergeCell ref="CZ366:DA367"/>
    <mergeCell ref="DB366:DC367"/>
    <mergeCell ref="CZ368:DA368"/>
    <mergeCell ref="DB368:DC368"/>
    <mergeCell ref="CZ369:DA369"/>
    <mergeCell ref="DB369:DC369"/>
    <mergeCell ref="CZ370:DA370"/>
    <mergeCell ref="DB370:DC370"/>
    <mergeCell ref="CZ371:DA371"/>
    <mergeCell ref="DB371:DC371"/>
    <mergeCell ref="CZ374:DA374"/>
    <mergeCell ref="DB374:DC374"/>
    <mergeCell ref="CZ375:DA375"/>
    <mergeCell ref="DB375:DC375"/>
    <mergeCell ref="CZ376:DA376"/>
    <mergeCell ref="DB376:DC376"/>
    <mergeCell ref="CZ377:DA377"/>
    <mergeCell ref="DB377:DC377"/>
    <mergeCell ref="CZ378:DA378"/>
    <mergeCell ref="EJ380:EK380"/>
    <mergeCell ref="EL380:EM380"/>
    <mergeCell ref="EJ381:EK381"/>
    <mergeCell ref="EL381:EM381"/>
    <mergeCell ref="EJ382:EK382"/>
    <mergeCell ref="EL382:EM382"/>
    <mergeCell ref="EJ383:EK383"/>
    <mergeCell ref="EL383:EM383"/>
    <mergeCell ref="EJ384:EK384"/>
    <mergeCell ref="EL384:EM384"/>
    <mergeCell ref="EJ364:EK364"/>
    <mergeCell ref="EH368:EI368"/>
    <mergeCell ref="EF369:EG369"/>
    <mergeCell ref="EH369:EI369"/>
    <mergeCell ref="EF370:EG370"/>
    <mergeCell ref="EH370:EI370"/>
    <mergeCell ref="EF371:EG371"/>
    <mergeCell ref="EH371:EI371"/>
    <mergeCell ref="EF374:EG375"/>
    <mergeCell ref="EH374:EI375"/>
    <mergeCell ref="EF376:EG376"/>
    <mergeCell ref="EH376:EI376"/>
    <mergeCell ref="EL379:EM379"/>
    <mergeCell ref="EF379:EG379"/>
    <mergeCell ref="EH379:EI379"/>
    <mergeCell ref="EF380:EG380"/>
    <mergeCell ref="EH380:EI380"/>
    <mergeCell ref="EF381:EG381"/>
    <mergeCell ref="EH381:EI381"/>
    <mergeCell ref="EF382:EG382"/>
    <mergeCell ref="EH382:EI382"/>
    <mergeCell ref="EF383:EG383"/>
    <mergeCell ref="EH383:EI383"/>
    <mergeCell ref="EF384:EG384"/>
    <mergeCell ref="EH384:EI384"/>
    <mergeCell ref="DD379:DE379"/>
    <mergeCell ref="DF379:DG379"/>
    <mergeCell ref="DD380:DE380"/>
    <mergeCell ref="DF380:DG380"/>
    <mergeCell ref="DD381:DE381"/>
    <mergeCell ref="DF381:DG381"/>
    <mergeCell ref="DZ356:EA357"/>
    <mergeCell ref="EB356:EC357"/>
    <mergeCell ref="ED356:EE357"/>
    <mergeCell ref="EJ356:EK357"/>
    <mergeCell ref="EL356:EM357"/>
    <mergeCell ref="EN356:EO357"/>
    <mergeCell ref="EP356:EQ357"/>
    <mergeCell ref="ER356:ES357"/>
    <mergeCell ref="ET356:EU357"/>
    <mergeCell ref="EV356:EW357"/>
    <mergeCell ref="EX356:EY357"/>
    <mergeCell ref="EZ356:FA357"/>
    <mergeCell ref="FB356:FC357"/>
    <mergeCell ref="EL369:EM369"/>
    <mergeCell ref="EJ370:EK370"/>
    <mergeCell ref="EL370:EM370"/>
    <mergeCell ref="EJ371:EK371"/>
    <mergeCell ref="EL371:EM371"/>
    <mergeCell ref="EJ374:EK375"/>
    <mergeCell ref="EL374:EM375"/>
    <mergeCell ref="EJ376:EK376"/>
    <mergeCell ref="EL376:EM376"/>
    <mergeCell ref="EJ377:EK377"/>
    <mergeCell ref="EL377:EM377"/>
    <mergeCell ref="EJ378:EK378"/>
    <mergeCell ref="EL378:EM378"/>
    <mergeCell ref="EF377:EG377"/>
    <mergeCell ref="EH377:EI377"/>
    <mergeCell ref="EF378:EG378"/>
    <mergeCell ref="EH378:EI378"/>
    <mergeCell ref="DD377:DE377"/>
    <mergeCell ref="DD378:DE378"/>
    <mergeCell ref="DF378:DG378"/>
    <mergeCell ref="EL361:EM361"/>
    <mergeCell ref="EJ362:EK362"/>
    <mergeCell ref="EL362:EM362"/>
    <mergeCell ref="EJ363:EK363"/>
    <mergeCell ref="EL363:EM363"/>
    <mergeCell ref="DL375:DM375"/>
    <mergeCell ref="DN375:DO375"/>
    <mergeCell ref="DL376:DM376"/>
    <mergeCell ref="DN376:DO376"/>
    <mergeCell ref="DL377:DM377"/>
    <mergeCell ref="DN377:DO377"/>
    <mergeCell ref="DL378:DM378"/>
    <mergeCell ref="DN378:DO378"/>
    <mergeCell ref="EB368:EC368"/>
    <mergeCell ref="ED368:EE368"/>
    <mergeCell ref="EB369:EC369"/>
    <mergeCell ref="ED369:EE369"/>
    <mergeCell ref="EB370:EC370"/>
    <mergeCell ref="ED370:EE370"/>
    <mergeCell ref="EB371:EC371"/>
    <mergeCell ref="ED371:EE371"/>
    <mergeCell ref="EB374:EC375"/>
    <mergeCell ref="ED374:EE375"/>
    <mergeCell ref="EB376:EC376"/>
    <mergeCell ref="ED376:EE376"/>
    <mergeCell ref="EB377:EC377"/>
    <mergeCell ref="ED377:EE377"/>
    <mergeCell ref="EB378:EC378"/>
    <mergeCell ref="ED378:EE378"/>
    <mergeCell ref="EN368:EO368"/>
    <mergeCell ref="EP368:EQ368"/>
    <mergeCell ref="FJ356:FK357"/>
    <mergeCell ref="FL356:FM357"/>
    <mergeCell ref="FN356:FO357"/>
    <mergeCell ref="FP356:FQ357"/>
    <mergeCell ref="FR356:FS357"/>
    <mergeCell ref="FT356:FU357"/>
    <mergeCell ref="FV356:FW357"/>
    <mergeCell ref="FX356:FY357"/>
    <mergeCell ref="J385:K386"/>
    <mergeCell ref="L385:M386"/>
    <mergeCell ref="N385:O386"/>
    <mergeCell ref="P385:Q386"/>
    <mergeCell ref="R385:S386"/>
    <mergeCell ref="T385:U386"/>
    <mergeCell ref="V385:W386"/>
    <mergeCell ref="X385:Y386"/>
    <mergeCell ref="Z385:AA386"/>
    <mergeCell ref="AB385:AC386"/>
    <mergeCell ref="AD385:AE386"/>
    <mergeCell ref="AF385:AG386"/>
    <mergeCell ref="AH385:AI386"/>
    <mergeCell ref="AJ385:AK386"/>
    <mergeCell ref="AL385:AM386"/>
    <mergeCell ref="AN385:AO386"/>
    <mergeCell ref="AP385:AQ386"/>
    <mergeCell ref="AR385:AS386"/>
    <mergeCell ref="AT385:AU386"/>
    <mergeCell ref="AV385:AW386"/>
    <mergeCell ref="AX385:AY386"/>
    <mergeCell ref="AZ385:BA386"/>
    <mergeCell ref="BB385:BC386"/>
    <mergeCell ref="BD385:BE386"/>
    <mergeCell ref="BF385:BG386"/>
    <mergeCell ref="BH385:BI386"/>
    <mergeCell ref="BJ385:BK386"/>
    <mergeCell ref="BL385:BM386"/>
    <mergeCell ref="BN385:BO386"/>
    <mergeCell ref="BP385:BQ386"/>
    <mergeCell ref="BR385:BS386"/>
    <mergeCell ref="BT385:BU386"/>
    <mergeCell ref="FT358:FU358"/>
    <mergeCell ref="FV358:FW358"/>
    <mergeCell ref="FT359:FU359"/>
    <mergeCell ref="FV359:FW359"/>
    <mergeCell ref="FT360:FU360"/>
    <mergeCell ref="FV360:FW360"/>
    <mergeCell ref="FT361:FU361"/>
    <mergeCell ref="FV361:FW361"/>
    <mergeCell ref="FT362:FU362"/>
    <mergeCell ref="FV362:FW362"/>
    <mergeCell ref="FT363:FU363"/>
    <mergeCell ref="FV363:FW363"/>
    <mergeCell ref="FT364:FU365"/>
    <mergeCell ref="FV364:FW365"/>
    <mergeCell ref="FT366:FU367"/>
    <mergeCell ref="FV366:FW367"/>
    <mergeCell ref="FT368:FU368"/>
    <mergeCell ref="FV368:FW368"/>
    <mergeCell ref="EJ368:EK368"/>
    <mergeCell ref="EL368:EM368"/>
    <mergeCell ref="EJ369:EK369"/>
    <mergeCell ref="FJ364:FK365"/>
    <mergeCell ref="EL366:EM367"/>
    <mergeCell ref="EF368:EG368"/>
    <mergeCell ref="HB604:HC604"/>
    <mergeCell ref="GZ605:HA605"/>
    <mergeCell ref="HB605:HC605"/>
    <mergeCell ref="GZ606:HA606"/>
    <mergeCell ref="HB606:HC606"/>
    <mergeCell ref="GZ607:HA608"/>
    <mergeCell ref="HB607:HC608"/>
    <mergeCell ref="GZ609:HA610"/>
    <mergeCell ref="HB609:HC610"/>
    <mergeCell ref="GZ572:HA572"/>
    <mergeCell ref="HB572:HC572"/>
    <mergeCell ref="GZ573:HA573"/>
    <mergeCell ref="HB573:HC573"/>
    <mergeCell ref="GZ574:HA574"/>
    <mergeCell ref="HB574:HC574"/>
    <mergeCell ref="GZ575:HA575"/>
    <mergeCell ref="HB575:HC575"/>
    <mergeCell ref="GZ576:HA576"/>
    <mergeCell ref="HB576:HC576"/>
    <mergeCell ref="GZ577:HA577"/>
    <mergeCell ref="HB577:HC577"/>
    <mergeCell ref="GZ578:HA578"/>
    <mergeCell ref="HB578:HC578"/>
    <mergeCell ref="GZ579:HA579"/>
    <mergeCell ref="HB579:HC579"/>
    <mergeCell ref="GZ580:HA580"/>
    <mergeCell ref="HB580:HC580"/>
    <mergeCell ref="GZ581:HA581"/>
    <mergeCell ref="HB581:HC581"/>
    <mergeCell ref="GZ582:HA582"/>
    <mergeCell ref="HB582:HC582"/>
    <mergeCell ref="GZ583:HA583"/>
    <mergeCell ref="HB583:HC583"/>
    <mergeCell ref="GZ584:HA584"/>
    <mergeCell ref="HB584:HC584"/>
    <mergeCell ref="GZ585:HA585"/>
    <mergeCell ref="HB585:HC585"/>
    <mergeCell ref="GZ586:HA587"/>
    <mergeCell ref="HB586:HC587"/>
    <mergeCell ref="GZ588:HA589"/>
    <mergeCell ref="HB588:HC589"/>
    <mergeCell ref="GZ590:HA590"/>
    <mergeCell ref="HB590:HC590"/>
    <mergeCell ref="GZ591:HA591"/>
    <mergeCell ref="HB591:HC591"/>
    <mergeCell ref="GZ592:HA592"/>
    <mergeCell ref="HB592:HC592"/>
    <mergeCell ref="GZ593:HA593"/>
    <mergeCell ref="HB593:HC593"/>
    <mergeCell ref="GZ552:HA552"/>
    <mergeCell ref="HB552:HC552"/>
    <mergeCell ref="GZ553:HA553"/>
    <mergeCell ref="HB553:HC553"/>
    <mergeCell ref="GZ554:HA554"/>
    <mergeCell ref="HB554:HC554"/>
    <mergeCell ref="GZ555:HA555"/>
    <mergeCell ref="HB555:HC555"/>
    <mergeCell ref="GZ556:HA556"/>
    <mergeCell ref="HB556:HC556"/>
    <mergeCell ref="GZ557:HA557"/>
    <mergeCell ref="HB557:HC557"/>
    <mergeCell ref="GZ558:HA558"/>
    <mergeCell ref="HB558:HC558"/>
    <mergeCell ref="GZ559:HA559"/>
    <mergeCell ref="HB559:HC559"/>
    <mergeCell ref="GZ560:HA561"/>
    <mergeCell ref="HB560:HC561"/>
    <mergeCell ref="GZ562:HA563"/>
    <mergeCell ref="HB562:HC563"/>
    <mergeCell ref="GZ564:HA564"/>
    <mergeCell ref="HB564:HC564"/>
    <mergeCell ref="GZ565:HA565"/>
    <mergeCell ref="HB565:HC565"/>
    <mergeCell ref="GZ566:HA566"/>
    <mergeCell ref="HB566:HC566"/>
    <mergeCell ref="GZ567:HA567"/>
    <mergeCell ref="HB567:HC567"/>
    <mergeCell ref="GZ568:HA569"/>
    <mergeCell ref="HB568:HC569"/>
    <mergeCell ref="GZ570:HA570"/>
    <mergeCell ref="HB570:HC570"/>
    <mergeCell ref="GZ571:HA571"/>
    <mergeCell ref="HB571:HC571"/>
    <mergeCell ref="GZ531:HA531"/>
    <mergeCell ref="HB531:HC531"/>
    <mergeCell ref="GZ532:HA533"/>
    <mergeCell ref="HB532:HC533"/>
    <mergeCell ref="GZ534:HA535"/>
    <mergeCell ref="HB534:HC535"/>
    <mergeCell ref="GZ536:HA536"/>
    <mergeCell ref="HB536:HC536"/>
    <mergeCell ref="GZ537:HA537"/>
    <mergeCell ref="HB537:HC537"/>
    <mergeCell ref="GZ538:HA539"/>
    <mergeCell ref="HB538:HC539"/>
    <mergeCell ref="GZ540:HA540"/>
    <mergeCell ref="HB540:HC540"/>
    <mergeCell ref="GZ541:HA541"/>
    <mergeCell ref="HB541:HC541"/>
    <mergeCell ref="GZ542:HA543"/>
    <mergeCell ref="HB542:HC543"/>
    <mergeCell ref="GZ544:HA544"/>
    <mergeCell ref="HB544:HC544"/>
    <mergeCell ref="GZ545:HA545"/>
    <mergeCell ref="HB545:HC545"/>
    <mergeCell ref="GZ546:HA546"/>
    <mergeCell ref="HB546:HC546"/>
    <mergeCell ref="GZ547:HA547"/>
    <mergeCell ref="HB547:HC547"/>
    <mergeCell ref="GZ548:HA548"/>
    <mergeCell ref="HB548:HC548"/>
    <mergeCell ref="GZ549:HA549"/>
    <mergeCell ref="HB549:HC549"/>
    <mergeCell ref="GZ550:HA550"/>
    <mergeCell ref="HB550:HC550"/>
    <mergeCell ref="GZ551:HA551"/>
    <mergeCell ref="HB551:HC551"/>
    <mergeCell ref="GZ512:HA512"/>
    <mergeCell ref="HB512:HC512"/>
    <mergeCell ref="GZ513:HA513"/>
    <mergeCell ref="HB513:HC513"/>
    <mergeCell ref="GZ514:HA514"/>
    <mergeCell ref="HB514:HC514"/>
    <mergeCell ref="GZ515:HA515"/>
    <mergeCell ref="HB515:HC515"/>
    <mergeCell ref="GZ516:HA516"/>
    <mergeCell ref="HB516:HC516"/>
    <mergeCell ref="GZ517:HA517"/>
    <mergeCell ref="HB517:HC517"/>
    <mergeCell ref="GZ518:HA518"/>
    <mergeCell ref="HB518:HC518"/>
    <mergeCell ref="GZ519:HA519"/>
    <mergeCell ref="HB519:HC519"/>
    <mergeCell ref="GZ520:HA520"/>
    <mergeCell ref="HB520:HC520"/>
    <mergeCell ref="GZ521:HA521"/>
    <mergeCell ref="HB521:HC521"/>
    <mergeCell ref="GZ522:HA522"/>
    <mergeCell ref="HB522:HC522"/>
    <mergeCell ref="GZ523:HA523"/>
    <mergeCell ref="HB523:HC523"/>
    <mergeCell ref="GZ524:HA525"/>
    <mergeCell ref="HB524:HC525"/>
    <mergeCell ref="GZ526:HA527"/>
    <mergeCell ref="HB526:HC527"/>
    <mergeCell ref="GZ528:HA528"/>
    <mergeCell ref="HB528:HC528"/>
    <mergeCell ref="GZ529:HA529"/>
    <mergeCell ref="HB529:HC529"/>
    <mergeCell ref="GZ530:HA530"/>
    <mergeCell ref="HB530:HC530"/>
    <mergeCell ref="GZ492:HA493"/>
    <mergeCell ref="HB492:HC493"/>
    <mergeCell ref="GZ494:HA495"/>
    <mergeCell ref="HB494:HC495"/>
    <mergeCell ref="GZ496:HA496"/>
    <mergeCell ref="HB496:HC496"/>
    <mergeCell ref="GZ497:HA497"/>
    <mergeCell ref="HB497:HC497"/>
    <mergeCell ref="GZ498:HA498"/>
    <mergeCell ref="HB498:HC498"/>
    <mergeCell ref="GZ499:HA499"/>
    <mergeCell ref="HB499:HC499"/>
    <mergeCell ref="GZ500:HA500"/>
    <mergeCell ref="HB500:HC500"/>
    <mergeCell ref="GZ501:HA501"/>
    <mergeCell ref="HB501:HC501"/>
    <mergeCell ref="GZ502:HA502"/>
    <mergeCell ref="HB502:HC502"/>
    <mergeCell ref="GZ503:HA503"/>
    <mergeCell ref="HB503:HC503"/>
    <mergeCell ref="GZ504:HA504"/>
    <mergeCell ref="HB504:HC504"/>
    <mergeCell ref="GZ505:HA505"/>
    <mergeCell ref="HB505:HC505"/>
    <mergeCell ref="GZ506:HA506"/>
    <mergeCell ref="HB506:HC506"/>
    <mergeCell ref="GZ507:HA507"/>
    <mergeCell ref="HB507:HC507"/>
    <mergeCell ref="GZ508:HA509"/>
    <mergeCell ref="HB508:HC509"/>
    <mergeCell ref="GZ510:HA510"/>
    <mergeCell ref="HB510:HC510"/>
    <mergeCell ref="GZ511:HA511"/>
    <mergeCell ref="HB511:HC511"/>
    <mergeCell ref="GZ473:HA473"/>
    <mergeCell ref="HB473:HC473"/>
    <mergeCell ref="GZ474:HA475"/>
    <mergeCell ref="HB474:HC475"/>
    <mergeCell ref="GZ476:HA476"/>
    <mergeCell ref="HB476:HC476"/>
    <mergeCell ref="GZ477:HA477"/>
    <mergeCell ref="HB477:HC477"/>
    <mergeCell ref="GZ478:HA478"/>
    <mergeCell ref="HB478:HC478"/>
    <mergeCell ref="GZ479:HA479"/>
    <mergeCell ref="HB479:HC479"/>
    <mergeCell ref="GZ480:HA480"/>
    <mergeCell ref="HB480:HC480"/>
    <mergeCell ref="GZ481:HA481"/>
    <mergeCell ref="HB481:HC481"/>
    <mergeCell ref="GZ482:HA482"/>
    <mergeCell ref="HB482:HC482"/>
    <mergeCell ref="GZ483:HA483"/>
    <mergeCell ref="HB483:HC483"/>
    <mergeCell ref="GZ484:HA484"/>
    <mergeCell ref="HB484:HC484"/>
    <mergeCell ref="GZ485:HA485"/>
    <mergeCell ref="HB485:HC485"/>
    <mergeCell ref="GZ486:HA487"/>
    <mergeCell ref="HB486:HC487"/>
    <mergeCell ref="GZ488:HA488"/>
    <mergeCell ref="HB488:HC488"/>
    <mergeCell ref="GZ489:HA489"/>
    <mergeCell ref="HB489:HC489"/>
    <mergeCell ref="GZ490:HA490"/>
    <mergeCell ref="HB490:HC490"/>
    <mergeCell ref="GZ491:HA491"/>
    <mergeCell ref="HB491:HC491"/>
    <mergeCell ref="GZ456:HA456"/>
    <mergeCell ref="HB456:HC456"/>
    <mergeCell ref="GZ457:HA457"/>
    <mergeCell ref="HB457:HC457"/>
    <mergeCell ref="GZ458:HA458"/>
    <mergeCell ref="HB458:HC458"/>
    <mergeCell ref="GZ459:HA459"/>
    <mergeCell ref="HB459:HC459"/>
    <mergeCell ref="GZ460:HA460"/>
    <mergeCell ref="HB460:HC460"/>
    <mergeCell ref="GZ461:HA461"/>
    <mergeCell ref="HB461:HC461"/>
    <mergeCell ref="GZ462:HA462"/>
    <mergeCell ref="HB462:HC462"/>
    <mergeCell ref="GZ463:HA463"/>
    <mergeCell ref="HB463:HC463"/>
    <mergeCell ref="GZ464:HA464"/>
    <mergeCell ref="HB464:HC464"/>
    <mergeCell ref="GZ465:HA465"/>
    <mergeCell ref="HB465:HC465"/>
    <mergeCell ref="GZ466:HA466"/>
    <mergeCell ref="HB466:HC466"/>
    <mergeCell ref="GZ467:HA467"/>
    <mergeCell ref="HB467:HC467"/>
    <mergeCell ref="GZ468:HA468"/>
    <mergeCell ref="HB468:HC468"/>
    <mergeCell ref="GZ469:HA469"/>
    <mergeCell ref="HB469:HC469"/>
    <mergeCell ref="GZ470:HA470"/>
    <mergeCell ref="HB470:HC470"/>
    <mergeCell ref="GZ471:HA471"/>
    <mergeCell ref="HB471:HC471"/>
    <mergeCell ref="GZ472:HA472"/>
    <mergeCell ref="HB472:HC472"/>
    <mergeCell ref="GZ450:HA450"/>
    <mergeCell ref="HB450:HC450"/>
    <mergeCell ref="GZ451:HA451"/>
    <mergeCell ref="HB451:HC451"/>
    <mergeCell ref="GZ452:HA452"/>
    <mergeCell ref="HB452:HC452"/>
    <mergeCell ref="GZ453:HA453"/>
    <mergeCell ref="HB453:HC453"/>
    <mergeCell ref="GZ454:HA454"/>
    <mergeCell ref="HB454:HC454"/>
    <mergeCell ref="GZ455:HA455"/>
    <mergeCell ref="HB455:HC455"/>
    <mergeCell ref="GZ421:HA422"/>
    <mergeCell ref="HB421:HC422"/>
    <mergeCell ref="GZ423:HA424"/>
    <mergeCell ref="HB423:HC424"/>
    <mergeCell ref="GZ425:HA425"/>
    <mergeCell ref="HB425:HC425"/>
    <mergeCell ref="GZ426:HA426"/>
    <mergeCell ref="HB426:HC426"/>
    <mergeCell ref="GZ427:HA428"/>
    <mergeCell ref="HB427:HC428"/>
    <mergeCell ref="GZ431:HA431"/>
    <mergeCell ref="HB431:HC431"/>
    <mergeCell ref="GZ432:HA432"/>
    <mergeCell ref="HB432:HC432"/>
    <mergeCell ref="GZ433:HA433"/>
    <mergeCell ref="HB433:HC433"/>
    <mergeCell ref="GZ436:HA436"/>
    <mergeCell ref="HB436:HC436"/>
    <mergeCell ref="GZ437:HA437"/>
    <mergeCell ref="HB437:HC437"/>
    <mergeCell ref="GZ438:HA438"/>
    <mergeCell ref="HB438:HC438"/>
    <mergeCell ref="GZ439:HA439"/>
    <mergeCell ref="HB439:HC439"/>
    <mergeCell ref="GZ440:HA440"/>
    <mergeCell ref="HB440:HC440"/>
    <mergeCell ref="GZ441:HA441"/>
    <mergeCell ref="HB441:HC441"/>
    <mergeCell ref="GZ442:HA443"/>
    <mergeCell ref="HB442:HC443"/>
    <mergeCell ref="GZ444:HA444"/>
    <mergeCell ref="HB444:HC444"/>
    <mergeCell ref="GZ445:HA445"/>
    <mergeCell ref="HB445:HC445"/>
    <mergeCell ref="GZ446:HA446"/>
    <mergeCell ref="HB446:HC446"/>
    <mergeCell ref="GZ447:HA448"/>
    <mergeCell ref="HB447:HC448"/>
    <mergeCell ref="GZ449:HA449"/>
    <mergeCell ref="HB449:HC449"/>
    <mergeCell ref="GZ358:HA358"/>
    <mergeCell ref="HB358:HC358"/>
    <mergeCell ref="GZ359:HA359"/>
    <mergeCell ref="HB359:HC359"/>
    <mergeCell ref="GZ360:HA360"/>
    <mergeCell ref="HB360:HC360"/>
    <mergeCell ref="GZ361:HA361"/>
    <mergeCell ref="HB361:HC361"/>
    <mergeCell ref="GZ362:HA362"/>
    <mergeCell ref="HB362:HC362"/>
    <mergeCell ref="GZ363:HA363"/>
    <mergeCell ref="HB363:HC363"/>
    <mergeCell ref="GZ364:HA365"/>
    <mergeCell ref="HB364:HC365"/>
    <mergeCell ref="GZ366:HA367"/>
    <mergeCell ref="HB366:HC367"/>
    <mergeCell ref="GZ368:HA368"/>
    <mergeCell ref="HB368:HC368"/>
    <mergeCell ref="GZ357:HA357"/>
    <mergeCell ref="HB357:HC357"/>
    <mergeCell ref="GZ369:HA369"/>
    <mergeCell ref="HB369:HC369"/>
    <mergeCell ref="GZ370:HA371"/>
    <mergeCell ref="GZ350:HA351"/>
    <mergeCell ref="HB350:HC351"/>
    <mergeCell ref="CV323:CY323"/>
    <mergeCell ref="CV324:CW324"/>
    <mergeCell ref="CX324:CY324"/>
    <mergeCell ref="CV325:CW325"/>
    <mergeCell ref="CX325:CY325"/>
    <mergeCell ref="CV326:CW326"/>
    <mergeCell ref="CX326:CY326"/>
    <mergeCell ref="CV327:CW327"/>
    <mergeCell ref="CX327:CY327"/>
    <mergeCell ref="CV328:CW328"/>
    <mergeCell ref="CX328:CY328"/>
    <mergeCell ref="CV329:CW329"/>
    <mergeCell ref="CX329:CY329"/>
    <mergeCell ref="CV330:CW330"/>
    <mergeCell ref="CX330:CY330"/>
    <mergeCell ref="CV331:CW331"/>
    <mergeCell ref="CX331:CY331"/>
    <mergeCell ref="CV332:CW332"/>
    <mergeCell ref="CX332:CY332"/>
    <mergeCell ref="CV333:CW333"/>
    <mergeCell ref="CX333:CY333"/>
    <mergeCell ref="CV334:CW334"/>
    <mergeCell ref="CX334:CY334"/>
    <mergeCell ref="CV335:CW335"/>
    <mergeCell ref="CX335:CY335"/>
    <mergeCell ref="CV336:CW336"/>
    <mergeCell ref="CX336:CY336"/>
    <mergeCell ref="CV337:CW337"/>
    <mergeCell ref="CX337:CY337"/>
    <mergeCell ref="CV338:CW338"/>
    <mergeCell ref="CX338:CY338"/>
    <mergeCell ref="CV339:CW339"/>
    <mergeCell ref="CX339:CY339"/>
    <mergeCell ref="GR356:GS357"/>
    <mergeCell ref="GT356:GU357"/>
    <mergeCell ref="FT347:FW347"/>
    <mergeCell ref="FT348:FU348"/>
    <mergeCell ref="FV348:FW348"/>
    <mergeCell ref="FT349:FU349"/>
    <mergeCell ref="FV349:FW349"/>
    <mergeCell ref="FT352:FU353"/>
    <mergeCell ref="FV352:FW353"/>
    <mergeCell ref="FT354:FU354"/>
    <mergeCell ref="FV354:FW354"/>
    <mergeCell ref="FT355:FU355"/>
    <mergeCell ref="FV355:FW355"/>
    <mergeCell ref="FL349:FM349"/>
    <mergeCell ref="FN349:FO349"/>
    <mergeCell ref="FL355:FM355"/>
    <mergeCell ref="GR612:GS612"/>
    <mergeCell ref="GT612:GU612"/>
    <mergeCell ref="GR613:GS613"/>
    <mergeCell ref="GT613:GU613"/>
    <mergeCell ref="GR614:GS614"/>
    <mergeCell ref="GT614:GU614"/>
    <mergeCell ref="GR615:GS615"/>
    <mergeCell ref="GT615:GU615"/>
    <mergeCell ref="GR572:GS572"/>
    <mergeCell ref="GT572:GU572"/>
    <mergeCell ref="GR573:GS573"/>
    <mergeCell ref="GT573:GU573"/>
    <mergeCell ref="GR574:GS574"/>
    <mergeCell ref="GT574:GU574"/>
    <mergeCell ref="GR575:GS575"/>
    <mergeCell ref="GT575:GU575"/>
    <mergeCell ref="GR576:GS576"/>
    <mergeCell ref="GT576:GU576"/>
    <mergeCell ref="GR577:GS577"/>
    <mergeCell ref="GT577:GU577"/>
    <mergeCell ref="GR578:GS578"/>
    <mergeCell ref="GT578:GU578"/>
    <mergeCell ref="GR579:GS579"/>
    <mergeCell ref="GT579:GU579"/>
    <mergeCell ref="GR580:GS580"/>
    <mergeCell ref="GT580:GU580"/>
    <mergeCell ref="GR581:GS581"/>
    <mergeCell ref="GT581:GU581"/>
    <mergeCell ref="GR582:GS582"/>
    <mergeCell ref="GT582:GU582"/>
    <mergeCell ref="GR583:GS583"/>
    <mergeCell ref="GT583:GU583"/>
    <mergeCell ref="GR584:GS584"/>
    <mergeCell ref="GT584:GU584"/>
    <mergeCell ref="GR585:GS585"/>
    <mergeCell ref="GT585:GU585"/>
    <mergeCell ref="GR586:GS587"/>
    <mergeCell ref="GT586:GU587"/>
    <mergeCell ref="FL385:FM386"/>
    <mergeCell ref="FN385:FO386"/>
    <mergeCell ref="GR588:GS589"/>
    <mergeCell ref="GT588:GU589"/>
    <mergeCell ref="GR590:GS590"/>
    <mergeCell ref="GT590:GU590"/>
    <mergeCell ref="GJ429:GK430"/>
    <mergeCell ref="GL429:GM430"/>
    <mergeCell ref="GN429:GO430"/>
    <mergeCell ref="GP429:GQ430"/>
    <mergeCell ref="GR591:GS591"/>
    <mergeCell ref="GT591:GU591"/>
    <mergeCell ref="GR592:GS592"/>
    <mergeCell ref="GT592:GU592"/>
    <mergeCell ref="GR593:GS593"/>
    <mergeCell ref="GT593:GU593"/>
    <mergeCell ref="GR594:GS595"/>
    <mergeCell ref="GT594:GU595"/>
    <mergeCell ref="GR596:GS596"/>
    <mergeCell ref="GT596:GU596"/>
    <mergeCell ref="GR597:GS597"/>
    <mergeCell ref="GT597:GU597"/>
    <mergeCell ref="GR598:GS598"/>
    <mergeCell ref="GT598:GU598"/>
    <mergeCell ref="GR599:GS600"/>
    <mergeCell ref="GT599:GU600"/>
    <mergeCell ref="GR601:GS601"/>
    <mergeCell ref="GT601:GU601"/>
    <mergeCell ref="GR602:GS602"/>
    <mergeCell ref="GT602:GU602"/>
    <mergeCell ref="GR603:GS603"/>
    <mergeCell ref="GT603:GU603"/>
    <mergeCell ref="GR604:GS604"/>
    <mergeCell ref="GT604:GU604"/>
    <mergeCell ref="GR605:GS605"/>
    <mergeCell ref="GT605:GU605"/>
    <mergeCell ref="GR606:GS606"/>
    <mergeCell ref="GT606:GU606"/>
    <mergeCell ref="GR607:GS608"/>
    <mergeCell ref="GT607:GU608"/>
    <mergeCell ref="GR609:GS610"/>
    <mergeCell ref="GT609:GU610"/>
    <mergeCell ref="GR611:GS611"/>
    <mergeCell ref="GT611:GU611"/>
    <mergeCell ref="GR552:GS552"/>
    <mergeCell ref="GT552:GU552"/>
    <mergeCell ref="GR553:GS553"/>
    <mergeCell ref="GT553:GU553"/>
    <mergeCell ref="GR554:GS554"/>
    <mergeCell ref="GT554:GU554"/>
    <mergeCell ref="GR555:GS555"/>
    <mergeCell ref="GT555:GU555"/>
    <mergeCell ref="GR556:GS556"/>
    <mergeCell ref="GT556:GU556"/>
    <mergeCell ref="GR557:GS557"/>
    <mergeCell ref="GT557:GU557"/>
    <mergeCell ref="GR558:GS558"/>
    <mergeCell ref="GT558:GU558"/>
    <mergeCell ref="GR559:GS559"/>
    <mergeCell ref="GT559:GU559"/>
    <mergeCell ref="GR560:GS561"/>
    <mergeCell ref="GT560:GU561"/>
    <mergeCell ref="GR562:GS563"/>
    <mergeCell ref="GT562:GU563"/>
    <mergeCell ref="GR564:GS564"/>
    <mergeCell ref="GT564:GU564"/>
    <mergeCell ref="GR565:GS565"/>
    <mergeCell ref="GT565:GU565"/>
    <mergeCell ref="GR566:GS566"/>
    <mergeCell ref="GT566:GU566"/>
    <mergeCell ref="GR567:GS567"/>
    <mergeCell ref="GT567:GU567"/>
    <mergeCell ref="GR568:GS569"/>
    <mergeCell ref="GT568:GU569"/>
    <mergeCell ref="GR570:GS570"/>
    <mergeCell ref="GT570:GU570"/>
    <mergeCell ref="GR571:GS571"/>
    <mergeCell ref="GT571:GU571"/>
    <mergeCell ref="GR531:GS531"/>
    <mergeCell ref="GT531:GU531"/>
    <mergeCell ref="GR532:GS533"/>
    <mergeCell ref="GT532:GU533"/>
    <mergeCell ref="GR534:GS535"/>
    <mergeCell ref="GT534:GU535"/>
    <mergeCell ref="GR536:GS536"/>
    <mergeCell ref="GT536:GU536"/>
    <mergeCell ref="GR537:GS537"/>
    <mergeCell ref="GT537:GU537"/>
    <mergeCell ref="GR538:GS539"/>
    <mergeCell ref="GT538:GU539"/>
    <mergeCell ref="GR540:GS540"/>
    <mergeCell ref="GT540:GU540"/>
    <mergeCell ref="GR541:GS541"/>
    <mergeCell ref="GT541:GU541"/>
    <mergeCell ref="GR542:GS543"/>
    <mergeCell ref="GT542:GU543"/>
    <mergeCell ref="GR544:GS544"/>
    <mergeCell ref="GT544:GU544"/>
    <mergeCell ref="GR545:GS545"/>
    <mergeCell ref="GT545:GU545"/>
    <mergeCell ref="GR546:GS546"/>
    <mergeCell ref="GT546:GU546"/>
    <mergeCell ref="GR547:GS547"/>
    <mergeCell ref="GT547:GU547"/>
    <mergeCell ref="GR548:GS548"/>
    <mergeCell ref="GT548:GU548"/>
    <mergeCell ref="GR549:GS549"/>
    <mergeCell ref="GT549:GU549"/>
    <mergeCell ref="GR550:GS550"/>
    <mergeCell ref="GT550:GU550"/>
    <mergeCell ref="GR551:GS551"/>
    <mergeCell ref="GT551:GU551"/>
    <mergeCell ref="GR512:GS512"/>
    <mergeCell ref="GT512:GU512"/>
    <mergeCell ref="GR513:GS513"/>
    <mergeCell ref="GT513:GU513"/>
    <mergeCell ref="GR514:GS514"/>
    <mergeCell ref="GT514:GU514"/>
    <mergeCell ref="GR515:GS515"/>
    <mergeCell ref="GT515:GU515"/>
    <mergeCell ref="GR516:GS516"/>
    <mergeCell ref="GT516:GU516"/>
    <mergeCell ref="GR517:GS517"/>
    <mergeCell ref="GT517:GU517"/>
    <mergeCell ref="GR518:GS518"/>
    <mergeCell ref="GT518:GU518"/>
    <mergeCell ref="GR519:GS519"/>
    <mergeCell ref="GT519:GU519"/>
    <mergeCell ref="GR520:GS520"/>
    <mergeCell ref="GT520:GU520"/>
    <mergeCell ref="GR521:GS521"/>
    <mergeCell ref="GT521:GU521"/>
    <mergeCell ref="GR522:GS522"/>
    <mergeCell ref="GT522:GU522"/>
    <mergeCell ref="GR523:GS523"/>
    <mergeCell ref="GT523:GU523"/>
    <mergeCell ref="GR524:GS525"/>
    <mergeCell ref="GT524:GU525"/>
    <mergeCell ref="GR526:GS527"/>
    <mergeCell ref="GT526:GU527"/>
    <mergeCell ref="GR528:GS528"/>
    <mergeCell ref="GT528:GU528"/>
    <mergeCell ref="GR529:GS529"/>
    <mergeCell ref="GT529:GU529"/>
    <mergeCell ref="GR530:GS530"/>
    <mergeCell ref="GT530:GU530"/>
    <mergeCell ref="GR492:GS493"/>
    <mergeCell ref="GT492:GU493"/>
    <mergeCell ref="GR494:GS495"/>
    <mergeCell ref="GT494:GU495"/>
    <mergeCell ref="GR496:GS496"/>
    <mergeCell ref="GT496:GU496"/>
    <mergeCell ref="GR497:GS497"/>
    <mergeCell ref="GT497:GU497"/>
    <mergeCell ref="GR498:GS498"/>
    <mergeCell ref="GT498:GU498"/>
    <mergeCell ref="GR499:GS499"/>
    <mergeCell ref="GT499:GU499"/>
    <mergeCell ref="GR500:GS500"/>
    <mergeCell ref="GT500:GU500"/>
    <mergeCell ref="GR501:GS501"/>
    <mergeCell ref="GT501:GU501"/>
    <mergeCell ref="GR502:GS502"/>
    <mergeCell ref="GT502:GU502"/>
    <mergeCell ref="GR503:GS503"/>
    <mergeCell ref="GT503:GU503"/>
    <mergeCell ref="GR504:GS504"/>
    <mergeCell ref="GT504:GU504"/>
    <mergeCell ref="GR505:GS505"/>
    <mergeCell ref="GT505:GU505"/>
    <mergeCell ref="GR506:GS506"/>
    <mergeCell ref="GT506:GU506"/>
    <mergeCell ref="GR507:GS507"/>
    <mergeCell ref="GT507:GU507"/>
    <mergeCell ref="GR508:GS509"/>
    <mergeCell ref="GT508:GU509"/>
    <mergeCell ref="GR510:GS510"/>
    <mergeCell ref="GT510:GU510"/>
    <mergeCell ref="GR511:GS511"/>
    <mergeCell ref="GT511:GU511"/>
    <mergeCell ref="GR473:GS473"/>
    <mergeCell ref="GT473:GU473"/>
    <mergeCell ref="GR474:GS475"/>
    <mergeCell ref="GT474:GU475"/>
    <mergeCell ref="GR476:GS476"/>
    <mergeCell ref="GT476:GU476"/>
    <mergeCell ref="GR477:GS477"/>
    <mergeCell ref="GT477:GU477"/>
    <mergeCell ref="GR478:GS478"/>
    <mergeCell ref="GT478:GU478"/>
    <mergeCell ref="GR479:GS479"/>
    <mergeCell ref="GT479:GU479"/>
    <mergeCell ref="GR480:GS480"/>
    <mergeCell ref="GT480:GU480"/>
    <mergeCell ref="GR481:GS481"/>
    <mergeCell ref="GT481:GU481"/>
    <mergeCell ref="GR482:GS482"/>
    <mergeCell ref="GT482:GU482"/>
    <mergeCell ref="GR483:GS483"/>
    <mergeCell ref="GT483:GU483"/>
    <mergeCell ref="GR484:GS484"/>
    <mergeCell ref="GT484:GU484"/>
    <mergeCell ref="GR485:GS485"/>
    <mergeCell ref="GT485:GU485"/>
    <mergeCell ref="GR486:GS487"/>
    <mergeCell ref="GT486:GU487"/>
    <mergeCell ref="GR488:GS488"/>
    <mergeCell ref="GT488:GU488"/>
    <mergeCell ref="GR489:GS489"/>
    <mergeCell ref="GT489:GU489"/>
    <mergeCell ref="GR490:GS490"/>
    <mergeCell ref="GT490:GU490"/>
    <mergeCell ref="GR491:GS491"/>
    <mergeCell ref="GT491:GU491"/>
    <mergeCell ref="GR456:GS456"/>
    <mergeCell ref="GT456:GU456"/>
    <mergeCell ref="GR457:GS457"/>
    <mergeCell ref="GT457:GU457"/>
    <mergeCell ref="GR458:GS458"/>
    <mergeCell ref="GT458:GU458"/>
    <mergeCell ref="GR459:GS459"/>
    <mergeCell ref="GT459:GU459"/>
    <mergeCell ref="GR460:GS460"/>
    <mergeCell ref="GT460:GU460"/>
    <mergeCell ref="GR461:GS461"/>
    <mergeCell ref="GT461:GU461"/>
    <mergeCell ref="GR462:GS462"/>
    <mergeCell ref="GT462:GU462"/>
    <mergeCell ref="GR463:GS463"/>
    <mergeCell ref="GT463:GU463"/>
    <mergeCell ref="GR464:GS464"/>
    <mergeCell ref="GT464:GU464"/>
    <mergeCell ref="GR465:GS465"/>
    <mergeCell ref="GT465:GU465"/>
    <mergeCell ref="GR466:GS466"/>
    <mergeCell ref="GT466:GU466"/>
    <mergeCell ref="GR467:GS467"/>
    <mergeCell ref="GT467:GU467"/>
    <mergeCell ref="GR468:GS468"/>
    <mergeCell ref="GT468:GU468"/>
    <mergeCell ref="GR469:GS469"/>
    <mergeCell ref="GT469:GU469"/>
    <mergeCell ref="GR470:GS470"/>
    <mergeCell ref="GT470:GU470"/>
    <mergeCell ref="GR471:GS471"/>
    <mergeCell ref="GT471:GU471"/>
    <mergeCell ref="GR472:GS472"/>
    <mergeCell ref="GT472:GU472"/>
    <mergeCell ref="GR437:GS437"/>
    <mergeCell ref="GT437:GU437"/>
    <mergeCell ref="GR438:GS438"/>
    <mergeCell ref="GT438:GU438"/>
    <mergeCell ref="GR439:GS439"/>
    <mergeCell ref="GT439:GU439"/>
    <mergeCell ref="GR440:GS440"/>
    <mergeCell ref="GT440:GU440"/>
    <mergeCell ref="GR441:GS441"/>
    <mergeCell ref="GT441:GU441"/>
    <mergeCell ref="GR444:GS444"/>
    <mergeCell ref="GT444:GU444"/>
    <mergeCell ref="GR445:GS445"/>
    <mergeCell ref="GT445:GU445"/>
    <mergeCell ref="GR446:GS446"/>
    <mergeCell ref="GT446:GU446"/>
    <mergeCell ref="GR447:GS448"/>
    <mergeCell ref="GT447:GU448"/>
    <mergeCell ref="GR449:GS449"/>
    <mergeCell ref="GT449:GU449"/>
    <mergeCell ref="GR450:GS450"/>
    <mergeCell ref="GT450:GU450"/>
    <mergeCell ref="GR451:GS451"/>
    <mergeCell ref="GT451:GU451"/>
    <mergeCell ref="GR452:GS452"/>
    <mergeCell ref="GT452:GU452"/>
    <mergeCell ref="GR453:GS453"/>
    <mergeCell ref="GT453:GU453"/>
    <mergeCell ref="GR454:GS454"/>
    <mergeCell ref="GT454:GU454"/>
    <mergeCell ref="GR455:GS455"/>
    <mergeCell ref="GT455:GU455"/>
    <mergeCell ref="GR442:GS443"/>
    <mergeCell ref="GT442:GU443"/>
    <mergeCell ref="GR433:GS433"/>
    <mergeCell ref="GT433:GU433"/>
    <mergeCell ref="GR436:GS436"/>
    <mergeCell ref="GT436:GU436"/>
    <mergeCell ref="GT412:GU412"/>
    <mergeCell ref="GR421:GS422"/>
    <mergeCell ref="GT421:GU422"/>
    <mergeCell ref="GR423:GS424"/>
    <mergeCell ref="GT423:GU424"/>
    <mergeCell ref="GR425:GS425"/>
    <mergeCell ref="GT425:GU425"/>
    <mergeCell ref="GR426:GS426"/>
    <mergeCell ref="GT426:GU426"/>
    <mergeCell ref="GR427:GS428"/>
    <mergeCell ref="GT427:GU428"/>
    <mergeCell ref="GR347:GU347"/>
    <mergeCell ref="GR348:GS348"/>
    <mergeCell ref="GT348:GU348"/>
    <mergeCell ref="GR349:GS349"/>
    <mergeCell ref="GT349:GU349"/>
    <mergeCell ref="GR352:GS353"/>
    <mergeCell ref="GT352:GU353"/>
    <mergeCell ref="GR354:GS354"/>
    <mergeCell ref="GT354:GU354"/>
    <mergeCell ref="GR355:GS355"/>
    <mergeCell ref="GT355:GU355"/>
    <mergeCell ref="GR358:GS358"/>
    <mergeCell ref="GT358:GU358"/>
    <mergeCell ref="GR359:GS359"/>
    <mergeCell ref="GT359:GU359"/>
    <mergeCell ref="GR360:GS360"/>
    <mergeCell ref="GT360:GU360"/>
    <mergeCell ref="GR361:GS361"/>
    <mergeCell ref="GT361:GU361"/>
    <mergeCell ref="GR362:GS362"/>
    <mergeCell ref="GT362:GU362"/>
    <mergeCell ref="GR363:GS363"/>
    <mergeCell ref="GT363:GU363"/>
    <mergeCell ref="GR364:GS365"/>
    <mergeCell ref="GT364:GU365"/>
    <mergeCell ref="GR366:GS367"/>
    <mergeCell ref="GT366:GU367"/>
    <mergeCell ref="GR368:GS368"/>
    <mergeCell ref="GT368:GU368"/>
    <mergeCell ref="GR415:GS416"/>
    <mergeCell ref="GT415:GU416"/>
    <mergeCell ref="GR396:GS396"/>
    <mergeCell ref="GT396:GU396"/>
    <mergeCell ref="GR397:GS397"/>
    <mergeCell ref="GT397:GU397"/>
    <mergeCell ref="GR398:GS398"/>
    <mergeCell ref="GT398:GU398"/>
    <mergeCell ref="GR399:GS399"/>
    <mergeCell ref="GT399:GU399"/>
    <mergeCell ref="GR400:GS400"/>
    <mergeCell ref="GT400:GU400"/>
    <mergeCell ref="GR401:GS401"/>
    <mergeCell ref="GT401:GU401"/>
    <mergeCell ref="GR402:GS402"/>
    <mergeCell ref="GT402:GU402"/>
    <mergeCell ref="GR369:GS369"/>
    <mergeCell ref="GT369:GU369"/>
    <mergeCell ref="GR431:GS431"/>
    <mergeCell ref="GT431:GU431"/>
    <mergeCell ref="GR432:GS432"/>
    <mergeCell ref="GT432:GU432"/>
    <mergeCell ref="GR403:GS403"/>
    <mergeCell ref="GT403:GU403"/>
    <mergeCell ref="GR404:GS404"/>
    <mergeCell ref="GT404:GU404"/>
    <mergeCell ref="GR405:GS405"/>
    <mergeCell ref="GT405:GU405"/>
    <mergeCell ref="GR406:GS406"/>
    <mergeCell ref="GT406:GU406"/>
    <mergeCell ref="GR407:GS407"/>
    <mergeCell ref="GT407:GU407"/>
    <mergeCell ref="GR410:GS410"/>
    <mergeCell ref="GT410:GU410"/>
    <mergeCell ref="GR411:GS411"/>
    <mergeCell ref="GT411:GU411"/>
    <mergeCell ref="GR412:GS412"/>
    <mergeCell ref="GJ385:GK386"/>
    <mergeCell ref="GL385:GM386"/>
    <mergeCell ref="GN385:GO386"/>
    <mergeCell ref="GP385:GQ386"/>
    <mergeCell ref="GR385:GS386"/>
    <mergeCell ref="GT385:GU386"/>
    <mergeCell ref="GT413:GU413"/>
    <mergeCell ref="GR414:GS414"/>
    <mergeCell ref="GT414:GU414"/>
    <mergeCell ref="GN370:GO371"/>
    <mergeCell ref="GP370:GQ371"/>
    <mergeCell ref="GN374:GO375"/>
    <mergeCell ref="GP374:GQ375"/>
    <mergeCell ref="GN376:GO377"/>
    <mergeCell ref="GP376:GQ377"/>
    <mergeCell ref="GN378:GO378"/>
    <mergeCell ref="GP378:GQ378"/>
    <mergeCell ref="GN379:GO379"/>
    <mergeCell ref="GP379:GQ379"/>
    <mergeCell ref="GN380:GO381"/>
    <mergeCell ref="GP380:GQ381"/>
    <mergeCell ref="GN382:GO382"/>
    <mergeCell ref="GP382:GQ382"/>
    <mergeCell ref="GN383:GO383"/>
    <mergeCell ref="GR429:GS430"/>
    <mergeCell ref="GT429:GU430"/>
    <mergeCell ref="GR370:GS371"/>
    <mergeCell ref="GT370:GU371"/>
    <mergeCell ref="GR374:GS375"/>
    <mergeCell ref="GT374:GU375"/>
    <mergeCell ref="GR376:GS377"/>
    <mergeCell ref="GT376:GU377"/>
    <mergeCell ref="GR378:GS378"/>
    <mergeCell ref="GT378:GU378"/>
    <mergeCell ref="GR379:GS379"/>
    <mergeCell ref="GT379:GU379"/>
    <mergeCell ref="GR380:GS381"/>
    <mergeCell ref="GT380:GU381"/>
    <mergeCell ref="GR382:GS382"/>
    <mergeCell ref="GT382:GU382"/>
    <mergeCell ref="GR383:GS383"/>
    <mergeCell ref="GT383:GU383"/>
    <mergeCell ref="GR384:GS384"/>
    <mergeCell ref="GT384:GU384"/>
    <mergeCell ref="GR387:GS387"/>
    <mergeCell ref="GR417:GS417"/>
    <mergeCell ref="GT417:GU417"/>
    <mergeCell ref="GR418:GS419"/>
    <mergeCell ref="GT418:GU419"/>
    <mergeCell ref="GR420:GS420"/>
    <mergeCell ref="GT420:GU420"/>
    <mergeCell ref="GJ423:GK424"/>
    <mergeCell ref="GL423:GM424"/>
    <mergeCell ref="GP383:GQ383"/>
    <mergeCell ref="GN384:GO384"/>
    <mergeCell ref="GP384:GQ384"/>
    <mergeCell ref="GN387:GO387"/>
    <mergeCell ref="GP387:GQ387"/>
    <mergeCell ref="GN388:GO388"/>
    <mergeCell ref="GP388:GQ388"/>
    <mergeCell ref="GN391:GO391"/>
    <mergeCell ref="GP391:GQ391"/>
    <mergeCell ref="GN396:GO396"/>
    <mergeCell ref="GP396:GQ396"/>
    <mergeCell ref="GN397:GO397"/>
    <mergeCell ref="GP397:GQ397"/>
    <mergeCell ref="GN398:GO398"/>
    <mergeCell ref="GP398:GQ398"/>
    <mergeCell ref="GN399:GO399"/>
    <mergeCell ref="GP399:GQ399"/>
    <mergeCell ref="GN400:GO400"/>
    <mergeCell ref="GP400:GQ400"/>
    <mergeCell ref="GN401:GO401"/>
    <mergeCell ref="GP401:GQ401"/>
    <mergeCell ref="GN402:GO402"/>
    <mergeCell ref="GP402:GQ402"/>
    <mergeCell ref="GN403:GO403"/>
    <mergeCell ref="GP403:GQ403"/>
    <mergeCell ref="GN404:GO404"/>
    <mergeCell ref="GP404:GQ404"/>
    <mergeCell ref="GN405:GO405"/>
    <mergeCell ref="GP405:GQ405"/>
    <mergeCell ref="GN406:GO406"/>
    <mergeCell ref="GP406:GQ406"/>
    <mergeCell ref="GN407:GO407"/>
    <mergeCell ref="GP407:GQ407"/>
    <mergeCell ref="GN410:GO410"/>
    <mergeCell ref="GP410:GQ410"/>
    <mergeCell ref="GN411:GO411"/>
    <mergeCell ref="GP411:GQ411"/>
    <mergeCell ref="GN412:GO412"/>
    <mergeCell ref="GP412:GQ412"/>
    <mergeCell ref="GN413:GO413"/>
    <mergeCell ref="GP413:GQ413"/>
    <mergeCell ref="GN414:GO414"/>
    <mergeCell ref="GP414:GQ414"/>
    <mergeCell ref="GN415:GO416"/>
    <mergeCell ref="GP415:GQ416"/>
    <mergeCell ref="GN417:GO417"/>
    <mergeCell ref="GP417:GQ417"/>
    <mergeCell ref="GN418:GO419"/>
    <mergeCell ref="GP418:GQ419"/>
    <mergeCell ref="GN420:GO420"/>
    <mergeCell ref="GP420:GQ420"/>
    <mergeCell ref="GN421:GO422"/>
    <mergeCell ref="GP421:GQ422"/>
    <mergeCell ref="GN423:GO424"/>
    <mergeCell ref="GP423:GQ424"/>
    <mergeCell ref="GR391:GS391"/>
    <mergeCell ref="L645:M645"/>
    <mergeCell ref="N645:O645"/>
    <mergeCell ref="P645:Q645"/>
    <mergeCell ref="R645:S645"/>
    <mergeCell ref="T645:U645"/>
    <mergeCell ref="V645:W645"/>
    <mergeCell ref="X645:Y645"/>
    <mergeCell ref="Z645:AA645"/>
    <mergeCell ref="AB645:AC645"/>
    <mergeCell ref="AD645:AE645"/>
    <mergeCell ref="AF645:AG645"/>
    <mergeCell ref="AH645:AI645"/>
    <mergeCell ref="AJ645:AK645"/>
    <mergeCell ref="AL645:AM645"/>
    <mergeCell ref="AN645:AO645"/>
    <mergeCell ref="AP645:AQ645"/>
    <mergeCell ref="AR645:AS645"/>
    <mergeCell ref="AT645:AU645"/>
    <mergeCell ref="AV645:AW645"/>
    <mergeCell ref="AX645:AY645"/>
    <mergeCell ref="AZ645:BA645"/>
    <mergeCell ref="BB645:BC645"/>
    <mergeCell ref="BD645:BE645"/>
    <mergeCell ref="BF645:BG645"/>
    <mergeCell ref="BH645:BI645"/>
    <mergeCell ref="BJ645:BK645"/>
    <mergeCell ref="BL645:BM645"/>
    <mergeCell ref="BN645:BO645"/>
    <mergeCell ref="BP645:BQ645"/>
    <mergeCell ref="BR645:BS645"/>
    <mergeCell ref="BT645:BU645"/>
    <mergeCell ref="BV645:BW645"/>
    <mergeCell ref="BX645:BY645"/>
    <mergeCell ref="AH451:AI452"/>
    <mergeCell ref="AJ451:AK452"/>
    <mergeCell ref="AL451:AM452"/>
    <mergeCell ref="AN451:AO452"/>
    <mergeCell ref="AP451:AQ452"/>
    <mergeCell ref="AR451:AS452"/>
    <mergeCell ref="AT451:AU452"/>
    <mergeCell ref="AN641:AO642"/>
    <mergeCell ref="AP641:AQ642"/>
    <mergeCell ref="AR641:AS642"/>
    <mergeCell ref="CZ487:DA487"/>
    <mergeCell ref="FX449:FY450"/>
    <mergeCell ref="FZ449:GA450"/>
    <mergeCell ref="GB410:GC411"/>
    <mergeCell ref="GD410:GE411"/>
    <mergeCell ref="GB387:GC388"/>
    <mergeCell ref="GD387:GE388"/>
    <mergeCell ref="GF387:GG388"/>
    <mergeCell ref="GH387:GI388"/>
    <mergeCell ref="GJ583:GK583"/>
    <mergeCell ref="GL583:GM583"/>
    <mergeCell ref="GJ584:GK584"/>
    <mergeCell ref="GL584:GM584"/>
    <mergeCell ref="GJ585:GK585"/>
    <mergeCell ref="GL585:GM585"/>
    <mergeCell ref="GJ639:GK640"/>
    <mergeCell ref="GL639:GM640"/>
    <mergeCell ref="FX451:FY452"/>
    <mergeCell ref="FZ451:GA452"/>
    <mergeCell ref="BD451:BE452"/>
    <mergeCell ref="BF451:BG452"/>
    <mergeCell ref="BH451:BI452"/>
    <mergeCell ref="BJ451:BK452"/>
    <mergeCell ref="BL451:BM452"/>
    <mergeCell ref="BN451:BO452"/>
    <mergeCell ref="BP451:BQ452"/>
    <mergeCell ref="BR451:BS452"/>
    <mergeCell ref="BT451:BU452"/>
    <mergeCell ref="BV451:BW452"/>
    <mergeCell ref="BX451:BY452"/>
    <mergeCell ref="DP451:DQ452"/>
    <mergeCell ref="DR451:DS452"/>
    <mergeCell ref="CX408:CY409"/>
    <mergeCell ref="CZ408:DA409"/>
    <mergeCell ref="DB408:DC409"/>
    <mergeCell ref="DD408:DE409"/>
    <mergeCell ref="DF408:DG409"/>
    <mergeCell ref="DH408:DI409"/>
    <mergeCell ref="DJ408:DK409"/>
    <mergeCell ref="DL408:DM409"/>
    <mergeCell ref="DN408:DO409"/>
    <mergeCell ref="DP408:DQ409"/>
    <mergeCell ref="DR408:DS409"/>
    <mergeCell ref="DT408:DU409"/>
    <mergeCell ref="DV408:DW409"/>
    <mergeCell ref="DX408:DY409"/>
    <mergeCell ref="DZ408:EA409"/>
    <mergeCell ref="EB408:EC409"/>
    <mergeCell ref="ED408:EE409"/>
    <mergeCell ref="EF408:EG409"/>
    <mergeCell ref="EH408:EI409"/>
    <mergeCell ref="EJ408:EK409"/>
    <mergeCell ref="EL408:EM409"/>
    <mergeCell ref="EN408:EO409"/>
    <mergeCell ref="AZ449:BA450"/>
    <mergeCell ref="BB449:BC450"/>
    <mergeCell ref="BD449:BE450"/>
    <mergeCell ref="BF449:BG450"/>
    <mergeCell ref="BH449:BI450"/>
    <mergeCell ref="BJ449:BK450"/>
    <mergeCell ref="BL449:BM450"/>
    <mergeCell ref="BN449:BO450"/>
    <mergeCell ref="BP449:BQ450"/>
    <mergeCell ref="BR449:BS450"/>
    <mergeCell ref="BT449:BU450"/>
    <mergeCell ref="BV449:BW450"/>
    <mergeCell ref="CZ449:DA450"/>
    <mergeCell ref="BD641:BE642"/>
    <mergeCell ref="BF641:BG642"/>
    <mergeCell ref="BH641:BI642"/>
    <mergeCell ref="BJ641:BK642"/>
    <mergeCell ref="BL641:BM642"/>
    <mergeCell ref="BN641:BO642"/>
    <mergeCell ref="AZ639:BA640"/>
    <mergeCell ref="BB639:BC640"/>
    <mergeCell ref="BD639:BE640"/>
    <mergeCell ref="BF639:BG640"/>
    <mergeCell ref="BH639:BI640"/>
    <mergeCell ref="BJ639:BK640"/>
    <mergeCell ref="BL639:BM640"/>
    <mergeCell ref="BN639:BO640"/>
    <mergeCell ref="AJ641:AK642"/>
    <mergeCell ref="CT629:CU630"/>
    <mergeCell ref="CV629:CW630"/>
    <mergeCell ref="CX629:CY630"/>
    <mergeCell ref="CZ629:DA630"/>
    <mergeCell ref="CZ578:DA578"/>
    <mergeCell ref="CZ488:DA488"/>
    <mergeCell ref="CV605:CW605"/>
    <mergeCell ref="CX605:CY605"/>
    <mergeCell ref="CV606:CW606"/>
    <mergeCell ref="CX606:CY606"/>
    <mergeCell ref="CV607:CW607"/>
    <mergeCell ref="CR609:CS610"/>
    <mergeCell ref="CT609:CU610"/>
    <mergeCell ref="BP611:BQ612"/>
    <mergeCell ref="BR611:BS612"/>
    <mergeCell ref="BT611:BU612"/>
    <mergeCell ref="BV611:BW612"/>
    <mergeCell ref="BX611:BY612"/>
    <mergeCell ref="BZ611:CA612"/>
    <mergeCell ref="CB611:CC612"/>
    <mergeCell ref="CZ582:DA582"/>
    <mergeCell ref="CZ467:DA467"/>
    <mergeCell ref="AN607:AO608"/>
    <mergeCell ref="AP607:AQ608"/>
    <mergeCell ref="AR603:AS604"/>
    <mergeCell ref="AT603:AU604"/>
    <mergeCell ref="AR605:AS606"/>
    <mergeCell ref="AT605:AU606"/>
    <mergeCell ref="CL637:CM638"/>
    <mergeCell ref="CN637:CO638"/>
    <mergeCell ref="CP637:CQ638"/>
    <mergeCell ref="CR637:CS638"/>
    <mergeCell ref="CT637:CU638"/>
    <mergeCell ref="CV637:CW638"/>
    <mergeCell ref="CX637:CY638"/>
    <mergeCell ref="CZ637:DA638"/>
    <mergeCell ref="DH444:DI444"/>
    <mergeCell ref="DJ444:DK444"/>
    <mergeCell ref="DF440:DG440"/>
    <mergeCell ref="DF441:DG441"/>
    <mergeCell ref="DD449:DE450"/>
    <mergeCell ref="DF449:DG450"/>
    <mergeCell ref="AB449:AC450"/>
    <mergeCell ref="AD449:AE450"/>
    <mergeCell ref="AF449:AG450"/>
    <mergeCell ref="AH449:AI450"/>
    <mergeCell ref="DR635:DS636"/>
    <mergeCell ref="DT635:DU636"/>
    <mergeCell ref="DV635:DW636"/>
    <mergeCell ref="EX641:EY642"/>
    <mergeCell ref="DR637:DS638"/>
    <mergeCell ref="DT637:DU638"/>
    <mergeCell ref="DV637:DW638"/>
    <mergeCell ref="DX637:DY638"/>
    <mergeCell ref="DZ637:EA638"/>
    <mergeCell ref="EB637:EC638"/>
    <mergeCell ref="ED637:EE638"/>
    <mergeCell ref="EF637:EG638"/>
    <mergeCell ref="BP641:BQ642"/>
    <mergeCell ref="BR641:BS642"/>
    <mergeCell ref="BT641:BU642"/>
    <mergeCell ref="DH641:DI642"/>
    <mergeCell ref="DJ641:DK642"/>
    <mergeCell ref="DL641:DM642"/>
    <mergeCell ref="DN641:DO642"/>
    <mergeCell ref="DP641:DQ642"/>
    <mergeCell ref="DR641:DS642"/>
    <mergeCell ref="DT641:DU642"/>
    <mergeCell ref="DV641:DW642"/>
    <mergeCell ref="DX641:DY642"/>
    <mergeCell ref="DZ641:EA642"/>
    <mergeCell ref="EB641:EC642"/>
    <mergeCell ref="ED641:EE642"/>
    <mergeCell ref="EF641:EG642"/>
    <mergeCell ref="DB641:DC642"/>
    <mergeCell ref="DD641:DE642"/>
    <mergeCell ref="DF641:DG642"/>
    <mergeCell ref="BP639:BQ640"/>
    <mergeCell ref="BR639:BS640"/>
    <mergeCell ref="BT639:BU640"/>
    <mergeCell ref="BV639:BW640"/>
    <mergeCell ref="BX639:BY640"/>
    <mergeCell ref="BZ639:CA640"/>
    <mergeCell ref="CB639:CC640"/>
    <mergeCell ref="CD639:CE640"/>
    <mergeCell ref="EB639:EC640"/>
    <mergeCell ref="DX639:DY640"/>
    <mergeCell ref="DZ639:EA640"/>
    <mergeCell ref="DL639:DM640"/>
    <mergeCell ref="DN639:DO640"/>
    <mergeCell ref="EH639:EI640"/>
    <mergeCell ref="EJ639:EK640"/>
    <mergeCell ref="DP639:DQ640"/>
    <mergeCell ref="DR639:DS640"/>
    <mergeCell ref="DT639:DU640"/>
    <mergeCell ref="DV639:DW640"/>
    <mergeCell ref="ED639:EE640"/>
    <mergeCell ref="EF639:EG640"/>
    <mergeCell ref="DD635:DE636"/>
    <mergeCell ref="DF635:DG636"/>
    <mergeCell ref="EN431:EO431"/>
    <mergeCell ref="EP431:EQ431"/>
    <mergeCell ref="EN418:EO419"/>
    <mergeCell ref="EP418:EQ419"/>
    <mergeCell ref="EN421:EO422"/>
    <mergeCell ref="EP421:EQ422"/>
    <mergeCell ref="ER417:ES417"/>
    <mergeCell ref="ET417:EU417"/>
    <mergeCell ref="ER418:ES419"/>
    <mergeCell ref="ET418:EU419"/>
    <mergeCell ref="ER420:ES420"/>
    <mergeCell ref="ET420:EU420"/>
    <mergeCell ref="ER421:ES422"/>
    <mergeCell ref="ET421:EU422"/>
    <mergeCell ref="ER423:ES423"/>
    <mergeCell ref="ET423:EU423"/>
    <mergeCell ref="ER424:ES424"/>
    <mergeCell ref="ET424:EU424"/>
    <mergeCell ref="ER427:ES428"/>
    <mergeCell ref="ET427:EU428"/>
    <mergeCell ref="ER431:ES431"/>
    <mergeCell ref="ET431:EU431"/>
    <mergeCell ref="AJ432:AK433"/>
    <mergeCell ref="AL432:AM433"/>
    <mergeCell ref="AN432:AO433"/>
    <mergeCell ref="DH449:DI450"/>
    <mergeCell ref="DJ449:DK450"/>
    <mergeCell ref="BN432:BO433"/>
    <mergeCell ref="EH447:EI447"/>
    <mergeCell ref="EF448:EG448"/>
    <mergeCell ref="EH448:EI448"/>
    <mergeCell ref="DT447:DU447"/>
    <mergeCell ref="DV447:DW447"/>
    <mergeCell ref="DT448:DU448"/>
    <mergeCell ref="DV448:DW448"/>
    <mergeCell ref="DD444:DE444"/>
    <mergeCell ref="DF444:DG444"/>
    <mergeCell ref="DD445:DE445"/>
    <mergeCell ref="DF445:DG445"/>
    <mergeCell ref="DD446:DE446"/>
    <mergeCell ref="DF446:DG446"/>
    <mergeCell ref="DD447:DE447"/>
    <mergeCell ref="DF447:DG447"/>
    <mergeCell ref="DD448:DE448"/>
    <mergeCell ref="DD441:DE441"/>
    <mergeCell ref="DD432:DE433"/>
    <mergeCell ref="CZ432:DA433"/>
    <mergeCell ref="DB432:DC433"/>
    <mergeCell ref="CJ439:CK439"/>
    <mergeCell ref="CL439:CM439"/>
    <mergeCell ref="CJ440:CK440"/>
    <mergeCell ref="CL440:CM440"/>
    <mergeCell ref="CJ441:CK441"/>
    <mergeCell ref="CL441:CM441"/>
    <mergeCell ref="AJ437:AK438"/>
    <mergeCell ref="AL437:AM438"/>
    <mergeCell ref="AN437:AO438"/>
    <mergeCell ref="AP437:AQ438"/>
    <mergeCell ref="AR437:AS438"/>
    <mergeCell ref="AT437:AU438"/>
    <mergeCell ref="AV437:AW438"/>
    <mergeCell ref="AX437:AY438"/>
    <mergeCell ref="AZ437:BA438"/>
    <mergeCell ref="BB437:BC438"/>
    <mergeCell ref="DZ427:EA428"/>
    <mergeCell ref="DZ431:EA431"/>
    <mergeCell ref="DZ425:EA426"/>
    <mergeCell ref="EB427:EC428"/>
    <mergeCell ref="ED427:EE428"/>
    <mergeCell ref="EB431:EC431"/>
    <mergeCell ref="ED431:EE431"/>
    <mergeCell ref="EB425:EC426"/>
    <mergeCell ref="ED425:EE426"/>
    <mergeCell ref="FN420:FO420"/>
    <mergeCell ref="FL421:FM422"/>
    <mergeCell ref="DL421:DM421"/>
    <mergeCell ref="DN421:DO421"/>
    <mergeCell ref="DL422:DM422"/>
    <mergeCell ref="DN422:DO422"/>
    <mergeCell ref="DL423:DM423"/>
    <mergeCell ref="DN423:DO423"/>
    <mergeCell ref="DL424:DM424"/>
    <mergeCell ref="DN424:DO424"/>
    <mergeCell ref="DL427:DM428"/>
    <mergeCell ref="DN427:DO428"/>
    <mergeCell ref="DL425:DM426"/>
    <mergeCell ref="DN425:DO426"/>
    <mergeCell ref="DL431:DM431"/>
    <mergeCell ref="DN431:DO431"/>
    <mergeCell ref="DX417:DY417"/>
    <mergeCell ref="FL446:FM446"/>
    <mergeCell ref="FN446:FO446"/>
    <mergeCell ref="FH444:FI444"/>
    <mergeCell ref="FJ444:FK444"/>
    <mergeCell ref="FH445:FI445"/>
    <mergeCell ref="FJ445:FK445"/>
    <mergeCell ref="FH446:FI446"/>
    <mergeCell ref="FJ446:FK446"/>
    <mergeCell ref="EZ441:FA441"/>
    <mergeCell ref="FB441:FC441"/>
    <mergeCell ref="EZ444:FA444"/>
    <mergeCell ref="FB444:FC444"/>
    <mergeCell ref="EZ445:FA445"/>
    <mergeCell ref="FB445:FC445"/>
    <mergeCell ref="EZ446:FA446"/>
    <mergeCell ref="FB446:FC446"/>
    <mergeCell ref="EJ439:EK439"/>
    <mergeCell ref="EL439:EM439"/>
    <mergeCell ref="EN432:EO433"/>
    <mergeCell ref="EP432:EQ433"/>
    <mergeCell ref="ER432:ES433"/>
    <mergeCell ref="ET432:EU433"/>
    <mergeCell ref="DL439:DM439"/>
    <mergeCell ref="DN439:DO439"/>
    <mergeCell ref="DL440:DM440"/>
    <mergeCell ref="DN440:DO440"/>
    <mergeCell ref="DL441:DM441"/>
    <mergeCell ref="DN441:DO441"/>
    <mergeCell ref="DL444:DM444"/>
    <mergeCell ref="DN444:DO444"/>
    <mergeCell ref="DL445:DM445"/>
    <mergeCell ref="DN445:DO445"/>
    <mergeCell ref="DL446:DM446"/>
    <mergeCell ref="DN446:DO446"/>
    <mergeCell ref="EB439:EC439"/>
    <mergeCell ref="ED439:EE439"/>
    <mergeCell ref="EB440:EC440"/>
    <mergeCell ref="ED440:EE440"/>
    <mergeCell ref="ED421:EE421"/>
    <mergeCell ref="EB422:EC422"/>
    <mergeCell ref="ED422:EE422"/>
    <mergeCell ref="EB423:EC423"/>
    <mergeCell ref="ED423:EE423"/>
    <mergeCell ref="EB424:EC424"/>
    <mergeCell ref="ED424:EE424"/>
    <mergeCell ref="DT413:DU413"/>
    <mergeCell ref="DJ420:DK420"/>
    <mergeCell ref="DH421:DI421"/>
    <mergeCell ref="DJ421:DK421"/>
    <mergeCell ref="DH422:DI422"/>
    <mergeCell ref="DJ422:DK422"/>
    <mergeCell ref="DH423:DI423"/>
    <mergeCell ref="DJ423:DK423"/>
    <mergeCell ref="DH424:DI424"/>
    <mergeCell ref="DJ424:DK424"/>
    <mergeCell ref="FL417:FM417"/>
    <mergeCell ref="FN417:FO417"/>
    <mergeCell ref="FH412:FI412"/>
    <mergeCell ref="FJ412:FK412"/>
    <mergeCell ref="FH413:FI413"/>
    <mergeCell ref="FJ413:FK413"/>
    <mergeCell ref="FH414:FI414"/>
    <mergeCell ref="FJ414:FK414"/>
    <mergeCell ref="DX422:DY422"/>
    <mergeCell ref="DZ422:EA422"/>
    <mergeCell ref="BD436:BE436"/>
    <mergeCell ref="BF436:BG436"/>
    <mergeCell ref="BH436:BI436"/>
    <mergeCell ref="BJ436:BK436"/>
    <mergeCell ref="CF436:CG436"/>
    <mergeCell ref="CH436:CI436"/>
    <mergeCell ref="CN436:CO436"/>
    <mergeCell ref="CP436:CQ436"/>
    <mergeCell ref="CZ436:DA436"/>
    <mergeCell ref="DB436:DC436"/>
    <mergeCell ref="CR436:CS436"/>
    <mergeCell ref="CT436:CU436"/>
    <mergeCell ref="DL436:DM436"/>
    <mergeCell ref="CV436:CW436"/>
    <mergeCell ref="CX436:CY436"/>
    <mergeCell ref="DN436:DO436"/>
    <mergeCell ref="FN423:FO423"/>
    <mergeCell ref="DP429:DQ430"/>
    <mergeCell ref="DR429:DS430"/>
    <mergeCell ref="DT429:DU430"/>
    <mergeCell ref="DV429:DW430"/>
    <mergeCell ref="DX429:DY430"/>
    <mergeCell ref="CZ425:DA426"/>
    <mergeCell ref="CV408:CW409"/>
    <mergeCell ref="CV410:CW411"/>
    <mergeCell ref="CX410:CY411"/>
    <mergeCell ref="CZ410:DA411"/>
    <mergeCell ref="DB410:DC411"/>
    <mergeCell ref="DD410:DE411"/>
    <mergeCell ref="DF410:DG411"/>
    <mergeCell ref="DH410:DI411"/>
    <mergeCell ref="DJ410:DK411"/>
    <mergeCell ref="DD417:DE417"/>
    <mergeCell ref="DF417:DG417"/>
    <mergeCell ref="DD418:DE418"/>
    <mergeCell ref="DF418:DG418"/>
    <mergeCell ref="DD419:DE419"/>
    <mergeCell ref="DF419:DG419"/>
    <mergeCell ref="DD420:DE420"/>
    <mergeCell ref="DF420:DG420"/>
    <mergeCell ref="DZ412:EA412"/>
    <mergeCell ref="DZ413:EA413"/>
    <mergeCell ref="DZ414:EA414"/>
    <mergeCell ref="DX410:DY411"/>
    <mergeCell ref="DZ410:EA411"/>
    <mergeCell ref="DZ415:EA416"/>
    <mergeCell ref="EB415:EC416"/>
    <mergeCell ref="ED415:EE416"/>
    <mergeCell ref="DF423:DG423"/>
    <mergeCell ref="DD424:DE424"/>
    <mergeCell ref="DF424:DG424"/>
    <mergeCell ref="DH418:DI418"/>
    <mergeCell ref="DJ418:DK418"/>
    <mergeCell ref="DH415:DI416"/>
    <mergeCell ref="DJ415:DK416"/>
    <mergeCell ref="DP410:DQ411"/>
    <mergeCell ref="DR410:DS411"/>
    <mergeCell ref="DT410:DU411"/>
    <mergeCell ref="DV413:DW413"/>
    <mergeCell ref="DT414:DU414"/>
    <mergeCell ref="DV414:DW414"/>
    <mergeCell ref="DT417:DU417"/>
    <mergeCell ref="DV417:DW417"/>
    <mergeCell ref="DT418:DU418"/>
    <mergeCell ref="DV418:DW418"/>
    <mergeCell ref="DT419:DU419"/>
    <mergeCell ref="DV419:DW419"/>
    <mergeCell ref="DT420:DU420"/>
    <mergeCell ref="DV420:DW420"/>
    <mergeCell ref="DV421:DW421"/>
    <mergeCell ref="DT422:DU422"/>
    <mergeCell ref="DV422:DW422"/>
    <mergeCell ref="DT415:DU416"/>
    <mergeCell ref="DV415:DW416"/>
    <mergeCell ref="DD421:DE421"/>
    <mergeCell ref="DF421:DG421"/>
    <mergeCell ref="DD422:DE422"/>
    <mergeCell ref="DF422:DG422"/>
    <mergeCell ref="DD423:DE423"/>
    <mergeCell ref="DZ423:EA423"/>
    <mergeCell ref="DX424:DY424"/>
    <mergeCell ref="DZ424:EA424"/>
    <mergeCell ref="EB419:EC419"/>
    <mergeCell ref="ED419:EE419"/>
    <mergeCell ref="EB420:EC420"/>
    <mergeCell ref="ED420:EE420"/>
    <mergeCell ref="EB421:EC421"/>
    <mergeCell ref="DJ389:DK390"/>
    <mergeCell ref="CV396:CW396"/>
    <mergeCell ref="CX396:CY396"/>
    <mergeCell ref="DR400:DS401"/>
    <mergeCell ref="DP402:DQ402"/>
    <mergeCell ref="DR402:DS402"/>
    <mergeCell ref="DP403:DQ403"/>
    <mergeCell ref="DR405:DS405"/>
    <mergeCell ref="DP406:DQ406"/>
    <mergeCell ref="DX391:DY391"/>
    <mergeCell ref="DZ391:EA391"/>
    <mergeCell ref="DX396:DY396"/>
    <mergeCell ref="DZ396:EA396"/>
    <mergeCell ref="DX397:DY397"/>
    <mergeCell ref="DZ397:EA397"/>
    <mergeCell ref="DX398:DY398"/>
    <mergeCell ref="DZ398:EA398"/>
    <mergeCell ref="DX399:DY399"/>
    <mergeCell ref="DZ399:EA399"/>
    <mergeCell ref="DX400:DY401"/>
    <mergeCell ref="DZ400:EA401"/>
    <mergeCell ref="DX402:DY402"/>
    <mergeCell ref="DZ402:EA402"/>
    <mergeCell ref="DX403:DY403"/>
    <mergeCell ref="DZ403:EA403"/>
    <mergeCell ref="DX404:DY404"/>
    <mergeCell ref="DZ404:EA404"/>
    <mergeCell ref="DX405:DY405"/>
    <mergeCell ref="DZ405:EA405"/>
    <mergeCell ref="DX406:DY406"/>
    <mergeCell ref="DZ406:EA406"/>
    <mergeCell ref="EF405:EG405"/>
    <mergeCell ref="EH405:EI405"/>
    <mergeCell ref="EF406:EG406"/>
    <mergeCell ref="EH406:EI406"/>
    <mergeCell ref="DD396:DE396"/>
    <mergeCell ref="DF396:DG396"/>
    <mergeCell ref="DD397:DE397"/>
    <mergeCell ref="DF397:DG397"/>
    <mergeCell ref="DD398:DE398"/>
    <mergeCell ref="DF398:DG398"/>
    <mergeCell ref="DD399:DE399"/>
    <mergeCell ref="DF399:DG399"/>
    <mergeCell ref="DD400:DE401"/>
    <mergeCell ref="DF400:DG401"/>
    <mergeCell ref="DD402:DE402"/>
    <mergeCell ref="DF402:DG402"/>
    <mergeCell ref="DB396:DC396"/>
    <mergeCell ref="CZ397:DA397"/>
    <mergeCell ref="DB397:DC397"/>
    <mergeCell ref="CZ398:DA398"/>
    <mergeCell ref="DB398:DC398"/>
    <mergeCell ref="CZ399:DA399"/>
    <mergeCell ref="DB399:DC399"/>
    <mergeCell ref="CZ400:DA401"/>
    <mergeCell ref="DB400:DC401"/>
    <mergeCell ref="CZ402:DA402"/>
    <mergeCell ref="DB402:DC402"/>
    <mergeCell ref="CZ403:DA403"/>
    <mergeCell ref="DB403:DC403"/>
    <mergeCell ref="CZ404:DA404"/>
    <mergeCell ref="DB404:DC404"/>
    <mergeCell ref="CZ405:DA405"/>
    <mergeCell ref="DB405:DC405"/>
    <mergeCell ref="BX410:BY411"/>
    <mergeCell ref="BZ410:CA411"/>
    <mergeCell ref="EF397:EG397"/>
    <mergeCell ref="EH397:EI397"/>
    <mergeCell ref="EF398:EG398"/>
    <mergeCell ref="EH398:EI398"/>
    <mergeCell ref="EF399:EG399"/>
    <mergeCell ref="EH399:EI399"/>
    <mergeCell ref="EF400:EG401"/>
    <mergeCell ref="EF404:EG404"/>
    <mergeCell ref="H408:I409"/>
    <mergeCell ref="EH400:EI401"/>
    <mergeCell ref="EF402:EG402"/>
    <mergeCell ref="EH402:EI402"/>
    <mergeCell ref="EH404:EI404"/>
    <mergeCell ref="EF410:EG411"/>
    <mergeCell ref="BX407:BY407"/>
    <mergeCell ref="CD406:CE406"/>
    <mergeCell ref="CF407:CG407"/>
    <mergeCell ref="CH407:CI407"/>
    <mergeCell ref="EH410:EI411"/>
    <mergeCell ref="CV397:CW397"/>
    <mergeCell ref="CX397:CY397"/>
    <mergeCell ref="CV398:CW398"/>
    <mergeCell ref="CX398:CY398"/>
    <mergeCell ref="CV399:CW399"/>
    <mergeCell ref="CX399:CY399"/>
    <mergeCell ref="CV402:CW402"/>
    <mergeCell ref="CX402:CY402"/>
    <mergeCell ref="CV403:CW403"/>
    <mergeCell ref="CX403:CY403"/>
    <mergeCell ref="CV406:CW406"/>
    <mergeCell ref="CX406:CY406"/>
    <mergeCell ref="CV407:CW407"/>
    <mergeCell ref="CX407:CY407"/>
    <mergeCell ref="BT399:BU399"/>
    <mergeCell ref="BV399:BW399"/>
    <mergeCell ref="BT400:BU400"/>
    <mergeCell ref="DT397:DU397"/>
    <mergeCell ref="DV397:DW397"/>
    <mergeCell ref="DT398:DU398"/>
    <mergeCell ref="DV398:DW398"/>
    <mergeCell ref="DT399:DU399"/>
    <mergeCell ref="DV399:DW399"/>
    <mergeCell ref="DT400:DU401"/>
    <mergeCell ref="DV400:DW401"/>
    <mergeCell ref="DT402:DU402"/>
    <mergeCell ref="DV402:DW402"/>
    <mergeCell ref="DV410:DW411"/>
    <mergeCell ref="DT403:DU403"/>
    <mergeCell ref="DV403:DW403"/>
    <mergeCell ref="DT404:DU404"/>
    <mergeCell ref="DV404:DW404"/>
    <mergeCell ref="DT405:DU405"/>
    <mergeCell ref="DV405:DW405"/>
    <mergeCell ref="EH407:EI407"/>
    <mergeCell ref="DX407:DY407"/>
    <mergeCell ref="DZ407:EA407"/>
    <mergeCell ref="CB410:CC411"/>
    <mergeCell ref="CD410:CE411"/>
    <mergeCell ref="CF408:CG409"/>
    <mergeCell ref="CH408:CI409"/>
    <mergeCell ref="CN408:CO409"/>
    <mergeCell ref="CP408:CQ409"/>
    <mergeCell ref="FT641:FU642"/>
    <mergeCell ref="CR641:CS642"/>
    <mergeCell ref="CT641:CU642"/>
    <mergeCell ref="CV641:CW642"/>
    <mergeCell ref="CX641:CY642"/>
    <mergeCell ref="CZ641:DA642"/>
    <mergeCell ref="DB645:DC645"/>
    <mergeCell ref="DD645:DE645"/>
    <mergeCell ref="DF645:DG645"/>
    <mergeCell ref="DH645:DI645"/>
    <mergeCell ref="DJ645:DK645"/>
    <mergeCell ref="DL645:DM645"/>
    <mergeCell ref="DN645:DO645"/>
    <mergeCell ref="DP645:DQ645"/>
    <mergeCell ref="DR645:DS645"/>
    <mergeCell ref="DT645:DU645"/>
    <mergeCell ref="DV645:DW645"/>
    <mergeCell ref="DX645:DY645"/>
    <mergeCell ref="DZ645:EA645"/>
    <mergeCell ref="EB645:EC645"/>
    <mergeCell ref="ED645:EE645"/>
    <mergeCell ref="EF645:EG645"/>
    <mergeCell ref="EH645:EI645"/>
    <mergeCell ref="ET641:EU642"/>
    <mergeCell ref="EV641:EW642"/>
    <mergeCell ref="EH641:EI642"/>
    <mergeCell ref="EJ641:EK642"/>
    <mergeCell ref="EL641:EM642"/>
    <mergeCell ref="EN641:EO642"/>
    <mergeCell ref="EP641:EQ642"/>
    <mergeCell ref="ER641:ES642"/>
    <mergeCell ref="BB641:BC642"/>
    <mergeCell ref="ED387:EE388"/>
    <mergeCell ref="EF387:EG388"/>
    <mergeCell ref="EH387:EI388"/>
    <mergeCell ref="EJ387:EK388"/>
    <mergeCell ref="EL387:EM388"/>
    <mergeCell ref="EJ391:EK391"/>
    <mergeCell ref="EL391:EM391"/>
    <mergeCell ref="EF391:EG391"/>
    <mergeCell ref="EH391:EI391"/>
    <mergeCell ref="EF396:EG396"/>
    <mergeCell ref="DT391:DU391"/>
    <mergeCell ref="DV391:DW391"/>
    <mergeCell ref="BX417:BY417"/>
    <mergeCell ref="BZ417:CA417"/>
    <mergeCell ref="CP421:CQ421"/>
    <mergeCell ref="CN423:CO423"/>
    <mergeCell ref="CB414:CC414"/>
    <mergeCell ref="CD414:CE414"/>
    <mergeCell ref="CB417:CC417"/>
    <mergeCell ref="CD417:CE417"/>
    <mergeCell ref="CB420:CC420"/>
    <mergeCell ref="CD420:CE420"/>
    <mergeCell ref="CB423:CC423"/>
    <mergeCell ref="CD423:CE423"/>
    <mergeCell ref="CB424:CC424"/>
    <mergeCell ref="CD424:CE424"/>
    <mergeCell ref="CB418:CC419"/>
    <mergeCell ref="CD418:CE419"/>
    <mergeCell ref="DX387:DY388"/>
    <mergeCell ref="DZ387:EA388"/>
    <mergeCell ref="EB387:EC388"/>
    <mergeCell ref="DT396:DU396"/>
    <mergeCell ref="FD637:FE638"/>
    <mergeCell ref="AL660:AO660"/>
    <mergeCell ref="AL661:AM662"/>
    <mergeCell ref="AN661:AO662"/>
    <mergeCell ref="AL663:AM663"/>
    <mergeCell ref="AN663:AO663"/>
    <mergeCell ref="AL664:AM664"/>
    <mergeCell ref="AN664:AO664"/>
    <mergeCell ref="Z665:AC665"/>
    <mergeCell ref="AD665:AE665"/>
    <mergeCell ref="AF665:AG665"/>
    <mergeCell ref="AH665:AI665"/>
    <mergeCell ref="AJ665:AK665"/>
    <mergeCell ref="AL665:AM665"/>
    <mergeCell ref="AN665:AO665"/>
    <mergeCell ref="BV641:BW642"/>
    <mergeCell ref="BX641:BY642"/>
    <mergeCell ref="BZ641:CA642"/>
    <mergeCell ref="CB641:CC642"/>
    <mergeCell ref="CD641:CE642"/>
    <mergeCell ref="CF641:CG642"/>
    <mergeCell ref="CH641:CI642"/>
    <mergeCell ref="CJ641:CK642"/>
    <mergeCell ref="CL641:CM642"/>
    <mergeCell ref="CN641:CO642"/>
    <mergeCell ref="CP641:CQ642"/>
    <mergeCell ref="FF641:FG642"/>
    <mergeCell ref="FH641:FI642"/>
    <mergeCell ref="FJ641:FK642"/>
    <mergeCell ref="FL641:FM642"/>
    <mergeCell ref="FN641:FO642"/>
    <mergeCell ref="FP641:FQ642"/>
    <mergeCell ref="FR641:FS642"/>
    <mergeCell ref="BZ645:CA645"/>
    <mergeCell ref="CB645:CC645"/>
    <mergeCell ref="CD645:CE645"/>
    <mergeCell ref="CF645:CG645"/>
    <mergeCell ref="CH645:CI645"/>
    <mergeCell ref="CJ645:CK645"/>
    <mergeCell ref="CL645:CM645"/>
    <mergeCell ref="CN645:CO645"/>
    <mergeCell ref="CP645:CQ645"/>
    <mergeCell ref="CR645:CS645"/>
    <mergeCell ref="CT645:CU645"/>
    <mergeCell ref="CV645:CW645"/>
    <mergeCell ref="CX645:CY645"/>
    <mergeCell ref="CZ645:DA645"/>
    <mergeCell ref="AT641:AU642"/>
    <mergeCell ref="AV641:AW642"/>
    <mergeCell ref="AX641:AY642"/>
    <mergeCell ref="AZ641:BA642"/>
    <mergeCell ref="EN645:EO645"/>
    <mergeCell ref="EP645:EQ645"/>
    <mergeCell ref="ER645:ES645"/>
    <mergeCell ref="ET645:EU645"/>
    <mergeCell ref="EV645:EW645"/>
    <mergeCell ref="EX645:EY645"/>
    <mergeCell ref="CZ643:DA644"/>
    <mergeCell ref="DB643:DC644"/>
    <mergeCell ref="DD643:DE644"/>
    <mergeCell ref="DF643:DG644"/>
    <mergeCell ref="DH643:DI644"/>
    <mergeCell ref="DJ643:DK644"/>
    <mergeCell ref="DL643:DM644"/>
    <mergeCell ref="GL575:GM575"/>
    <mergeCell ref="GJ576:GK576"/>
    <mergeCell ref="GL576:GM576"/>
    <mergeCell ref="GJ577:GK577"/>
    <mergeCell ref="GL577:GM577"/>
    <mergeCell ref="GJ578:GK578"/>
    <mergeCell ref="GL578:GM578"/>
    <mergeCell ref="GJ579:GK579"/>
    <mergeCell ref="GL579:GM579"/>
    <mergeCell ref="GJ580:GK580"/>
    <mergeCell ref="GL580:GM580"/>
    <mergeCell ref="GJ581:GK581"/>
    <mergeCell ref="EF403:EG403"/>
    <mergeCell ref="EH403:EI403"/>
    <mergeCell ref="GL564:GM564"/>
    <mergeCell ref="GJ588:GK589"/>
    <mergeCell ref="GL588:GM589"/>
    <mergeCell ref="GJ590:GK590"/>
    <mergeCell ref="GL590:GM590"/>
    <mergeCell ref="EN387:EO388"/>
    <mergeCell ref="EP387:EQ388"/>
    <mergeCell ref="GJ625:GK626"/>
    <mergeCell ref="GL625:GM626"/>
    <mergeCell ref="GJ627:GK628"/>
    <mergeCell ref="GL627:GM628"/>
    <mergeCell ref="GJ629:GK630"/>
    <mergeCell ref="GL629:GM630"/>
    <mergeCell ref="GJ631:GK632"/>
    <mergeCell ref="GL631:GM632"/>
    <mergeCell ref="GJ633:GK634"/>
    <mergeCell ref="GL633:GM634"/>
    <mergeCell ref="GJ635:GK636"/>
    <mergeCell ref="GL635:GM636"/>
    <mergeCell ref="EJ396:EK396"/>
    <mergeCell ref="EL396:EM396"/>
    <mergeCell ref="EJ397:EK397"/>
    <mergeCell ref="EL397:EM397"/>
    <mergeCell ref="EJ398:EK398"/>
    <mergeCell ref="EL398:EM398"/>
    <mergeCell ref="EJ399:EK399"/>
    <mergeCell ref="EL399:EM399"/>
    <mergeCell ref="EJ400:EK401"/>
    <mergeCell ref="EL400:EM401"/>
    <mergeCell ref="EJ402:EK402"/>
    <mergeCell ref="EL402:EM402"/>
    <mergeCell ref="EJ403:EK403"/>
    <mergeCell ref="EL403:EM403"/>
    <mergeCell ref="EJ404:EK404"/>
    <mergeCell ref="EL404:EM404"/>
    <mergeCell ref="EJ405:EK405"/>
    <mergeCell ref="GJ604:GK604"/>
    <mergeCell ref="FN421:FO422"/>
    <mergeCell ref="FL423:FM423"/>
    <mergeCell ref="GJ611:GK611"/>
    <mergeCell ref="GL611:GM611"/>
    <mergeCell ref="GJ612:GK612"/>
    <mergeCell ref="GL612:GM612"/>
    <mergeCell ref="GJ613:GK613"/>
    <mergeCell ref="GL613:GM613"/>
    <mergeCell ref="GJ614:GK614"/>
    <mergeCell ref="GL614:GM614"/>
    <mergeCell ref="GJ615:GK615"/>
    <mergeCell ref="GL615:GM615"/>
    <mergeCell ref="EF407:EG407"/>
    <mergeCell ref="FF637:FG638"/>
    <mergeCell ref="FH637:FI638"/>
    <mergeCell ref="FJ637:FK638"/>
    <mergeCell ref="FL637:FM638"/>
    <mergeCell ref="FV611:FW611"/>
    <mergeCell ref="FT612:FU612"/>
    <mergeCell ref="FV612:FW612"/>
    <mergeCell ref="FT613:FU613"/>
    <mergeCell ref="FV613:FW613"/>
    <mergeCell ref="FT614:FU614"/>
    <mergeCell ref="FV614:FW614"/>
    <mergeCell ref="FT615:FU615"/>
    <mergeCell ref="FV615:FW615"/>
    <mergeCell ref="FT618:FU619"/>
    <mergeCell ref="FV618:FW619"/>
    <mergeCell ref="GL593:GM593"/>
    <mergeCell ref="GJ594:GK595"/>
    <mergeCell ref="GL594:GM595"/>
    <mergeCell ref="GJ596:GK596"/>
    <mergeCell ref="EH396:EI396"/>
    <mergeCell ref="EL405:EM405"/>
    <mergeCell ref="EJ406:EK406"/>
    <mergeCell ref="EL406:EM406"/>
    <mergeCell ref="EJ407:EK407"/>
    <mergeCell ref="EL407:EM407"/>
    <mergeCell ref="GJ433:GK433"/>
    <mergeCell ref="GJ438:GK438"/>
    <mergeCell ref="FT446:FU446"/>
    <mergeCell ref="FV446:FW446"/>
    <mergeCell ref="FT447:FU448"/>
    <mergeCell ref="FV447:FW448"/>
    <mergeCell ref="EH439:EI439"/>
    <mergeCell ref="EF440:EG440"/>
    <mergeCell ref="EH440:EI440"/>
    <mergeCell ref="EF441:EG441"/>
    <mergeCell ref="EH441:EI441"/>
    <mergeCell ref="GL604:GM604"/>
    <mergeCell ref="GJ605:GK605"/>
    <mergeCell ref="GL605:GM605"/>
    <mergeCell ref="GJ606:GK606"/>
    <mergeCell ref="GL606:GM606"/>
    <mergeCell ref="GJ607:GK608"/>
    <mergeCell ref="GL607:GM608"/>
    <mergeCell ref="GJ609:GK610"/>
    <mergeCell ref="GL609:GM610"/>
    <mergeCell ref="GJ565:GK565"/>
    <mergeCell ref="GL565:GM565"/>
    <mergeCell ref="GJ566:GK566"/>
    <mergeCell ref="GL566:GM566"/>
    <mergeCell ref="GJ567:GK567"/>
    <mergeCell ref="GL567:GM567"/>
    <mergeCell ref="GJ568:GK569"/>
    <mergeCell ref="GL568:GM569"/>
    <mergeCell ref="GJ570:GK570"/>
    <mergeCell ref="GL570:GM570"/>
    <mergeCell ref="GJ571:GK571"/>
    <mergeCell ref="GL571:GM571"/>
    <mergeCell ref="GJ572:GK572"/>
    <mergeCell ref="GL572:GM572"/>
    <mergeCell ref="GJ573:GK573"/>
    <mergeCell ref="GL573:GM573"/>
    <mergeCell ref="GJ574:GK574"/>
    <mergeCell ref="GL574:GM574"/>
    <mergeCell ref="GJ575:GK575"/>
    <mergeCell ref="FZ635:GA636"/>
    <mergeCell ref="FZ637:GA638"/>
    <mergeCell ref="FZ633:GA634"/>
    <mergeCell ref="FZ631:GA632"/>
    <mergeCell ref="FL629:FM630"/>
    <mergeCell ref="FN629:FO630"/>
    <mergeCell ref="FP629:FQ630"/>
    <mergeCell ref="FR629:FS630"/>
    <mergeCell ref="FT629:FU630"/>
    <mergeCell ref="FV629:FW630"/>
    <mergeCell ref="FT620:FU620"/>
    <mergeCell ref="GJ597:GK597"/>
    <mergeCell ref="GL597:GM597"/>
    <mergeCell ref="GJ598:GK598"/>
    <mergeCell ref="GL598:GM598"/>
    <mergeCell ref="GJ599:GK600"/>
    <mergeCell ref="GL599:GM600"/>
    <mergeCell ref="GJ601:GK601"/>
    <mergeCell ref="GL601:GM601"/>
    <mergeCell ref="GJ602:GK602"/>
    <mergeCell ref="GL602:GM602"/>
    <mergeCell ref="GJ603:GK603"/>
    <mergeCell ref="GL603:GM603"/>
    <mergeCell ref="FH629:FI630"/>
    <mergeCell ref="FJ629:FK630"/>
    <mergeCell ref="FL620:FM620"/>
    <mergeCell ref="FT599:FU600"/>
    <mergeCell ref="FV599:FW600"/>
    <mergeCell ref="FT601:FU601"/>
    <mergeCell ref="FV601:FW601"/>
    <mergeCell ref="FT602:FU602"/>
    <mergeCell ref="FV602:FW602"/>
    <mergeCell ref="FT603:FU603"/>
    <mergeCell ref="FV603:FW603"/>
    <mergeCell ref="FT604:FU604"/>
    <mergeCell ref="FV604:FW604"/>
    <mergeCell ref="FT605:FU605"/>
    <mergeCell ref="FV605:FW605"/>
    <mergeCell ref="GJ637:GK638"/>
    <mergeCell ref="GL637:GM638"/>
    <mergeCell ref="GJ618:GK619"/>
    <mergeCell ref="GL618:GM619"/>
    <mergeCell ref="GJ620:GK620"/>
    <mergeCell ref="GL620:GM620"/>
    <mergeCell ref="GJ621:GK621"/>
    <mergeCell ref="GL621:GM621"/>
    <mergeCell ref="GJ622:GK622"/>
    <mergeCell ref="GL622:GM622"/>
    <mergeCell ref="GJ623:GK623"/>
    <mergeCell ref="GL623:GM623"/>
    <mergeCell ref="GJ624:GK624"/>
    <mergeCell ref="GL624:GM624"/>
    <mergeCell ref="FT606:FU606"/>
    <mergeCell ref="FV606:FW606"/>
    <mergeCell ref="FT607:FU607"/>
    <mergeCell ref="FV607:FW607"/>
    <mergeCell ref="FT608:FU608"/>
    <mergeCell ref="FV608:FW608"/>
    <mergeCell ref="FT609:FU610"/>
    <mergeCell ref="FV609:FW610"/>
    <mergeCell ref="FT611:FU611"/>
    <mergeCell ref="FL618:FM619"/>
    <mergeCell ref="FN618:FO619"/>
    <mergeCell ref="FJ613:FK613"/>
    <mergeCell ref="GL596:GM596"/>
    <mergeCell ref="GJ532:GK533"/>
    <mergeCell ref="GL532:GM533"/>
    <mergeCell ref="GJ534:GK535"/>
    <mergeCell ref="GL534:GM535"/>
    <mergeCell ref="GJ536:GK536"/>
    <mergeCell ref="GL536:GM536"/>
    <mergeCell ref="GJ537:GK537"/>
    <mergeCell ref="GL537:GM537"/>
    <mergeCell ref="GJ538:GK539"/>
    <mergeCell ref="GL538:GM539"/>
    <mergeCell ref="GJ540:GK540"/>
    <mergeCell ref="GL540:GM540"/>
    <mergeCell ref="GJ541:GK541"/>
    <mergeCell ref="GL541:GM541"/>
    <mergeCell ref="GJ542:GK543"/>
    <mergeCell ref="GL542:GM543"/>
    <mergeCell ref="GJ544:GK544"/>
    <mergeCell ref="GL544:GM544"/>
    <mergeCell ref="GJ545:GK545"/>
    <mergeCell ref="GL545:GM545"/>
    <mergeCell ref="GJ546:GK546"/>
    <mergeCell ref="GL546:GM546"/>
    <mergeCell ref="GJ547:GK547"/>
    <mergeCell ref="GL547:GM547"/>
    <mergeCell ref="GJ548:GK548"/>
    <mergeCell ref="GL548:GM548"/>
    <mergeCell ref="GJ549:GK549"/>
    <mergeCell ref="GL549:GM549"/>
    <mergeCell ref="GJ550:GK550"/>
    <mergeCell ref="GL550:GM550"/>
    <mergeCell ref="GJ551:GK551"/>
    <mergeCell ref="GL551:GM551"/>
    <mergeCell ref="GJ552:GK552"/>
    <mergeCell ref="GL552:GM552"/>
    <mergeCell ref="GL581:GM581"/>
    <mergeCell ref="GJ582:GK582"/>
    <mergeCell ref="GL582:GM582"/>
    <mergeCell ref="GJ586:GK587"/>
    <mergeCell ref="GL586:GM587"/>
    <mergeCell ref="GJ553:GK553"/>
    <mergeCell ref="GL553:GM553"/>
    <mergeCell ref="GJ554:GK554"/>
    <mergeCell ref="GL554:GM554"/>
    <mergeCell ref="GJ555:GK555"/>
    <mergeCell ref="GL555:GM555"/>
    <mergeCell ref="GJ556:GK556"/>
    <mergeCell ref="GL556:GM556"/>
    <mergeCell ref="GJ557:GK557"/>
    <mergeCell ref="GL557:GM557"/>
    <mergeCell ref="GJ558:GK558"/>
    <mergeCell ref="GL558:GM558"/>
    <mergeCell ref="GJ559:GK559"/>
    <mergeCell ref="GL559:GM559"/>
    <mergeCell ref="GJ560:GK561"/>
    <mergeCell ref="GL560:GM561"/>
    <mergeCell ref="GJ562:GK563"/>
    <mergeCell ref="GL562:GM563"/>
    <mergeCell ref="GJ564:GK564"/>
    <mergeCell ref="GJ591:GK591"/>
    <mergeCell ref="GL591:GM591"/>
    <mergeCell ref="GJ592:GK592"/>
    <mergeCell ref="GL592:GM592"/>
    <mergeCell ref="GJ593:GK593"/>
    <mergeCell ref="GJ513:GK513"/>
    <mergeCell ref="GL513:GM513"/>
    <mergeCell ref="GJ514:GK514"/>
    <mergeCell ref="GL514:GM514"/>
    <mergeCell ref="GJ515:GK515"/>
    <mergeCell ref="GL515:GM515"/>
    <mergeCell ref="GJ516:GK516"/>
    <mergeCell ref="GL516:GM516"/>
    <mergeCell ref="GJ517:GK517"/>
    <mergeCell ref="GL517:GM517"/>
    <mergeCell ref="GJ518:GK518"/>
    <mergeCell ref="GL518:GM518"/>
    <mergeCell ref="GJ519:GK519"/>
    <mergeCell ref="GL519:GM519"/>
    <mergeCell ref="GJ520:GK520"/>
    <mergeCell ref="GL520:GM520"/>
    <mergeCell ref="GJ521:GK521"/>
    <mergeCell ref="GL521:GM521"/>
    <mergeCell ref="GJ522:GK522"/>
    <mergeCell ref="GL522:GM522"/>
    <mergeCell ref="GJ523:GK523"/>
    <mergeCell ref="GL523:GM523"/>
    <mergeCell ref="GJ524:GK525"/>
    <mergeCell ref="GL524:GM525"/>
    <mergeCell ref="GJ526:GK527"/>
    <mergeCell ref="GL526:GM527"/>
    <mergeCell ref="GJ528:GK528"/>
    <mergeCell ref="GL528:GM528"/>
    <mergeCell ref="GJ529:GK529"/>
    <mergeCell ref="GL529:GM529"/>
    <mergeCell ref="GJ530:GK530"/>
    <mergeCell ref="GL530:GM530"/>
    <mergeCell ref="GJ531:GK531"/>
    <mergeCell ref="GL531:GM531"/>
    <mergeCell ref="GJ494:GK495"/>
    <mergeCell ref="GL494:GM495"/>
    <mergeCell ref="GJ496:GK496"/>
    <mergeCell ref="GL496:GM496"/>
    <mergeCell ref="GJ497:GK497"/>
    <mergeCell ref="GL497:GM497"/>
    <mergeCell ref="GJ498:GK498"/>
    <mergeCell ref="GL498:GM498"/>
    <mergeCell ref="GJ499:GK499"/>
    <mergeCell ref="GL499:GM499"/>
    <mergeCell ref="GJ500:GK500"/>
    <mergeCell ref="GL500:GM500"/>
    <mergeCell ref="GJ501:GK501"/>
    <mergeCell ref="GL501:GM501"/>
    <mergeCell ref="GJ502:GK502"/>
    <mergeCell ref="GL502:GM502"/>
    <mergeCell ref="GJ503:GK503"/>
    <mergeCell ref="GL503:GM503"/>
    <mergeCell ref="GJ504:GK504"/>
    <mergeCell ref="GL504:GM504"/>
    <mergeCell ref="GJ505:GK505"/>
    <mergeCell ref="GL505:GM505"/>
    <mergeCell ref="GJ506:GK506"/>
    <mergeCell ref="GL506:GM506"/>
    <mergeCell ref="GJ507:GK507"/>
    <mergeCell ref="GL507:GM507"/>
    <mergeCell ref="GJ508:GK509"/>
    <mergeCell ref="GL508:GM509"/>
    <mergeCell ref="GJ510:GK510"/>
    <mergeCell ref="GL510:GM510"/>
    <mergeCell ref="GJ511:GK511"/>
    <mergeCell ref="GL511:GM511"/>
    <mergeCell ref="GJ512:GK512"/>
    <mergeCell ref="GL512:GM512"/>
    <mergeCell ref="GJ474:GK475"/>
    <mergeCell ref="GL474:GM475"/>
    <mergeCell ref="GJ476:GK476"/>
    <mergeCell ref="GL476:GM476"/>
    <mergeCell ref="GJ477:GK477"/>
    <mergeCell ref="GL477:GM477"/>
    <mergeCell ref="GJ478:GK478"/>
    <mergeCell ref="GL478:GM478"/>
    <mergeCell ref="GJ479:GK479"/>
    <mergeCell ref="GL479:GM479"/>
    <mergeCell ref="GJ480:GK480"/>
    <mergeCell ref="GL480:GM480"/>
    <mergeCell ref="GJ481:GK481"/>
    <mergeCell ref="GL481:GM481"/>
    <mergeCell ref="GJ482:GK482"/>
    <mergeCell ref="GL482:GM482"/>
    <mergeCell ref="GJ483:GK483"/>
    <mergeCell ref="GL483:GM483"/>
    <mergeCell ref="GJ484:GK484"/>
    <mergeCell ref="GL484:GM484"/>
    <mergeCell ref="GJ485:GK485"/>
    <mergeCell ref="GL485:GM485"/>
    <mergeCell ref="GJ486:GK487"/>
    <mergeCell ref="GL486:GM487"/>
    <mergeCell ref="GJ488:GK488"/>
    <mergeCell ref="GL488:GM488"/>
    <mergeCell ref="GJ489:GK489"/>
    <mergeCell ref="GL489:GM489"/>
    <mergeCell ref="GJ490:GK490"/>
    <mergeCell ref="GL490:GM490"/>
    <mergeCell ref="GJ491:GK491"/>
    <mergeCell ref="GL491:GM491"/>
    <mergeCell ref="GJ492:GK493"/>
    <mergeCell ref="GL492:GM493"/>
    <mergeCell ref="GJ459:GK459"/>
    <mergeCell ref="GL459:GM459"/>
    <mergeCell ref="GJ460:GK460"/>
    <mergeCell ref="GL460:GM460"/>
    <mergeCell ref="GJ461:GK461"/>
    <mergeCell ref="GL461:GM461"/>
    <mergeCell ref="GJ464:GK464"/>
    <mergeCell ref="GL464:GM464"/>
    <mergeCell ref="GJ465:GK465"/>
    <mergeCell ref="GL465:GM465"/>
    <mergeCell ref="GJ466:GK466"/>
    <mergeCell ref="GL466:GM466"/>
    <mergeCell ref="GJ462:GK462"/>
    <mergeCell ref="GL462:GM462"/>
    <mergeCell ref="GJ463:GK463"/>
    <mergeCell ref="GL463:GM463"/>
    <mergeCell ref="GJ452:GK452"/>
    <mergeCell ref="GL452:GM452"/>
    <mergeCell ref="GJ450:GK450"/>
    <mergeCell ref="GL450:GM450"/>
    <mergeCell ref="GJ467:GK467"/>
    <mergeCell ref="GL467:GM467"/>
    <mergeCell ref="GJ468:GK468"/>
    <mergeCell ref="GL468:GM468"/>
    <mergeCell ref="GJ469:GK469"/>
    <mergeCell ref="GL469:GM469"/>
    <mergeCell ref="GJ470:GK470"/>
    <mergeCell ref="GL470:GM470"/>
    <mergeCell ref="GJ471:GK471"/>
    <mergeCell ref="GL471:GM471"/>
    <mergeCell ref="GJ472:GK472"/>
    <mergeCell ref="GL472:GM472"/>
    <mergeCell ref="GJ473:GK473"/>
    <mergeCell ref="GL473:GM473"/>
    <mergeCell ref="GJ458:GK458"/>
    <mergeCell ref="GL458:GM458"/>
    <mergeCell ref="GJ437:GK437"/>
    <mergeCell ref="GL437:GM437"/>
    <mergeCell ref="GJ439:GK439"/>
    <mergeCell ref="GL439:GM439"/>
    <mergeCell ref="GJ440:GK440"/>
    <mergeCell ref="GL440:GM440"/>
    <mergeCell ref="GJ441:GK441"/>
    <mergeCell ref="GL441:GM441"/>
    <mergeCell ref="GJ444:GK444"/>
    <mergeCell ref="GL444:GM444"/>
    <mergeCell ref="GJ445:GK445"/>
    <mergeCell ref="GL445:GM445"/>
    <mergeCell ref="GL433:GM433"/>
    <mergeCell ref="GL438:GM438"/>
    <mergeCell ref="GJ396:GK396"/>
    <mergeCell ref="GL396:GM396"/>
    <mergeCell ref="GJ399:GK399"/>
    <mergeCell ref="GL399:GM399"/>
    <mergeCell ref="GJ402:GK402"/>
    <mergeCell ref="GL402:GM402"/>
    <mergeCell ref="GJ403:GK403"/>
    <mergeCell ref="GL403:GM403"/>
    <mergeCell ref="GJ404:GK404"/>
    <mergeCell ref="GL404:GM404"/>
    <mergeCell ref="GJ405:GK405"/>
    <mergeCell ref="GL405:GM405"/>
    <mergeCell ref="GJ410:GK410"/>
    <mergeCell ref="GL410:GM410"/>
    <mergeCell ref="GJ412:GK412"/>
    <mergeCell ref="GL412:GM412"/>
    <mergeCell ref="GJ413:GK413"/>
    <mergeCell ref="GL413:GM413"/>
    <mergeCell ref="GJ414:GK414"/>
    <mergeCell ref="GL414:GM414"/>
    <mergeCell ref="GJ415:GK416"/>
    <mergeCell ref="GL415:GM416"/>
    <mergeCell ref="GJ417:GK417"/>
    <mergeCell ref="GL417:GM417"/>
    <mergeCell ref="GJ418:GK419"/>
    <mergeCell ref="GL418:GM419"/>
    <mergeCell ref="GJ397:GK397"/>
    <mergeCell ref="GL397:GM397"/>
    <mergeCell ref="GJ398:GK398"/>
    <mergeCell ref="GL398:GM398"/>
    <mergeCell ref="GJ407:GK407"/>
    <mergeCell ref="GL407:GM407"/>
    <mergeCell ref="GJ425:GK425"/>
    <mergeCell ref="GL425:GM425"/>
    <mergeCell ref="GJ426:GK426"/>
    <mergeCell ref="GL426:GM426"/>
    <mergeCell ref="GL420:GM420"/>
    <mergeCell ref="GJ411:GK411"/>
    <mergeCell ref="GL411:GM411"/>
    <mergeCell ref="GJ420:GK420"/>
    <mergeCell ref="GJ421:GK422"/>
    <mergeCell ref="GL421:GM422"/>
    <mergeCell ref="GJ442:GK443"/>
    <mergeCell ref="GL442:GM443"/>
    <mergeCell ref="GJ446:GK446"/>
    <mergeCell ref="GL446:GM446"/>
    <mergeCell ref="EL639:EM640"/>
    <mergeCell ref="EN639:EO640"/>
    <mergeCell ref="EP639:EQ640"/>
    <mergeCell ref="ER639:ES640"/>
    <mergeCell ref="ET639:EU640"/>
    <mergeCell ref="EV639:EW640"/>
    <mergeCell ref="EX639:EY640"/>
    <mergeCell ref="EZ639:FA640"/>
    <mergeCell ref="FB639:FC640"/>
    <mergeCell ref="FD639:FE640"/>
    <mergeCell ref="GJ401:GK401"/>
    <mergeCell ref="GL401:GM401"/>
    <mergeCell ref="GJ406:GK406"/>
    <mergeCell ref="GL406:GM406"/>
    <mergeCell ref="FF639:FG640"/>
    <mergeCell ref="FH639:FI640"/>
    <mergeCell ref="FJ639:FK640"/>
    <mergeCell ref="FL639:FM640"/>
    <mergeCell ref="FN639:FO640"/>
    <mergeCell ref="FP639:FQ640"/>
    <mergeCell ref="FR639:FS640"/>
    <mergeCell ref="FT639:FU640"/>
    <mergeCell ref="FV639:FW640"/>
    <mergeCell ref="FX639:FY640"/>
    <mergeCell ref="FZ639:GA640"/>
    <mergeCell ref="EH637:EI638"/>
    <mergeCell ref="EJ637:EK638"/>
    <mergeCell ref="EL637:EM638"/>
    <mergeCell ref="EN637:EO638"/>
    <mergeCell ref="EP637:EQ638"/>
    <mergeCell ref="ER637:ES638"/>
    <mergeCell ref="ET637:EU638"/>
    <mergeCell ref="EV637:EW638"/>
    <mergeCell ref="EX637:EY638"/>
    <mergeCell ref="EZ637:FA638"/>
    <mergeCell ref="FB637:FC638"/>
    <mergeCell ref="GJ427:GK428"/>
    <mergeCell ref="GL427:GM428"/>
    <mergeCell ref="GJ431:GK431"/>
    <mergeCell ref="GL431:GM431"/>
    <mergeCell ref="GJ432:GK432"/>
    <mergeCell ref="GL432:GM432"/>
    <mergeCell ref="GJ436:GK436"/>
    <mergeCell ref="GL436:GM436"/>
    <mergeCell ref="GJ447:GK448"/>
    <mergeCell ref="GL447:GM448"/>
    <mergeCell ref="GJ449:GK449"/>
    <mergeCell ref="GL449:GM449"/>
    <mergeCell ref="GJ451:GK451"/>
    <mergeCell ref="GL451:GM451"/>
    <mergeCell ref="GJ453:GK453"/>
    <mergeCell ref="GL453:GM453"/>
    <mergeCell ref="GJ454:GK454"/>
    <mergeCell ref="GL454:GM454"/>
    <mergeCell ref="GJ455:GK455"/>
    <mergeCell ref="GL455:GM455"/>
    <mergeCell ref="GJ456:GK456"/>
    <mergeCell ref="GL456:GM456"/>
    <mergeCell ref="GJ457:GK457"/>
    <mergeCell ref="GL457:GM457"/>
    <mergeCell ref="GJ347:GM347"/>
    <mergeCell ref="GJ348:GK348"/>
    <mergeCell ref="GL348:GM348"/>
    <mergeCell ref="GJ349:GK349"/>
    <mergeCell ref="GL349:GM349"/>
    <mergeCell ref="GJ352:GK353"/>
    <mergeCell ref="GL352:GM353"/>
    <mergeCell ref="GJ354:GK354"/>
    <mergeCell ref="GL354:GM354"/>
    <mergeCell ref="GJ355:GK355"/>
    <mergeCell ref="GL355:GM355"/>
    <mergeCell ref="GJ358:GK358"/>
    <mergeCell ref="GL358:GM358"/>
    <mergeCell ref="GJ359:GK359"/>
    <mergeCell ref="GL359:GM359"/>
    <mergeCell ref="GJ360:GK360"/>
    <mergeCell ref="GL360:GM360"/>
    <mergeCell ref="GJ361:GK361"/>
    <mergeCell ref="GL361:GM361"/>
    <mergeCell ref="GJ362:GK362"/>
    <mergeCell ref="GL362:GM362"/>
    <mergeCell ref="GJ363:GK363"/>
    <mergeCell ref="GL363:GM363"/>
    <mergeCell ref="GJ364:GK365"/>
    <mergeCell ref="GL364:GM365"/>
    <mergeCell ref="GJ366:GK367"/>
    <mergeCell ref="GL366:GM367"/>
    <mergeCell ref="GJ368:GK368"/>
    <mergeCell ref="GL368:GM368"/>
    <mergeCell ref="GJ400:GK400"/>
    <mergeCell ref="GL400:GM400"/>
    <mergeCell ref="GJ369:GK369"/>
    <mergeCell ref="GL369:GM369"/>
    <mergeCell ref="GL387:GM387"/>
    <mergeCell ref="GJ391:GK391"/>
    <mergeCell ref="GL391:GM391"/>
    <mergeCell ref="GJ388:GK388"/>
    <mergeCell ref="GL388:GM388"/>
    <mergeCell ref="GJ370:GK371"/>
    <mergeCell ref="GL370:GM371"/>
    <mergeCell ref="GJ374:GK375"/>
    <mergeCell ref="GL374:GM375"/>
    <mergeCell ref="GJ376:GK377"/>
    <mergeCell ref="GL376:GM377"/>
    <mergeCell ref="GJ378:GK378"/>
    <mergeCell ref="GL378:GM378"/>
    <mergeCell ref="GJ379:GK379"/>
    <mergeCell ref="GL379:GM379"/>
    <mergeCell ref="GJ380:GK381"/>
    <mergeCell ref="GL380:GM381"/>
    <mergeCell ref="GJ382:GK382"/>
    <mergeCell ref="GL382:GM382"/>
    <mergeCell ref="GJ383:GK383"/>
    <mergeCell ref="GL383:GM383"/>
    <mergeCell ref="GJ384:GK384"/>
    <mergeCell ref="GL384:GM384"/>
    <mergeCell ref="GJ387:GK387"/>
    <mergeCell ref="GJ356:GK357"/>
    <mergeCell ref="GL356:GM357"/>
    <mergeCell ref="B641:C642"/>
    <mergeCell ref="D641:E642"/>
    <mergeCell ref="F641:G642"/>
    <mergeCell ref="H641:I642"/>
    <mergeCell ref="J641:K642"/>
    <mergeCell ref="L641:M642"/>
    <mergeCell ref="N641:O642"/>
    <mergeCell ref="P641:Q642"/>
    <mergeCell ref="R641:S642"/>
    <mergeCell ref="T641:U642"/>
    <mergeCell ref="V641:W642"/>
    <mergeCell ref="X641:Y642"/>
    <mergeCell ref="Z641:AA642"/>
    <mergeCell ref="AB641:AC642"/>
    <mergeCell ref="AD641:AE642"/>
    <mergeCell ref="AF641:AG642"/>
    <mergeCell ref="CT639:CU640"/>
    <mergeCell ref="CV639:CW640"/>
    <mergeCell ref="CX639:CY640"/>
    <mergeCell ref="CZ639:DA640"/>
    <mergeCell ref="DB639:DC640"/>
    <mergeCell ref="DD639:DE640"/>
    <mergeCell ref="DF639:DG640"/>
    <mergeCell ref="DH639:DI640"/>
    <mergeCell ref="DJ639:DK640"/>
    <mergeCell ref="B639:C640"/>
    <mergeCell ref="D639:E640"/>
    <mergeCell ref="F639:G640"/>
    <mergeCell ref="H639:I640"/>
    <mergeCell ref="J639:K640"/>
    <mergeCell ref="L639:M640"/>
    <mergeCell ref="N639:O640"/>
    <mergeCell ref="P639:Q640"/>
    <mergeCell ref="R639:S640"/>
    <mergeCell ref="T639:U640"/>
    <mergeCell ref="V639:W640"/>
    <mergeCell ref="X639:Y640"/>
    <mergeCell ref="Z639:AA640"/>
    <mergeCell ref="AB639:AC640"/>
    <mergeCell ref="AD639:AE640"/>
    <mergeCell ref="AF639:AG640"/>
    <mergeCell ref="AH639:AI640"/>
    <mergeCell ref="AJ639:AK640"/>
    <mergeCell ref="AL639:AM640"/>
    <mergeCell ref="AN639:AO640"/>
    <mergeCell ref="AP639:AQ640"/>
    <mergeCell ref="AR639:AS640"/>
    <mergeCell ref="AT639:AU640"/>
    <mergeCell ref="AV639:AW640"/>
    <mergeCell ref="AX639:AY640"/>
    <mergeCell ref="AL641:AM642"/>
    <mergeCell ref="AH641:AI642"/>
    <mergeCell ref="B637:C638"/>
    <mergeCell ref="D637:E638"/>
    <mergeCell ref="F637:G638"/>
    <mergeCell ref="H637:I638"/>
    <mergeCell ref="J637:K638"/>
    <mergeCell ref="L637:M638"/>
    <mergeCell ref="N637:O638"/>
    <mergeCell ref="P637:Q638"/>
    <mergeCell ref="R637:S638"/>
    <mergeCell ref="T637:U638"/>
    <mergeCell ref="V637:W638"/>
    <mergeCell ref="X637:Y638"/>
    <mergeCell ref="Z637:AA638"/>
    <mergeCell ref="AB637:AC638"/>
    <mergeCell ref="AD637:AE638"/>
    <mergeCell ref="AF637:AG638"/>
    <mergeCell ref="AH637:AI638"/>
    <mergeCell ref="AJ637:AK638"/>
    <mergeCell ref="AL637:AM638"/>
    <mergeCell ref="AN637:AO638"/>
    <mergeCell ref="AP637:AQ638"/>
    <mergeCell ref="AR637:AS638"/>
    <mergeCell ref="AT637:AU638"/>
    <mergeCell ref="AV637:AW638"/>
    <mergeCell ref="AX637:AY638"/>
    <mergeCell ref="AZ637:BA638"/>
    <mergeCell ref="BB637:BC638"/>
    <mergeCell ref="BD637:BE638"/>
    <mergeCell ref="BF637:BG638"/>
    <mergeCell ref="BH637:BI638"/>
    <mergeCell ref="BJ637:BK638"/>
    <mergeCell ref="BL637:BM638"/>
    <mergeCell ref="BN637:BO638"/>
    <mergeCell ref="EL643:EM644"/>
    <mergeCell ref="EN643:EO644"/>
    <mergeCell ref="EP643:EQ644"/>
    <mergeCell ref="ER643:ES644"/>
    <mergeCell ref="ET643:EU644"/>
    <mergeCell ref="EV643:EW644"/>
    <mergeCell ref="EX643:EY644"/>
    <mergeCell ref="EZ643:FA644"/>
    <mergeCell ref="FB643:FC644"/>
    <mergeCell ref="FD643:FE644"/>
    <mergeCell ref="FF643:FG644"/>
    <mergeCell ref="FH643:FI644"/>
    <mergeCell ref="FJ643:FK644"/>
    <mergeCell ref="FL643:FM644"/>
    <mergeCell ref="B643:C644"/>
    <mergeCell ref="D643:E644"/>
    <mergeCell ref="F643:G644"/>
    <mergeCell ref="H643:I644"/>
    <mergeCell ref="J643:K644"/>
    <mergeCell ref="L643:M644"/>
    <mergeCell ref="N643:O644"/>
    <mergeCell ref="P643:Q644"/>
    <mergeCell ref="R643:S644"/>
    <mergeCell ref="T643:U644"/>
    <mergeCell ref="V643:W644"/>
    <mergeCell ref="X643:Y644"/>
    <mergeCell ref="Z643:AA644"/>
    <mergeCell ref="AB643:AC644"/>
    <mergeCell ref="AD643:AE644"/>
    <mergeCell ref="AF643:AG644"/>
    <mergeCell ref="AH643:AI644"/>
    <mergeCell ref="AJ643:AK644"/>
    <mergeCell ref="AL643:AM644"/>
    <mergeCell ref="AN643:AO644"/>
    <mergeCell ref="AP643:AQ644"/>
    <mergeCell ref="AR643:AS644"/>
    <mergeCell ref="AT643:AU644"/>
    <mergeCell ref="AV643:AW644"/>
    <mergeCell ref="AX643:AY644"/>
    <mergeCell ref="AZ643:BA644"/>
    <mergeCell ref="BB643:BC644"/>
    <mergeCell ref="BD643:BE644"/>
    <mergeCell ref="BF643:BG644"/>
    <mergeCell ref="BH643:BI644"/>
    <mergeCell ref="BJ643:BK644"/>
    <mergeCell ref="BL643:BM644"/>
    <mergeCell ref="BN643:BO644"/>
    <mergeCell ref="DN643:DO644"/>
    <mergeCell ref="DP643:DQ644"/>
    <mergeCell ref="DR643:DS644"/>
    <mergeCell ref="DT643:DU644"/>
    <mergeCell ref="DB637:DC638"/>
    <mergeCell ref="DD637:DE638"/>
    <mergeCell ref="DF637:DG638"/>
    <mergeCell ref="DH637:DI638"/>
    <mergeCell ref="DJ637:DK638"/>
    <mergeCell ref="CF639:CG640"/>
    <mergeCell ref="CH639:CI640"/>
    <mergeCell ref="CJ639:CK640"/>
    <mergeCell ref="CL639:CM640"/>
    <mergeCell ref="CN639:CO640"/>
    <mergeCell ref="CP639:CQ640"/>
    <mergeCell ref="CR639:CS640"/>
    <mergeCell ref="DL637:DM638"/>
    <mergeCell ref="DN637:DO638"/>
    <mergeCell ref="DP637:DQ638"/>
    <mergeCell ref="BP635:BQ636"/>
    <mergeCell ref="BR635:BS636"/>
    <mergeCell ref="BT635:BU636"/>
    <mergeCell ref="BV635:BW636"/>
    <mergeCell ref="BX635:BY636"/>
    <mergeCell ref="BZ635:CA636"/>
    <mergeCell ref="CB635:CC636"/>
    <mergeCell ref="CD635:CE636"/>
    <mergeCell ref="CF635:CG636"/>
    <mergeCell ref="CH635:CI636"/>
    <mergeCell ref="CJ635:CK636"/>
    <mergeCell ref="CL635:CM636"/>
    <mergeCell ref="DH635:DI636"/>
    <mergeCell ref="DJ635:DK636"/>
    <mergeCell ref="DL635:DM636"/>
    <mergeCell ref="DN635:DO636"/>
    <mergeCell ref="DP635:DQ636"/>
    <mergeCell ref="BP637:BQ638"/>
    <mergeCell ref="BR637:BS638"/>
    <mergeCell ref="BT637:BU638"/>
    <mergeCell ref="BV637:BW638"/>
    <mergeCell ref="BX637:BY638"/>
    <mergeCell ref="DX635:DY636"/>
    <mergeCell ref="DZ635:EA636"/>
    <mergeCell ref="EB635:EC636"/>
    <mergeCell ref="ED635:EE636"/>
    <mergeCell ref="EF635:EG636"/>
    <mergeCell ref="EH635:EI636"/>
    <mergeCell ref="EJ635:EK636"/>
    <mergeCell ref="EL635:EM636"/>
    <mergeCell ref="EN635:EO636"/>
    <mergeCell ref="EP635:EQ636"/>
    <mergeCell ref="ER635:ES636"/>
    <mergeCell ref="ET635:EU636"/>
    <mergeCell ref="EV635:EW636"/>
    <mergeCell ref="EX635:EY636"/>
    <mergeCell ref="EZ635:FA636"/>
    <mergeCell ref="EP633:EQ634"/>
    <mergeCell ref="ER633:ES634"/>
    <mergeCell ref="ET633:EU634"/>
    <mergeCell ref="EV633:EW634"/>
    <mergeCell ref="EX633:EY634"/>
    <mergeCell ref="EZ633:FA634"/>
    <mergeCell ref="FB633:FC634"/>
    <mergeCell ref="FD633:FE634"/>
    <mergeCell ref="FF633:FG634"/>
    <mergeCell ref="FH633:FI634"/>
    <mergeCell ref="FJ633:FK634"/>
    <mergeCell ref="FL633:FM634"/>
    <mergeCell ref="FN633:FO634"/>
    <mergeCell ref="FP633:FQ634"/>
    <mergeCell ref="FR633:FS634"/>
    <mergeCell ref="FT633:FU634"/>
    <mergeCell ref="FV633:FW634"/>
    <mergeCell ref="FX633:FY634"/>
    <mergeCell ref="FB635:FC636"/>
    <mergeCell ref="FD635:FE636"/>
    <mergeCell ref="FF635:FG636"/>
    <mergeCell ref="FH635:FI636"/>
    <mergeCell ref="FJ635:FK636"/>
    <mergeCell ref="FL635:FM636"/>
    <mergeCell ref="FN635:FO636"/>
    <mergeCell ref="FP635:FQ636"/>
    <mergeCell ref="FR635:FS636"/>
    <mergeCell ref="FT635:FU636"/>
    <mergeCell ref="FV635:FW636"/>
    <mergeCell ref="FX635:FY636"/>
    <mergeCell ref="B635:C636"/>
    <mergeCell ref="D635:E636"/>
    <mergeCell ref="F635:G636"/>
    <mergeCell ref="H635:I636"/>
    <mergeCell ref="J635:K636"/>
    <mergeCell ref="L635:M636"/>
    <mergeCell ref="N635:O636"/>
    <mergeCell ref="P635:Q636"/>
    <mergeCell ref="R635:S636"/>
    <mergeCell ref="T635:U636"/>
    <mergeCell ref="V635:W636"/>
    <mergeCell ref="X635:Y636"/>
    <mergeCell ref="Z635:AA636"/>
    <mergeCell ref="AB635:AC636"/>
    <mergeCell ref="AD635:AE636"/>
    <mergeCell ref="AF635:AG636"/>
    <mergeCell ref="AH635:AI636"/>
    <mergeCell ref="AJ635:AK636"/>
    <mergeCell ref="AL635:AM636"/>
    <mergeCell ref="AN635:AO636"/>
    <mergeCell ref="AP635:AQ636"/>
    <mergeCell ref="AR635:AS636"/>
    <mergeCell ref="AT635:AU636"/>
    <mergeCell ref="AV635:AW636"/>
    <mergeCell ref="AX635:AY636"/>
    <mergeCell ref="AZ635:BA636"/>
    <mergeCell ref="BB635:BC636"/>
    <mergeCell ref="BD635:BE636"/>
    <mergeCell ref="BF635:BG636"/>
    <mergeCell ref="BH635:BI636"/>
    <mergeCell ref="BJ635:BK636"/>
    <mergeCell ref="BL635:BM636"/>
    <mergeCell ref="BN635:BO636"/>
    <mergeCell ref="ET631:EU632"/>
    <mergeCell ref="EV631:EW632"/>
    <mergeCell ref="BD631:BE632"/>
    <mergeCell ref="BF631:BG632"/>
    <mergeCell ref="BH631:BI632"/>
    <mergeCell ref="BJ631:BK632"/>
    <mergeCell ref="BL631:BM632"/>
    <mergeCell ref="BN631:BO632"/>
    <mergeCell ref="EX631:EY632"/>
    <mergeCell ref="EZ631:FA632"/>
    <mergeCell ref="FB631:FC632"/>
    <mergeCell ref="FD631:FE632"/>
    <mergeCell ref="FF631:FG632"/>
    <mergeCell ref="FH631:FI632"/>
    <mergeCell ref="FJ631:FK632"/>
    <mergeCell ref="FL631:FM632"/>
    <mergeCell ref="DL631:DM632"/>
    <mergeCell ref="DN631:DO632"/>
    <mergeCell ref="DP631:DQ632"/>
    <mergeCell ref="DR631:DS632"/>
    <mergeCell ref="DT631:DU632"/>
    <mergeCell ref="DV631:DW632"/>
    <mergeCell ref="DX631:DY632"/>
    <mergeCell ref="DZ631:EA632"/>
    <mergeCell ref="EB631:EC632"/>
    <mergeCell ref="FN631:FO632"/>
    <mergeCell ref="FP631:FQ632"/>
    <mergeCell ref="FR631:FS632"/>
    <mergeCell ref="FT631:FU632"/>
    <mergeCell ref="FV631:FW632"/>
    <mergeCell ref="FX631:FY632"/>
    <mergeCell ref="CB633:CC634"/>
    <mergeCell ref="CD633:CE634"/>
    <mergeCell ref="CF633:CG634"/>
    <mergeCell ref="CH633:CI634"/>
    <mergeCell ref="CJ633:CK634"/>
    <mergeCell ref="CL633:CM634"/>
    <mergeCell ref="CN633:CO634"/>
    <mergeCell ref="CP633:CQ634"/>
    <mergeCell ref="CR633:CS634"/>
    <mergeCell ref="CT633:CU634"/>
    <mergeCell ref="CV633:CW634"/>
    <mergeCell ref="CX633:CY634"/>
    <mergeCell ref="CZ633:DA634"/>
    <mergeCell ref="DB633:DC634"/>
    <mergeCell ref="DD633:DE634"/>
    <mergeCell ref="DF633:DG634"/>
    <mergeCell ref="DH633:DI634"/>
    <mergeCell ref="DJ633:DK634"/>
    <mergeCell ref="DL633:DM634"/>
    <mergeCell ref="DN633:DO634"/>
    <mergeCell ref="DP633:DQ634"/>
    <mergeCell ref="DR633:DS634"/>
    <mergeCell ref="DT633:DU634"/>
    <mergeCell ref="DV633:DW634"/>
    <mergeCell ref="DX633:DY634"/>
    <mergeCell ref="DZ633:EA634"/>
    <mergeCell ref="EB633:EC634"/>
    <mergeCell ref="ED633:EE634"/>
    <mergeCell ref="EF633:EG634"/>
    <mergeCell ref="EH633:EI634"/>
    <mergeCell ref="EJ633:EK634"/>
    <mergeCell ref="EL633:EM634"/>
    <mergeCell ref="EN633:EO634"/>
    <mergeCell ref="P633:Q634"/>
    <mergeCell ref="R633:S634"/>
    <mergeCell ref="T633:U634"/>
    <mergeCell ref="V633:W634"/>
    <mergeCell ref="X633:Y634"/>
    <mergeCell ref="Z633:AA634"/>
    <mergeCell ref="AB633:AC634"/>
    <mergeCell ref="AD633:AE634"/>
    <mergeCell ref="AF633:AG634"/>
    <mergeCell ref="AH633:AI634"/>
    <mergeCell ref="AJ633:AK634"/>
    <mergeCell ref="AL633:AM634"/>
    <mergeCell ref="AN633:AO634"/>
    <mergeCell ref="AP633:AQ634"/>
    <mergeCell ref="AR633:AS634"/>
    <mergeCell ref="AT633:AU634"/>
    <mergeCell ref="AV633:AW634"/>
    <mergeCell ref="AX633:AY634"/>
    <mergeCell ref="AZ633:BA634"/>
    <mergeCell ref="BB633:BC634"/>
    <mergeCell ref="BD633:BE634"/>
    <mergeCell ref="BF633:BG634"/>
    <mergeCell ref="BH633:BI634"/>
    <mergeCell ref="BJ633:BK634"/>
    <mergeCell ref="BL633:BM634"/>
    <mergeCell ref="BN633:BO634"/>
    <mergeCell ref="ED631:EE632"/>
    <mergeCell ref="B633:C634"/>
    <mergeCell ref="D633:E634"/>
    <mergeCell ref="F633:G634"/>
    <mergeCell ref="H633:I634"/>
    <mergeCell ref="J633:K634"/>
    <mergeCell ref="L633:M634"/>
    <mergeCell ref="N633:O634"/>
    <mergeCell ref="BP633:BQ634"/>
    <mergeCell ref="BR633:BS634"/>
    <mergeCell ref="BT633:BU634"/>
    <mergeCell ref="BV633:BW634"/>
    <mergeCell ref="BX633:BY634"/>
    <mergeCell ref="BZ633:CA634"/>
    <mergeCell ref="BP631:BQ632"/>
    <mergeCell ref="BR631:BS632"/>
    <mergeCell ref="BT631:BU632"/>
    <mergeCell ref="BV631:BW632"/>
    <mergeCell ref="BX631:BY632"/>
    <mergeCell ref="BZ631:CA632"/>
    <mergeCell ref="CB631:CC632"/>
    <mergeCell ref="CD631:CE632"/>
    <mergeCell ref="CF631:CG632"/>
    <mergeCell ref="CH631:CI632"/>
    <mergeCell ref="CJ631:CK632"/>
    <mergeCell ref="CL631:CM632"/>
    <mergeCell ref="CN631:CO632"/>
    <mergeCell ref="CP631:CQ632"/>
    <mergeCell ref="CR631:CS632"/>
    <mergeCell ref="CT631:CU632"/>
    <mergeCell ref="CV631:CW632"/>
    <mergeCell ref="CX631:CY632"/>
    <mergeCell ref="B631:C632"/>
    <mergeCell ref="D631:E632"/>
    <mergeCell ref="F631:G632"/>
    <mergeCell ref="H631:I632"/>
    <mergeCell ref="J631:K632"/>
    <mergeCell ref="L631:M632"/>
    <mergeCell ref="N631:O632"/>
    <mergeCell ref="P631:Q632"/>
    <mergeCell ref="R631:S632"/>
    <mergeCell ref="T631:U632"/>
    <mergeCell ref="V631:W632"/>
    <mergeCell ref="X631:Y632"/>
    <mergeCell ref="Z631:AA632"/>
    <mergeCell ref="AB631:AC632"/>
    <mergeCell ref="AD631:AE632"/>
    <mergeCell ref="AF631:AG632"/>
    <mergeCell ref="AH631:AI632"/>
    <mergeCell ref="AJ631:AK632"/>
    <mergeCell ref="AL631:AM632"/>
    <mergeCell ref="AN631:AO632"/>
    <mergeCell ref="AP631:AQ632"/>
    <mergeCell ref="AR631:AS632"/>
    <mergeCell ref="AT631:AU632"/>
    <mergeCell ref="AV631:AW632"/>
    <mergeCell ref="AX631:AY632"/>
    <mergeCell ref="AZ631:BA632"/>
    <mergeCell ref="BB631:BC632"/>
    <mergeCell ref="ER631:ES632"/>
    <mergeCell ref="EF631:EG632"/>
    <mergeCell ref="EH631:EI632"/>
    <mergeCell ref="EJ631:EK632"/>
    <mergeCell ref="EL631:EM632"/>
    <mergeCell ref="EN631:EO632"/>
    <mergeCell ref="EP631:EQ632"/>
    <mergeCell ref="BT629:BU630"/>
    <mergeCell ref="BV629:BW630"/>
    <mergeCell ref="BX629:BY630"/>
    <mergeCell ref="BZ629:CA630"/>
    <mergeCell ref="CB629:CC630"/>
    <mergeCell ref="CD629:CE630"/>
    <mergeCell ref="CF629:CG630"/>
    <mergeCell ref="CH629:CI630"/>
    <mergeCell ref="CJ629:CK630"/>
    <mergeCell ref="DB629:DC630"/>
    <mergeCell ref="DD629:DE630"/>
    <mergeCell ref="DF629:DG630"/>
    <mergeCell ref="DH629:DI630"/>
    <mergeCell ref="DJ629:DK630"/>
    <mergeCell ref="DL629:DM630"/>
    <mergeCell ref="DN629:DO630"/>
    <mergeCell ref="DP629:DQ630"/>
    <mergeCell ref="DR629:DS630"/>
    <mergeCell ref="DT629:DU630"/>
    <mergeCell ref="DV629:DW630"/>
    <mergeCell ref="DX629:DY630"/>
    <mergeCell ref="DZ629:EA630"/>
    <mergeCell ref="EB629:EC630"/>
    <mergeCell ref="ED629:EE630"/>
    <mergeCell ref="EF629:EG630"/>
    <mergeCell ref="EH629:EI630"/>
    <mergeCell ref="EJ629:EK630"/>
    <mergeCell ref="EL629:EM630"/>
    <mergeCell ref="EN629:EO630"/>
    <mergeCell ref="EP629:EQ630"/>
    <mergeCell ref="ER629:ES630"/>
    <mergeCell ref="CL629:CM630"/>
    <mergeCell ref="CN629:CO630"/>
    <mergeCell ref="CP629:CQ630"/>
    <mergeCell ref="CR629:CS630"/>
    <mergeCell ref="ET629:EU630"/>
    <mergeCell ref="EV629:EW630"/>
    <mergeCell ref="EX629:EY630"/>
    <mergeCell ref="EZ629:FA630"/>
    <mergeCell ref="FB629:FC630"/>
    <mergeCell ref="FD629:FE630"/>
    <mergeCell ref="FF629:FG630"/>
    <mergeCell ref="FV620:FW620"/>
    <mergeCell ref="FT621:FU621"/>
    <mergeCell ref="FV621:FW621"/>
    <mergeCell ref="FT622:FU622"/>
    <mergeCell ref="FV622:FW622"/>
    <mergeCell ref="FT623:FU623"/>
    <mergeCell ref="FV623:FW623"/>
    <mergeCell ref="FT624:FU624"/>
    <mergeCell ref="FV624:FW624"/>
    <mergeCell ref="FT625:FU626"/>
    <mergeCell ref="FV625:FW626"/>
    <mergeCell ref="FT627:FU628"/>
    <mergeCell ref="FV627:FW628"/>
    <mergeCell ref="B629:C630"/>
    <mergeCell ref="D629:E630"/>
    <mergeCell ref="F629:G630"/>
    <mergeCell ref="H629:I630"/>
    <mergeCell ref="J629:K630"/>
    <mergeCell ref="L629:M630"/>
    <mergeCell ref="N629:O630"/>
    <mergeCell ref="P629:Q630"/>
    <mergeCell ref="R629:S630"/>
    <mergeCell ref="T629:U630"/>
    <mergeCell ref="V629:W630"/>
    <mergeCell ref="X629:Y630"/>
    <mergeCell ref="Z629:AA630"/>
    <mergeCell ref="AB629:AC630"/>
    <mergeCell ref="AD629:AE630"/>
    <mergeCell ref="AF629:AG630"/>
    <mergeCell ref="AH629:AI630"/>
    <mergeCell ref="AJ629:AK630"/>
    <mergeCell ref="AL629:AM630"/>
    <mergeCell ref="AN629:AO630"/>
    <mergeCell ref="AP629:AQ630"/>
    <mergeCell ref="AR629:AS630"/>
    <mergeCell ref="AT629:AU630"/>
    <mergeCell ref="AV629:AW630"/>
    <mergeCell ref="AX629:AY630"/>
    <mergeCell ref="AZ629:BA630"/>
    <mergeCell ref="BB629:BC630"/>
    <mergeCell ref="BD629:BE630"/>
    <mergeCell ref="BF629:BG630"/>
    <mergeCell ref="BH629:BI630"/>
    <mergeCell ref="BJ629:BK630"/>
    <mergeCell ref="BL629:BM630"/>
    <mergeCell ref="BN629:BO630"/>
    <mergeCell ref="BP629:BQ630"/>
    <mergeCell ref="BR629:BS630"/>
    <mergeCell ref="CX620:CY620"/>
    <mergeCell ref="CZ620:DA620"/>
    <mergeCell ref="DB620:DC620"/>
    <mergeCell ref="DD620:DE620"/>
    <mergeCell ref="DF620:DG620"/>
    <mergeCell ref="DH620:DI620"/>
    <mergeCell ref="DJ620:DK620"/>
    <mergeCell ref="DL620:DM620"/>
    <mergeCell ref="DN620:DO620"/>
    <mergeCell ref="FT579:FU579"/>
    <mergeCell ref="FV579:FW579"/>
    <mergeCell ref="FT580:FU580"/>
    <mergeCell ref="FV580:FW580"/>
    <mergeCell ref="FT581:FU581"/>
    <mergeCell ref="FV581:FW581"/>
    <mergeCell ref="FT582:FU582"/>
    <mergeCell ref="FV582:FW582"/>
    <mergeCell ref="FT583:FU583"/>
    <mergeCell ref="FV583:FW583"/>
    <mergeCell ref="FT584:FU584"/>
    <mergeCell ref="FV584:FW584"/>
    <mergeCell ref="FT585:FU585"/>
    <mergeCell ref="FV585:FW585"/>
    <mergeCell ref="FT586:FU587"/>
    <mergeCell ref="FV586:FW587"/>
    <mergeCell ref="FT588:FU589"/>
    <mergeCell ref="FV588:FW589"/>
    <mergeCell ref="FT590:FU590"/>
    <mergeCell ref="FV590:FW590"/>
    <mergeCell ref="FT591:FU591"/>
    <mergeCell ref="FV591:FW591"/>
    <mergeCell ref="FT592:FU592"/>
    <mergeCell ref="FV592:FW592"/>
    <mergeCell ref="FT593:FU593"/>
    <mergeCell ref="FV593:FW593"/>
    <mergeCell ref="FT594:FU595"/>
    <mergeCell ref="FV594:FW595"/>
    <mergeCell ref="FT596:FU596"/>
    <mergeCell ref="FV596:FW596"/>
    <mergeCell ref="FT597:FU597"/>
    <mergeCell ref="FV597:FW597"/>
    <mergeCell ref="FT598:FU598"/>
    <mergeCell ref="FV598:FW598"/>
    <mergeCell ref="FT560:FU561"/>
    <mergeCell ref="FV560:FW561"/>
    <mergeCell ref="FT562:FU562"/>
    <mergeCell ref="FV562:FW562"/>
    <mergeCell ref="FT563:FU563"/>
    <mergeCell ref="FV563:FW563"/>
    <mergeCell ref="FT564:FU564"/>
    <mergeCell ref="FV564:FW564"/>
    <mergeCell ref="FT565:FU565"/>
    <mergeCell ref="FV565:FW565"/>
    <mergeCell ref="FT566:FU566"/>
    <mergeCell ref="FV566:FW566"/>
    <mergeCell ref="FT567:FU567"/>
    <mergeCell ref="FV567:FW567"/>
    <mergeCell ref="FT568:FU569"/>
    <mergeCell ref="FV568:FW569"/>
    <mergeCell ref="FT570:FU570"/>
    <mergeCell ref="FV570:FW570"/>
    <mergeCell ref="FT571:FU571"/>
    <mergeCell ref="FV571:FW571"/>
    <mergeCell ref="FT572:FU572"/>
    <mergeCell ref="FV572:FW572"/>
    <mergeCell ref="FT573:FU573"/>
    <mergeCell ref="FV573:FW573"/>
    <mergeCell ref="FT574:FU574"/>
    <mergeCell ref="FV574:FW574"/>
    <mergeCell ref="FT575:FU575"/>
    <mergeCell ref="FV575:FW575"/>
    <mergeCell ref="FT576:FU576"/>
    <mergeCell ref="FV576:FW576"/>
    <mergeCell ref="FT577:FU577"/>
    <mergeCell ref="FV577:FW577"/>
    <mergeCell ref="FT578:FU578"/>
    <mergeCell ref="FV578:FW578"/>
    <mergeCell ref="FT542:FU543"/>
    <mergeCell ref="FV542:FW543"/>
    <mergeCell ref="FT544:FU544"/>
    <mergeCell ref="FV544:FW544"/>
    <mergeCell ref="FT545:FU545"/>
    <mergeCell ref="FV545:FW545"/>
    <mergeCell ref="FT546:FU546"/>
    <mergeCell ref="FV546:FW546"/>
    <mergeCell ref="FT547:FU547"/>
    <mergeCell ref="FV547:FW547"/>
    <mergeCell ref="FT548:FU548"/>
    <mergeCell ref="FV548:FW548"/>
    <mergeCell ref="FT549:FU549"/>
    <mergeCell ref="FV549:FW549"/>
    <mergeCell ref="FT550:FU550"/>
    <mergeCell ref="FV550:FW550"/>
    <mergeCell ref="FT551:FU551"/>
    <mergeCell ref="FV551:FW551"/>
    <mergeCell ref="FT552:FU552"/>
    <mergeCell ref="FV552:FW552"/>
    <mergeCell ref="FT553:FU553"/>
    <mergeCell ref="FV553:FW553"/>
    <mergeCell ref="FT554:FU554"/>
    <mergeCell ref="FV554:FW554"/>
    <mergeCell ref="FT555:FU555"/>
    <mergeCell ref="FV555:FW555"/>
    <mergeCell ref="FT556:FU556"/>
    <mergeCell ref="FV556:FW556"/>
    <mergeCell ref="FT557:FU557"/>
    <mergeCell ref="FV557:FW557"/>
    <mergeCell ref="FT558:FU558"/>
    <mergeCell ref="FV558:FW558"/>
    <mergeCell ref="FT559:FU559"/>
    <mergeCell ref="FV559:FW559"/>
    <mergeCell ref="FT521:FU521"/>
    <mergeCell ref="FV521:FW521"/>
    <mergeCell ref="FT522:FU522"/>
    <mergeCell ref="FV522:FW522"/>
    <mergeCell ref="FT523:FU523"/>
    <mergeCell ref="FV523:FW523"/>
    <mergeCell ref="FT524:FU525"/>
    <mergeCell ref="FV524:FW525"/>
    <mergeCell ref="FT526:FU527"/>
    <mergeCell ref="FV526:FW527"/>
    <mergeCell ref="FT528:FU528"/>
    <mergeCell ref="FV528:FW528"/>
    <mergeCell ref="FT529:FU529"/>
    <mergeCell ref="FV529:FW529"/>
    <mergeCell ref="FT530:FU530"/>
    <mergeCell ref="FV530:FW530"/>
    <mergeCell ref="FT531:FU531"/>
    <mergeCell ref="FV531:FW531"/>
    <mergeCell ref="FT532:FU533"/>
    <mergeCell ref="FV532:FW533"/>
    <mergeCell ref="FT534:FU534"/>
    <mergeCell ref="FV534:FW534"/>
    <mergeCell ref="FT535:FU535"/>
    <mergeCell ref="FV535:FW535"/>
    <mergeCell ref="FT536:FU536"/>
    <mergeCell ref="FV536:FW536"/>
    <mergeCell ref="FT537:FU537"/>
    <mergeCell ref="FV537:FW537"/>
    <mergeCell ref="FT538:FU539"/>
    <mergeCell ref="FV538:FW539"/>
    <mergeCell ref="FT540:FU540"/>
    <mergeCell ref="FV540:FW540"/>
    <mergeCell ref="FT541:FU541"/>
    <mergeCell ref="FV541:FW541"/>
    <mergeCell ref="FT503:FU503"/>
    <mergeCell ref="FV503:FW503"/>
    <mergeCell ref="FT504:FU504"/>
    <mergeCell ref="FV504:FW504"/>
    <mergeCell ref="FT505:FU505"/>
    <mergeCell ref="FV505:FW505"/>
    <mergeCell ref="FT506:FU506"/>
    <mergeCell ref="FV506:FW506"/>
    <mergeCell ref="FT507:FU507"/>
    <mergeCell ref="FV507:FW507"/>
    <mergeCell ref="FT508:FU509"/>
    <mergeCell ref="FV508:FW509"/>
    <mergeCell ref="FT510:FU510"/>
    <mergeCell ref="FV510:FW510"/>
    <mergeCell ref="FT511:FU511"/>
    <mergeCell ref="FV511:FW511"/>
    <mergeCell ref="FT512:FU512"/>
    <mergeCell ref="FV512:FW512"/>
    <mergeCell ref="FT513:FU513"/>
    <mergeCell ref="FV513:FW513"/>
    <mergeCell ref="FT514:FU514"/>
    <mergeCell ref="FV514:FW514"/>
    <mergeCell ref="FT515:FU515"/>
    <mergeCell ref="FV515:FW515"/>
    <mergeCell ref="FT516:FU516"/>
    <mergeCell ref="FV516:FW516"/>
    <mergeCell ref="FT517:FU517"/>
    <mergeCell ref="FV517:FW517"/>
    <mergeCell ref="FT518:FU518"/>
    <mergeCell ref="FV518:FW518"/>
    <mergeCell ref="FT519:FU519"/>
    <mergeCell ref="FV519:FW519"/>
    <mergeCell ref="FT520:FU520"/>
    <mergeCell ref="FV520:FW520"/>
    <mergeCell ref="FT485:FU485"/>
    <mergeCell ref="FV485:FW485"/>
    <mergeCell ref="FT486:FU486"/>
    <mergeCell ref="FV486:FW486"/>
    <mergeCell ref="FT487:FU487"/>
    <mergeCell ref="FV487:FW487"/>
    <mergeCell ref="FT488:FU488"/>
    <mergeCell ref="FV488:FW488"/>
    <mergeCell ref="FT489:FU489"/>
    <mergeCell ref="FV489:FW489"/>
    <mergeCell ref="FT490:FU490"/>
    <mergeCell ref="FV490:FW490"/>
    <mergeCell ref="FT491:FU491"/>
    <mergeCell ref="FV491:FW491"/>
    <mergeCell ref="FT492:FU493"/>
    <mergeCell ref="FV492:FW493"/>
    <mergeCell ref="FT494:FU494"/>
    <mergeCell ref="FV494:FW494"/>
    <mergeCell ref="FT495:FU495"/>
    <mergeCell ref="FV495:FW495"/>
    <mergeCell ref="FT496:FU496"/>
    <mergeCell ref="FV496:FW496"/>
    <mergeCell ref="FT497:FU497"/>
    <mergeCell ref="FV497:FW497"/>
    <mergeCell ref="FT498:FU498"/>
    <mergeCell ref="FV498:FW498"/>
    <mergeCell ref="FT499:FU499"/>
    <mergeCell ref="FV499:FW499"/>
    <mergeCell ref="FT500:FU500"/>
    <mergeCell ref="FV500:FW500"/>
    <mergeCell ref="FT501:FU501"/>
    <mergeCell ref="FV501:FW501"/>
    <mergeCell ref="FT502:FU502"/>
    <mergeCell ref="FV502:FW502"/>
    <mergeCell ref="FT467:FU467"/>
    <mergeCell ref="FV467:FW467"/>
    <mergeCell ref="FT468:FU468"/>
    <mergeCell ref="FV468:FW468"/>
    <mergeCell ref="FT469:FU469"/>
    <mergeCell ref="FV469:FW469"/>
    <mergeCell ref="FT470:FU470"/>
    <mergeCell ref="FV470:FW470"/>
    <mergeCell ref="FT471:FU471"/>
    <mergeCell ref="FV471:FW471"/>
    <mergeCell ref="FT472:FU472"/>
    <mergeCell ref="FV472:FW472"/>
    <mergeCell ref="FT473:FU473"/>
    <mergeCell ref="FV473:FW473"/>
    <mergeCell ref="FT474:FU475"/>
    <mergeCell ref="FV474:FW475"/>
    <mergeCell ref="FT476:FU476"/>
    <mergeCell ref="FV476:FW476"/>
    <mergeCell ref="FT477:FU477"/>
    <mergeCell ref="FV477:FW477"/>
    <mergeCell ref="FT478:FU478"/>
    <mergeCell ref="FV478:FW478"/>
    <mergeCell ref="FT479:FU479"/>
    <mergeCell ref="FV479:FW479"/>
    <mergeCell ref="FT480:FU480"/>
    <mergeCell ref="FV480:FW480"/>
    <mergeCell ref="FT481:FU481"/>
    <mergeCell ref="FV481:FW481"/>
    <mergeCell ref="FT482:FU482"/>
    <mergeCell ref="FV482:FW482"/>
    <mergeCell ref="FT483:FU483"/>
    <mergeCell ref="FV483:FW483"/>
    <mergeCell ref="FT484:FU484"/>
    <mergeCell ref="FV484:FW484"/>
    <mergeCell ref="FT454:FU454"/>
    <mergeCell ref="FV454:FW454"/>
    <mergeCell ref="FT455:FU455"/>
    <mergeCell ref="FV455:FW455"/>
    <mergeCell ref="FT456:FU456"/>
    <mergeCell ref="FV456:FW456"/>
    <mergeCell ref="FT457:FU457"/>
    <mergeCell ref="FV457:FW457"/>
    <mergeCell ref="FT458:FU458"/>
    <mergeCell ref="FV458:FW458"/>
    <mergeCell ref="FT459:FU459"/>
    <mergeCell ref="FV459:FW459"/>
    <mergeCell ref="FT460:FU460"/>
    <mergeCell ref="FV460:FW460"/>
    <mergeCell ref="FT461:FU461"/>
    <mergeCell ref="FV461:FW461"/>
    <mergeCell ref="FT462:FU463"/>
    <mergeCell ref="FV462:FW463"/>
    <mergeCell ref="FT464:FU464"/>
    <mergeCell ref="FV464:FW464"/>
    <mergeCell ref="FT465:FU465"/>
    <mergeCell ref="FV465:FW465"/>
    <mergeCell ref="FT466:FU466"/>
    <mergeCell ref="FV466:FW466"/>
    <mergeCell ref="FT421:FU422"/>
    <mergeCell ref="FV421:FW422"/>
    <mergeCell ref="FT423:FU423"/>
    <mergeCell ref="FV423:FW423"/>
    <mergeCell ref="FT424:FU424"/>
    <mergeCell ref="FV424:FW424"/>
    <mergeCell ref="FT427:FU428"/>
    <mergeCell ref="FV427:FW428"/>
    <mergeCell ref="FT431:FU431"/>
    <mergeCell ref="FV431:FW431"/>
    <mergeCell ref="FT436:FU436"/>
    <mergeCell ref="FV436:FW436"/>
    <mergeCell ref="FT439:FU439"/>
    <mergeCell ref="FV439:FW439"/>
    <mergeCell ref="FT440:FU440"/>
    <mergeCell ref="FV440:FW440"/>
    <mergeCell ref="FT441:FU441"/>
    <mergeCell ref="FV441:FW441"/>
    <mergeCell ref="FT444:FU444"/>
    <mergeCell ref="FV444:FW444"/>
    <mergeCell ref="FT445:FU445"/>
    <mergeCell ref="FV445:FW445"/>
    <mergeCell ref="FT425:FU426"/>
    <mergeCell ref="FV425:FW426"/>
    <mergeCell ref="FT449:FU450"/>
    <mergeCell ref="FV449:FW450"/>
    <mergeCell ref="FT451:FU452"/>
    <mergeCell ref="FV451:FW452"/>
    <mergeCell ref="FT437:FU438"/>
    <mergeCell ref="FV437:FW438"/>
    <mergeCell ref="FT432:FU433"/>
    <mergeCell ref="FV432:FW433"/>
    <mergeCell ref="FT369:FU369"/>
    <mergeCell ref="FV369:FW369"/>
    <mergeCell ref="FT370:FU371"/>
    <mergeCell ref="FV370:FW371"/>
    <mergeCell ref="FT374:FU375"/>
    <mergeCell ref="FV374:FW375"/>
    <mergeCell ref="FT376:FU377"/>
    <mergeCell ref="FV376:FW377"/>
    <mergeCell ref="FT378:FU378"/>
    <mergeCell ref="FV378:FW378"/>
    <mergeCell ref="FT379:FU379"/>
    <mergeCell ref="FV379:FW379"/>
    <mergeCell ref="FT380:FU381"/>
    <mergeCell ref="FV380:FW381"/>
    <mergeCell ref="FT382:FU382"/>
    <mergeCell ref="FV382:FW382"/>
    <mergeCell ref="FT383:FU383"/>
    <mergeCell ref="FV383:FW383"/>
    <mergeCell ref="FT384:FU384"/>
    <mergeCell ref="FV384:FW384"/>
    <mergeCell ref="FT391:FU391"/>
    <mergeCell ref="FV391:FW391"/>
    <mergeCell ref="FT385:FU386"/>
    <mergeCell ref="FV385:FW386"/>
    <mergeCell ref="FT387:FU388"/>
    <mergeCell ref="FV387:FW388"/>
    <mergeCell ref="FT394:FU395"/>
    <mergeCell ref="FV394:FW395"/>
    <mergeCell ref="FT410:FU411"/>
    <mergeCell ref="FV410:FW411"/>
    <mergeCell ref="FT408:FU409"/>
    <mergeCell ref="FV408:FW409"/>
    <mergeCell ref="FT453:FU453"/>
    <mergeCell ref="FV453:FW453"/>
    <mergeCell ref="FT418:FU419"/>
    <mergeCell ref="FV418:FW419"/>
    <mergeCell ref="FT420:FU420"/>
    <mergeCell ref="FV420:FW420"/>
    <mergeCell ref="FT417:FU417"/>
    <mergeCell ref="FV417:FW417"/>
    <mergeCell ref="FL604:FM604"/>
    <mergeCell ref="FN604:FO604"/>
    <mergeCell ref="FL605:FM605"/>
    <mergeCell ref="FN605:FO605"/>
    <mergeCell ref="FL606:FM606"/>
    <mergeCell ref="FN606:FO606"/>
    <mergeCell ref="FL607:FM607"/>
    <mergeCell ref="FN607:FO607"/>
    <mergeCell ref="FL608:FM608"/>
    <mergeCell ref="FN608:FO608"/>
    <mergeCell ref="FL611:FM611"/>
    <mergeCell ref="FN611:FO611"/>
    <mergeCell ref="FL612:FM612"/>
    <mergeCell ref="FN612:FO612"/>
    <mergeCell ref="FL613:FM613"/>
    <mergeCell ref="FN613:FO613"/>
    <mergeCell ref="FL614:FM614"/>
    <mergeCell ref="FN614:FO614"/>
    <mergeCell ref="FL615:FM615"/>
    <mergeCell ref="FN615:FO615"/>
    <mergeCell ref="FL579:FM579"/>
    <mergeCell ref="FN579:FO579"/>
    <mergeCell ref="FL580:FM580"/>
    <mergeCell ref="FN580:FO580"/>
    <mergeCell ref="FL581:FM581"/>
    <mergeCell ref="FN581:FO581"/>
    <mergeCell ref="FL582:FM582"/>
    <mergeCell ref="FN582:FO582"/>
    <mergeCell ref="FL583:FM583"/>
    <mergeCell ref="FN583:FO583"/>
    <mergeCell ref="FL584:FM584"/>
    <mergeCell ref="FN584:FO584"/>
    <mergeCell ref="FL585:FM585"/>
    <mergeCell ref="FN585:FO585"/>
    <mergeCell ref="FL591:FM591"/>
    <mergeCell ref="FN591:FO591"/>
    <mergeCell ref="FL592:FM592"/>
    <mergeCell ref="FN592:FO592"/>
    <mergeCell ref="FL593:FM593"/>
    <mergeCell ref="FN593:FO593"/>
    <mergeCell ref="FL597:FM597"/>
    <mergeCell ref="FN597:FO597"/>
    <mergeCell ref="FL586:FM587"/>
    <mergeCell ref="FN586:FO587"/>
    <mergeCell ref="FL588:FM589"/>
    <mergeCell ref="FN588:FO589"/>
    <mergeCell ref="FL590:FM590"/>
    <mergeCell ref="FN590:FO590"/>
    <mergeCell ref="FL594:FM595"/>
    <mergeCell ref="FN594:FO595"/>
    <mergeCell ref="FL596:FM596"/>
    <mergeCell ref="FN596:FO596"/>
    <mergeCell ref="FN620:FO620"/>
    <mergeCell ref="FL625:FM626"/>
    <mergeCell ref="FN625:FO626"/>
    <mergeCell ref="FL627:FM628"/>
    <mergeCell ref="FN627:FO628"/>
    <mergeCell ref="FL609:FM610"/>
    <mergeCell ref="FN609:FO610"/>
    <mergeCell ref="FL599:FM600"/>
    <mergeCell ref="FN599:FO600"/>
    <mergeCell ref="FL621:FM621"/>
    <mergeCell ref="FN621:FO621"/>
    <mergeCell ref="FL622:FM622"/>
    <mergeCell ref="FN622:FO622"/>
    <mergeCell ref="FL623:FM623"/>
    <mergeCell ref="FN623:FO623"/>
    <mergeCell ref="FL624:FM624"/>
    <mergeCell ref="FN624:FO624"/>
    <mergeCell ref="FL347:FO347"/>
    <mergeCell ref="FL348:FM348"/>
    <mergeCell ref="FN348:FO348"/>
    <mergeCell ref="FL352:FM353"/>
    <mergeCell ref="FN352:FO353"/>
    <mergeCell ref="FL354:FM354"/>
    <mergeCell ref="FN354:FO354"/>
    <mergeCell ref="FL364:FM365"/>
    <mergeCell ref="FN364:FO365"/>
    <mergeCell ref="FL366:FM367"/>
    <mergeCell ref="FN366:FO367"/>
    <mergeCell ref="FL368:FM368"/>
    <mergeCell ref="FN368:FO368"/>
    <mergeCell ref="FL370:FM371"/>
    <mergeCell ref="FN370:FO371"/>
    <mergeCell ref="FL374:FM375"/>
    <mergeCell ref="FN374:FO375"/>
    <mergeCell ref="FL376:FM377"/>
    <mergeCell ref="FN376:FO377"/>
    <mergeCell ref="FL378:FM378"/>
    <mergeCell ref="FN378:FO378"/>
    <mergeCell ref="FL380:FM381"/>
    <mergeCell ref="FN380:FO381"/>
    <mergeCell ref="FL382:FM382"/>
    <mergeCell ref="FN382:FO382"/>
    <mergeCell ref="FL397:FM398"/>
    <mergeCell ref="FN397:FO398"/>
    <mergeCell ref="FL399:FM399"/>
    <mergeCell ref="FN399:FO399"/>
    <mergeCell ref="FL400:FM401"/>
    <mergeCell ref="FN400:FO401"/>
    <mergeCell ref="FL402:FM402"/>
    <mergeCell ref="FN402:FO402"/>
    <mergeCell ref="FL406:FM407"/>
    <mergeCell ref="FN406:FO407"/>
    <mergeCell ref="FL418:FM419"/>
    <mergeCell ref="FN418:FO419"/>
    <mergeCell ref="FL420:FM420"/>
    <mergeCell ref="FL601:FM601"/>
    <mergeCell ref="FN601:FO601"/>
    <mergeCell ref="FL602:FM602"/>
    <mergeCell ref="FN602:FO602"/>
    <mergeCell ref="FL598:FM598"/>
    <mergeCell ref="FN598:FO598"/>
    <mergeCell ref="FL564:FM564"/>
    <mergeCell ref="FL603:FM603"/>
    <mergeCell ref="FN603:FO603"/>
    <mergeCell ref="FN564:FO564"/>
    <mergeCell ref="FL565:FM565"/>
    <mergeCell ref="FN565:FO565"/>
    <mergeCell ref="FL566:FM566"/>
    <mergeCell ref="FN566:FO566"/>
    <mergeCell ref="FL567:FM567"/>
    <mergeCell ref="FN567:FO567"/>
    <mergeCell ref="FL571:FM571"/>
    <mergeCell ref="FN571:FO571"/>
    <mergeCell ref="FL572:FM572"/>
    <mergeCell ref="FN572:FO572"/>
    <mergeCell ref="FL573:FM573"/>
    <mergeCell ref="FN573:FO573"/>
    <mergeCell ref="FL574:FM574"/>
    <mergeCell ref="FN574:FO574"/>
    <mergeCell ref="FL575:FM575"/>
    <mergeCell ref="FN575:FO575"/>
    <mergeCell ref="FL576:FM576"/>
    <mergeCell ref="FN576:FO576"/>
    <mergeCell ref="FL577:FM577"/>
    <mergeCell ref="FN577:FO577"/>
    <mergeCell ref="FL578:FM578"/>
    <mergeCell ref="FN578:FO578"/>
    <mergeCell ref="FL560:FM561"/>
    <mergeCell ref="FN560:FO561"/>
    <mergeCell ref="FL562:FM562"/>
    <mergeCell ref="FN562:FO562"/>
    <mergeCell ref="FL568:FM569"/>
    <mergeCell ref="FN568:FO569"/>
    <mergeCell ref="FL570:FM570"/>
    <mergeCell ref="FN570:FO570"/>
    <mergeCell ref="FL545:FM545"/>
    <mergeCell ref="FN545:FO545"/>
    <mergeCell ref="FL546:FM546"/>
    <mergeCell ref="FN546:FO546"/>
    <mergeCell ref="FL547:FM547"/>
    <mergeCell ref="FN547:FO547"/>
    <mergeCell ref="FL548:FM548"/>
    <mergeCell ref="FN548:FO548"/>
    <mergeCell ref="FL549:FM549"/>
    <mergeCell ref="FN549:FO549"/>
    <mergeCell ref="FL550:FM550"/>
    <mergeCell ref="FN550:FO550"/>
    <mergeCell ref="FL551:FM551"/>
    <mergeCell ref="FN551:FO551"/>
    <mergeCell ref="FL552:FM552"/>
    <mergeCell ref="FN552:FO552"/>
    <mergeCell ref="FL553:FM553"/>
    <mergeCell ref="FN553:FO553"/>
    <mergeCell ref="FL554:FM554"/>
    <mergeCell ref="FN554:FO554"/>
    <mergeCell ref="FL555:FM555"/>
    <mergeCell ref="FN555:FO555"/>
    <mergeCell ref="FL556:FM556"/>
    <mergeCell ref="FN556:FO556"/>
    <mergeCell ref="FL557:FM557"/>
    <mergeCell ref="FN557:FO557"/>
    <mergeCell ref="FL558:FM558"/>
    <mergeCell ref="FN558:FO558"/>
    <mergeCell ref="FL559:FM559"/>
    <mergeCell ref="FN559:FO559"/>
    <mergeCell ref="FL563:FM563"/>
    <mergeCell ref="FN563:FO563"/>
    <mergeCell ref="FL544:FM544"/>
    <mergeCell ref="FN544:FO544"/>
    <mergeCell ref="FL521:FM521"/>
    <mergeCell ref="FN521:FO521"/>
    <mergeCell ref="FL522:FM522"/>
    <mergeCell ref="FN522:FO522"/>
    <mergeCell ref="FL523:FM523"/>
    <mergeCell ref="FN523:FO523"/>
    <mergeCell ref="FL529:FM529"/>
    <mergeCell ref="FN529:FO529"/>
    <mergeCell ref="FL530:FM530"/>
    <mergeCell ref="FN530:FO530"/>
    <mergeCell ref="FL531:FM531"/>
    <mergeCell ref="FN531:FO531"/>
    <mergeCell ref="FL535:FM535"/>
    <mergeCell ref="FN535:FO535"/>
    <mergeCell ref="FL536:FM536"/>
    <mergeCell ref="FN536:FO536"/>
    <mergeCell ref="FL537:FM537"/>
    <mergeCell ref="FN537:FO537"/>
    <mergeCell ref="FL541:FM541"/>
    <mergeCell ref="FN541:FO541"/>
    <mergeCell ref="FL524:FM525"/>
    <mergeCell ref="FN524:FO525"/>
    <mergeCell ref="FL526:FM527"/>
    <mergeCell ref="FN526:FO527"/>
    <mergeCell ref="FL528:FM528"/>
    <mergeCell ref="FN528:FO528"/>
    <mergeCell ref="FL532:FM533"/>
    <mergeCell ref="FN532:FO533"/>
    <mergeCell ref="FL534:FM534"/>
    <mergeCell ref="FN534:FO534"/>
    <mergeCell ref="FL538:FM539"/>
    <mergeCell ref="FN538:FO539"/>
    <mergeCell ref="FL540:FM540"/>
    <mergeCell ref="FN540:FO540"/>
    <mergeCell ref="FL504:FM504"/>
    <mergeCell ref="FN504:FO504"/>
    <mergeCell ref="FL505:FM505"/>
    <mergeCell ref="FN505:FO505"/>
    <mergeCell ref="FL506:FM506"/>
    <mergeCell ref="FN506:FO506"/>
    <mergeCell ref="FL507:FM507"/>
    <mergeCell ref="FN507:FO507"/>
    <mergeCell ref="FL511:FM511"/>
    <mergeCell ref="FN511:FO511"/>
    <mergeCell ref="FL512:FM512"/>
    <mergeCell ref="FN512:FO512"/>
    <mergeCell ref="FL513:FM513"/>
    <mergeCell ref="FN513:FO513"/>
    <mergeCell ref="FL514:FM514"/>
    <mergeCell ref="FN514:FO514"/>
    <mergeCell ref="FL515:FM515"/>
    <mergeCell ref="FN515:FO515"/>
    <mergeCell ref="FL516:FM516"/>
    <mergeCell ref="FN516:FO516"/>
    <mergeCell ref="FL517:FM517"/>
    <mergeCell ref="FN517:FO517"/>
    <mergeCell ref="FL518:FM518"/>
    <mergeCell ref="FN518:FO518"/>
    <mergeCell ref="FL519:FM519"/>
    <mergeCell ref="FN519:FO519"/>
    <mergeCell ref="FL520:FM520"/>
    <mergeCell ref="FN520:FO520"/>
    <mergeCell ref="FL508:FM509"/>
    <mergeCell ref="FN508:FO509"/>
    <mergeCell ref="FL510:FM510"/>
    <mergeCell ref="FN510:FO510"/>
    <mergeCell ref="FL542:FM543"/>
    <mergeCell ref="FN542:FO543"/>
    <mergeCell ref="FL486:FM486"/>
    <mergeCell ref="FN486:FO486"/>
    <mergeCell ref="FL487:FM487"/>
    <mergeCell ref="FN487:FO487"/>
    <mergeCell ref="FL488:FM488"/>
    <mergeCell ref="FN488:FO488"/>
    <mergeCell ref="FL489:FM489"/>
    <mergeCell ref="FN489:FO489"/>
    <mergeCell ref="FL490:FM490"/>
    <mergeCell ref="FN490:FO490"/>
    <mergeCell ref="FL491:FM491"/>
    <mergeCell ref="FN491:FO491"/>
    <mergeCell ref="FL495:FM495"/>
    <mergeCell ref="FN495:FO495"/>
    <mergeCell ref="FL496:FM496"/>
    <mergeCell ref="FN496:FO496"/>
    <mergeCell ref="FL497:FM497"/>
    <mergeCell ref="FN497:FO497"/>
    <mergeCell ref="FL498:FM498"/>
    <mergeCell ref="FN498:FO498"/>
    <mergeCell ref="FL499:FM499"/>
    <mergeCell ref="FN499:FO499"/>
    <mergeCell ref="FL500:FM500"/>
    <mergeCell ref="FN500:FO500"/>
    <mergeCell ref="FL501:FM501"/>
    <mergeCell ref="FN501:FO501"/>
    <mergeCell ref="FL502:FM502"/>
    <mergeCell ref="FN502:FO502"/>
    <mergeCell ref="FL492:FM493"/>
    <mergeCell ref="FN492:FO493"/>
    <mergeCell ref="FL494:FM494"/>
    <mergeCell ref="FN494:FO494"/>
    <mergeCell ref="FL503:FM503"/>
    <mergeCell ref="FN503:FO503"/>
    <mergeCell ref="FL468:FM468"/>
    <mergeCell ref="FN468:FO468"/>
    <mergeCell ref="FL469:FM469"/>
    <mergeCell ref="FN469:FO469"/>
    <mergeCell ref="FL470:FM470"/>
    <mergeCell ref="FN470:FO470"/>
    <mergeCell ref="FL471:FM471"/>
    <mergeCell ref="FN471:FO471"/>
    <mergeCell ref="FL472:FM472"/>
    <mergeCell ref="FN472:FO472"/>
    <mergeCell ref="FL473:FM473"/>
    <mergeCell ref="FN473:FO473"/>
    <mergeCell ref="FL477:FM477"/>
    <mergeCell ref="FN477:FO477"/>
    <mergeCell ref="FL478:FM478"/>
    <mergeCell ref="FN478:FO478"/>
    <mergeCell ref="FL479:FM479"/>
    <mergeCell ref="FN479:FO479"/>
    <mergeCell ref="FL480:FM480"/>
    <mergeCell ref="FN480:FO480"/>
    <mergeCell ref="FL481:FM481"/>
    <mergeCell ref="FN481:FO481"/>
    <mergeCell ref="FL482:FM482"/>
    <mergeCell ref="FN482:FO482"/>
    <mergeCell ref="FL483:FM483"/>
    <mergeCell ref="FN483:FO483"/>
    <mergeCell ref="FL484:FM484"/>
    <mergeCell ref="FN484:FO484"/>
    <mergeCell ref="FL474:FM475"/>
    <mergeCell ref="FN474:FO475"/>
    <mergeCell ref="FL476:FM476"/>
    <mergeCell ref="FN476:FO476"/>
    <mergeCell ref="FL485:FM485"/>
    <mergeCell ref="FN485:FO485"/>
    <mergeCell ref="FH624:FI624"/>
    <mergeCell ref="FJ624:FK624"/>
    <mergeCell ref="FH625:FI626"/>
    <mergeCell ref="FJ625:FK626"/>
    <mergeCell ref="FL454:FM454"/>
    <mergeCell ref="FN454:FO454"/>
    <mergeCell ref="FL455:FM455"/>
    <mergeCell ref="FN455:FO455"/>
    <mergeCell ref="FL456:FM456"/>
    <mergeCell ref="FN456:FO456"/>
    <mergeCell ref="FL457:FM457"/>
    <mergeCell ref="FN457:FO457"/>
    <mergeCell ref="FL458:FM458"/>
    <mergeCell ref="FN458:FO458"/>
    <mergeCell ref="FL459:FM459"/>
    <mergeCell ref="FN459:FO459"/>
    <mergeCell ref="FL460:FM460"/>
    <mergeCell ref="FN460:FO460"/>
    <mergeCell ref="FL461:FM461"/>
    <mergeCell ref="FN461:FO461"/>
    <mergeCell ref="FL465:FM465"/>
    <mergeCell ref="FN465:FO465"/>
    <mergeCell ref="FL466:FM466"/>
    <mergeCell ref="FN466:FO466"/>
    <mergeCell ref="FL447:FM448"/>
    <mergeCell ref="FJ554:FK554"/>
    <mergeCell ref="FN447:FO448"/>
    <mergeCell ref="FL462:FM463"/>
    <mergeCell ref="FN462:FO463"/>
    <mergeCell ref="FL464:FM464"/>
    <mergeCell ref="FN464:FO464"/>
    <mergeCell ref="FL424:FM424"/>
    <mergeCell ref="FN424:FO424"/>
    <mergeCell ref="FL431:FM431"/>
    <mergeCell ref="FN431:FO431"/>
    <mergeCell ref="FL436:FM436"/>
    <mergeCell ref="FN436:FO436"/>
    <mergeCell ref="FL439:FM439"/>
    <mergeCell ref="FN439:FO439"/>
    <mergeCell ref="FL440:FM440"/>
    <mergeCell ref="FN440:FO440"/>
    <mergeCell ref="FL441:FM441"/>
    <mergeCell ref="FN441:FO441"/>
    <mergeCell ref="FL444:FM444"/>
    <mergeCell ref="FN444:FO444"/>
    <mergeCell ref="FL445:FM445"/>
    <mergeCell ref="FN445:FO445"/>
    <mergeCell ref="FL425:FM426"/>
    <mergeCell ref="FN425:FO426"/>
    <mergeCell ref="FL451:FM452"/>
    <mergeCell ref="FN451:FO452"/>
    <mergeCell ref="FL427:FM428"/>
    <mergeCell ref="FN427:FO428"/>
    <mergeCell ref="FL432:FM433"/>
    <mergeCell ref="FN432:FO433"/>
    <mergeCell ref="FL437:FM438"/>
    <mergeCell ref="FN437:FO438"/>
    <mergeCell ref="FL449:FM450"/>
    <mergeCell ref="FN449:FO450"/>
    <mergeCell ref="FN429:FO430"/>
    <mergeCell ref="FL467:FM467"/>
    <mergeCell ref="FN467:FO467"/>
    <mergeCell ref="FB618:FC619"/>
    <mergeCell ref="EZ593:FA593"/>
    <mergeCell ref="FB593:FC593"/>
    <mergeCell ref="EZ594:FA595"/>
    <mergeCell ref="DL627:DM628"/>
    <mergeCell ref="DN627:DO628"/>
    <mergeCell ref="DP627:DQ628"/>
    <mergeCell ref="DR627:DS628"/>
    <mergeCell ref="DT627:DU628"/>
    <mergeCell ref="DV627:DW628"/>
    <mergeCell ref="DX627:DY628"/>
    <mergeCell ref="DZ627:EA628"/>
    <mergeCell ref="EB627:EC628"/>
    <mergeCell ref="FN355:FO355"/>
    <mergeCell ref="FL358:FM358"/>
    <mergeCell ref="FN358:FO358"/>
    <mergeCell ref="FL359:FM359"/>
    <mergeCell ref="FN359:FO359"/>
    <mergeCell ref="FL360:FM360"/>
    <mergeCell ref="FN360:FO360"/>
    <mergeCell ref="FL361:FM361"/>
    <mergeCell ref="FN361:FO361"/>
    <mergeCell ref="FL362:FM362"/>
    <mergeCell ref="FN362:FO362"/>
    <mergeCell ref="FL363:FM363"/>
    <mergeCell ref="FN363:FO363"/>
    <mergeCell ref="FL369:FM369"/>
    <mergeCell ref="FN369:FO369"/>
    <mergeCell ref="ED627:EE628"/>
    <mergeCell ref="EF627:EG628"/>
    <mergeCell ref="EH627:EI628"/>
    <mergeCell ref="EJ627:EK628"/>
    <mergeCell ref="EL627:EM628"/>
    <mergeCell ref="EN627:EO628"/>
    <mergeCell ref="EP627:EQ628"/>
    <mergeCell ref="ER627:ES628"/>
    <mergeCell ref="ET627:EU628"/>
    <mergeCell ref="EV627:EW628"/>
    <mergeCell ref="EX627:EY628"/>
    <mergeCell ref="EZ627:FA628"/>
    <mergeCell ref="FB627:FC628"/>
    <mergeCell ref="FD627:FE628"/>
    <mergeCell ref="FF627:FG628"/>
    <mergeCell ref="FH627:FI628"/>
    <mergeCell ref="FJ627:FK628"/>
    <mergeCell ref="FH612:FI612"/>
    <mergeCell ref="FJ612:FK612"/>
    <mergeCell ref="FH613:FI613"/>
    <mergeCell ref="FL453:FM453"/>
    <mergeCell ref="FN453:FO453"/>
    <mergeCell ref="FH614:FI614"/>
    <mergeCell ref="FJ614:FK614"/>
    <mergeCell ref="FH615:FI615"/>
    <mergeCell ref="FJ615:FK615"/>
    <mergeCell ref="FH618:FI619"/>
    <mergeCell ref="FJ618:FK619"/>
    <mergeCell ref="FH620:FI620"/>
    <mergeCell ref="FJ620:FK620"/>
    <mergeCell ref="FH621:FI621"/>
    <mergeCell ref="FJ621:FK621"/>
    <mergeCell ref="FH622:FI622"/>
    <mergeCell ref="FJ622:FK622"/>
    <mergeCell ref="FH623:FI623"/>
    <mergeCell ref="FJ623:FK623"/>
    <mergeCell ref="FH606:FI606"/>
    <mergeCell ref="FJ606:FK606"/>
    <mergeCell ref="FH607:FI607"/>
    <mergeCell ref="FJ607:FK607"/>
    <mergeCell ref="FH364:FI365"/>
    <mergeCell ref="B627:C628"/>
    <mergeCell ref="D627:E628"/>
    <mergeCell ref="F627:G628"/>
    <mergeCell ref="H627:I628"/>
    <mergeCell ref="J627:K628"/>
    <mergeCell ref="L627:M628"/>
    <mergeCell ref="N627:O628"/>
    <mergeCell ref="P627:Q628"/>
    <mergeCell ref="R627:S628"/>
    <mergeCell ref="T627:U628"/>
    <mergeCell ref="V627:W628"/>
    <mergeCell ref="X627:Y628"/>
    <mergeCell ref="Z627:AA628"/>
    <mergeCell ref="AB627:AC628"/>
    <mergeCell ref="AD627:AE628"/>
    <mergeCell ref="AF627:AG628"/>
    <mergeCell ref="AH627:AI628"/>
    <mergeCell ref="AJ627:AK628"/>
    <mergeCell ref="AL627:AM628"/>
    <mergeCell ref="AN627:AO628"/>
    <mergeCell ref="AP627:AQ628"/>
    <mergeCell ref="AR627:AS628"/>
    <mergeCell ref="AT627:AU628"/>
    <mergeCell ref="AV627:AW628"/>
    <mergeCell ref="AX627:AY628"/>
    <mergeCell ref="AZ627:BA628"/>
    <mergeCell ref="BB627:BC628"/>
    <mergeCell ref="BD627:BE628"/>
    <mergeCell ref="BF627:BG628"/>
    <mergeCell ref="BH627:BI628"/>
    <mergeCell ref="BJ627:BK628"/>
    <mergeCell ref="BL627:BM628"/>
    <mergeCell ref="BN627:BO628"/>
    <mergeCell ref="FH555:FI555"/>
    <mergeCell ref="FH518:FI518"/>
    <mergeCell ref="FH500:FI500"/>
    <mergeCell ref="FH482:FI482"/>
    <mergeCell ref="FH464:FI464"/>
    <mergeCell ref="FH453:FI453"/>
    <mergeCell ref="FH368:FI368"/>
    <mergeCell ref="EZ613:FA613"/>
    <mergeCell ref="FB613:FC613"/>
    <mergeCell ref="EZ614:FA614"/>
    <mergeCell ref="FB614:FC614"/>
    <mergeCell ref="EZ615:FA615"/>
    <mergeCell ref="FB615:FC615"/>
    <mergeCell ref="EZ620:FA620"/>
    <mergeCell ref="FB620:FC620"/>
    <mergeCell ref="EZ621:FA621"/>
    <mergeCell ref="FB621:FC621"/>
    <mergeCell ref="EZ622:FA622"/>
    <mergeCell ref="FB622:FC622"/>
    <mergeCell ref="EZ623:FA623"/>
    <mergeCell ref="FB623:FC623"/>
    <mergeCell ref="EZ624:FA624"/>
    <mergeCell ref="FB624:FC624"/>
    <mergeCell ref="EZ376:FA377"/>
    <mergeCell ref="FB376:FC377"/>
    <mergeCell ref="EZ618:FA619"/>
    <mergeCell ref="FH556:FI556"/>
    <mergeCell ref="FJ556:FK556"/>
    <mergeCell ref="FH557:FI557"/>
    <mergeCell ref="FJ557:FK557"/>
    <mergeCell ref="FH558:FI558"/>
    <mergeCell ref="FJ558:FK558"/>
    <mergeCell ref="FH559:FI559"/>
    <mergeCell ref="FJ559:FK559"/>
    <mergeCell ref="FH560:FI561"/>
    <mergeCell ref="FJ560:FK561"/>
    <mergeCell ref="FH562:FI562"/>
    <mergeCell ref="FJ562:FK562"/>
    <mergeCell ref="FH563:FI563"/>
    <mergeCell ref="FJ563:FK563"/>
    <mergeCell ref="FH564:FI564"/>
    <mergeCell ref="FJ564:FK564"/>
    <mergeCell ref="FH565:FI565"/>
    <mergeCell ref="FJ565:FK565"/>
    <mergeCell ref="FH566:FI566"/>
    <mergeCell ref="FJ566:FK566"/>
    <mergeCell ref="FH567:FI567"/>
    <mergeCell ref="FJ567:FK567"/>
    <mergeCell ref="FH568:FI569"/>
    <mergeCell ref="FJ568:FK569"/>
    <mergeCell ref="FH570:FI570"/>
    <mergeCell ref="FJ570:FK570"/>
    <mergeCell ref="FH571:FI571"/>
    <mergeCell ref="FJ571:FK571"/>
    <mergeCell ref="FH572:FI572"/>
    <mergeCell ref="FJ572:FK572"/>
    <mergeCell ref="FH573:FI573"/>
    <mergeCell ref="FH574:FI574"/>
    <mergeCell ref="FJ574:FK574"/>
    <mergeCell ref="FH609:FI609"/>
    <mergeCell ref="FJ609:FK609"/>
    <mergeCell ref="FH610:FI610"/>
    <mergeCell ref="FJ610:FK610"/>
    <mergeCell ref="FH611:FI611"/>
    <mergeCell ref="FJ611:FK611"/>
    <mergeCell ref="FH575:FI575"/>
    <mergeCell ref="FJ575:FK575"/>
    <mergeCell ref="FH576:FI576"/>
    <mergeCell ref="FJ576:FK576"/>
    <mergeCell ref="FH577:FI577"/>
    <mergeCell ref="FJ577:FK577"/>
    <mergeCell ref="FH578:FI578"/>
    <mergeCell ref="FJ578:FK578"/>
    <mergeCell ref="FH579:FI579"/>
    <mergeCell ref="FJ579:FK579"/>
    <mergeCell ref="FH580:FI580"/>
    <mergeCell ref="FJ580:FK580"/>
    <mergeCell ref="FH581:FI581"/>
    <mergeCell ref="FJ581:FK581"/>
    <mergeCell ref="FH582:FI582"/>
    <mergeCell ref="FJ582:FK582"/>
    <mergeCell ref="FH583:FI583"/>
    <mergeCell ref="FJ583:FK583"/>
    <mergeCell ref="FH584:FI584"/>
    <mergeCell ref="FJ584:FK584"/>
    <mergeCell ref="FH585:FI585"/>
    <mergeCell ref="FJ585:FK585"/>
    <mergeCell ref="FH586:FI587"/>
    <mergeCell ref="FJ586:FK587"/>
    <mergeCell ref="FH588:FI589"/>
    <mergeCell ref="FJ588:FK589"/>
    <mergeCell ref="FH590:FI590"/>
    <mergeCell ref="FJ590:FK590"/>
    <mergeCell ref="FH591:FI591"/>
    <mergeCell ref="FJ591:FK591"/>
    <mergeCell ref="FH592:FI592"/>
    <mergeCell ref="FJ592:FK592"/>
    <mergeCell ref="FH593:FI593"/>
    <mergeCell ref="FJ593:FK593"/>
    <mergeCell ref="FH594:FI595"/>
    <mergeCell ref="FJ594:FK595"/>
    <mergeCell ref="FH596:FI596"/>
    <mergeCell ref="FJ596:FK596"/>
    <mergeCell ref="FH597:FI597"/>
    <mergeCell ref="FJ597:FK597"/>
    <mergeCell ref="FH598:FI598"/>
    <mergeCell ref="FJ598:FK598"/>
    <mergeCell ref="FH599:FI599"/>
    <mergeCell ref="FJ599:FK599"/>
    <mergeCell ref="FH600:FI600"/>
    <mergeCell ref="FJ600:FK600"/>
    <mergeCell ref="FH601:FI601"/>
    <mergeCell ref="FJ601:FK601"/>
    <mergeCell ref="FH602:FI602"/>
    <mergeCell ref="FJ602:FK602"/>
    <mergeCell ref="FH603:FI603"/>
    <mergeCell ref="FJ603:FK603"/>
    <mergeCell ref="FH604:FI604"/>
    <mergeCell ref="FJ604:FK604"/>
    <mergeCell ref="FH605:FI605"/>
    <mergeCell ref="FH608:FI608"/>
    <mergeCell ref="FJ608:FK608"/>
    <mergeCell ref="FJ605:FK605"/>
    <mergeCell ref="FJ518:FK518"/>
    <mergeCell ref="FH519:FI519"/>
    <mergeCell ref="FJ519:FK519"/>
    <mergeCell ref="FH520:FI520"/>
    <mergeCell ref="FJ520:FK520"/>
    <mergeCell ref="FH521:FI521"/>
    <mergeCell ref="FJ521:FK521"/>
    <mergeCell ref="FH522:FI522"/>
    <mergeCell ref="FJ522:FK522"/>
    <mergeCell ref="FH523:FI523"/>
    <mergeCell ref="FJ523:FK523"/>
    <mergeCell ref="FH524:FI525"/>
    <mergeCell ref="FJ524:FK525"/>
    <mergeCell ref="FH526:FI527"/>
    <mergeCell ref="FJ526:FK527"/>
    <mergeCell ref="FH528:FI528"/>
    <mergeCell ref="FJ528:FK528"/>
    <mergeCell ref="FH529:FI529"/>
    <mergeCell ref="FJ529:FK529"/>
    <mergeCell ref="FH530:FI530"/>
    <mergeCell ref="FJ530:FK530"/>
    <mergeCell ref="FH531:FI531"/>
    <mergeCell ref="FJ531:FK531"/>
    <mergeCell ref="FH532:FI533"/>
    <mergeCell ref="FJ532:FK533"/>
    <mergeCell ref="FH534:FI534"/>
    <mergeCell ref="FJ534:FK534"/>
    <mergeCell ref="FH535:FI535"/>
    <mergeCell ref="FJ535:FK535"/>
    <mergeCell ref="FH536:FI536"/>
    <mergeCell ref="FJ536:FK536"/>
    <mergeCell ref="FJ573:FK573"/>
    <mergeCell ref="FH537:FI537"/>
    <mergeCell ref="FJ537:FK537"/>
    <mergeCell ref="FH538:FI539"/>
    <mergeCell ref="FJ538:FK539"/>
    <mergeCell ref="FH540:FI540"/>
    <mergeCell ref="FJ540:FK540"/>
    <mergeCell ref="FH541:FI541"/>
    <mergeCell ref="FJ541:FK541"/>
    <mergeCell ref="FH542:FI543"/>
    <mergeCell ref="FJ542:FK543"/>
    <mergeCell ref="FH544:FI544"/>
    <mergeCell ref="FJ544:FK544"/>
    <mergeCell ref="FH545:FI545"/>
    <mergeCell ref="FJ545:FK545"/>
    <mergeCell ref="FH546:FI546"/>
    <mergeCell ref="FJ546:FK546"/>
    <mergeCell ref="FH547:FI547"/>
    <mergeCell ref="FJ547:FK547"/>
    <mergeCell ref="FH548:FI548"/>
    <mergeCell ref="FJ548:FK548"/>
    <mergeCell ref="FH549:FI549"/>
    <mergeCell ref="FJ549:FK549"/>
    <mergeCell ref="FH550:FI550"/>
    <mergeCell ref="FJ550:FK550"/>
    <mergeCell ref="FH551:FI551"/>
    <mergeCell ref="FJ551:FK551"/>
    <mergeCell ref="FH552:FI552"/>
    <mergeCell ref="FJ552:FK552"/>
    <mergeCell ref="FH553:FI553"/>
    <mergeCell ref="FJ553:FK553"/>
    <mergeCell ref="FH554:FI554"/>
    <mergeCell ref="FJ555:FK555"/>
    <mergeCell ref="FJ500:FK500"/>
    <mergeCell ref="FH501:FI501"/>
    <mergeCell ref="FJ501:FK501"/>
    <mergeCell ref="FH502:FI502"/>
    <mergeCell ref="FJ502:FK502"/>
    <mergeCell ref="FH503:FI503"/>
    <mergeCell ref="FJ503:FK503"/>
    <mergeCell ref="FH504:FI504"/>
    <mergeCell ref="FJ504:FK504"/>
    <mergeCell ref="FH505:FI505"/>
    <mergeCell ref="FJ505:FK505"/>
    <mergeCell ref="FH506:FI506"/>
    <mergeCell ref="FJ506:FK506"/>
    <mergeCell ref="FH507:FI507"/>
    <mergeCell ref="FJ507:FK507"/>
    <mergeCell ref="FH508:FI509"/>
    <mergeCell ref="FJ508:FK509"/>
    <mergeCell ref="FH510:FI510"/>
    <mergeCell ref="FJ510:FK510"/>
    <mergeCell ref="FH511:FI511"/>
    <mergeCell ref="FJ511:FK511"/>
    <mergeCell ref="FH512:FI512"/>
    <mergeCell ref="FJ512:FK512"/>
    <mergeCell ref="FH513:FI513"/>
    <mergeCell ref="FJ513:FK513"/>
    <mergeCell ref="FH514:FI514"/>
    <mergeCell ref="FJ514:FK514"/>
    <mergeCell ref="FH515:FI515"/>
    <mergeCell ref="FJ515:FK515"/>
    <mergeCell ref="FH516:FI516"/>
    <mergeCell ref="FJ516:FK516"/>
    <mergeCell ref="FH517:FI517"/>
    <mergeCell ref="FJ517:FK517"/>
    <mergeCell ref="FJ482:FK482"/>
    <mergeCell ref="FH483:FI483"/>
    <mergeCell ref="FJ483:FK483"/>
    <mergeCell ref="FH484:FI484"/>
    <mergeCell ref="FJ484:FK484"/>
    <mergeCell ref="FH485:FI485"/>
    <mergeCell ref="FJ485:FK485"/>
    <mergeCell ref="FH486:FI486"/>
    <mergeCell ref="FJ486:FK486"/>
    <mergeCell ref="FH487:FI487"/>
    <mergeCell ref="FJ487:FK487"/>
    <mergeCell ref="FH488:FI488"/>
    <mergeCell ref="FJ488:FK488"/>
    <mergeCell ref="FH489:FI489"/>
    <mergeCell ref="FJ489:FK489"/>
    <mergeCell ref="FH490:FI490"/>
    <mergeCell ref="FJ490:FK490"/>
    <mergeCell ref="FH491:FI491"/>
    <mergeCell ref="FJ491:FK491"/>
    <mergeCell ref="FH492:FI493"/>
    <mergeCell ref="FJ492:FK493"/>
    <mergeCell ref="FH494:FI494"/>
    <mergeCell ref="FJ494:FK494"/>
    <mergeCell ref="FH495:FI495"/>
    <mergeCell ref="FJ495:FK495"/>
    <mergeCell ref="FH496:FI496"/>
    <mergeCell ref="FJ496:FK496"/>
    <mergeCell ref="FH497:FI497"/>
    <mergeCell ref="FJ497:FK497"/>
    <mergeCell ref="FH498:FI498"/>
    <mergeCell ref="FJ498:FK498"/>
    <mergeCell ref="FH499:FI499"/>
    <mergeCell ref="FJ499:FK499"/>
    <mergeCell ref="FJ464:FK464"/>
    <mergeCell ref="FH465:FI465"/>
    <mergeCell ref="FJ465:FK465"/>
    <mergeCell ref="FH466:FI466"/>
    <mergeCell ref="FJ466:FK466"/>
    <mergeCell ref="FH467:FI467"/>
    <mergeCell ref="FJ467:FK467"/>
    <mergeCell ref="FH468:FI468"/>
    <mergeCell ref="FJ468:FK468"/>
    <mergeCell ref="FH469:FI469"/>
    <mergeCell ref="FJ469:FK469"/>
    <mergeCell ref="FH470:FI470"/>
    <mergeCell ref="FJ470:FK470"/>
    <mergeCell ref="FH471:FI471"/>
    <mergeCell ref="FJ471:FK471"/>
    <mergeCell ref="FH472:FI472"/>
    <mergeCell ref="FJ472:FK472"/>
    <mergeCell ref="FH473:FI473"/>
    <mergeCell ref="FJ473:FK473"/>
    <mergeCell ref="FH474:FI475"/>
    <mergeCell ref="FJ474:FK475"/>
    <mergeCell ref="FH476:FI476"/>
    <mergeCell ref="FJ476:FK476"/>
    <mergeCell ref="FH477:FI477"/>
    <mergeCell ref="FJ477:FK477"/>
    <mergeCell ref="FH478:FI478"/>
    <mergeCell ref="FJ478:FK478"/>
    <mergeCell ref="FH479:FI479"/>
    <mergeCell ref="FJ479:FK479"/>
    <mergeCell ref="FH480:FI480"/>
    <mergeCell ref="FJ480:FK480"/>
    <mergeCell ref="FH481:FI481"/>
    <mergeCell ref="FJ481:FK481"/>
    <mergeCell ref="FJ453:FK453"/>
    <mergeCell ref="FH454:FI454"/>
    <mergeCell ref="FJ454:FK454"/>
    <mergeCell ref="FH455:FI455"/>
    <mergeCell ref="FJ455:FK455"/>
    <mergeCell ref="FH456:FI456"/>
    <mergeCell ref="FJ456:FK456"/>
    <mergeCell ref="FH457:FI457"/>
    <mergeCell ref="FJ457:FK457"/>
    <mergeCell ref="FH458:FI458"/>
    <mergeCell ref="FJ458:FK458"/>
    <mergeCell ref="FH459:FI459"/>
    <mergeCell ref="FJ459:FK459"/>
    <mergeCell ref="FH460:FI460"/>
    <mergeCell ref="FJ460:FK460"/>
    <mergeCell ref="FH461:FI461"/>
    <mergeCell ref="FJ461:FK461"/>
    <mergeCell ref="FH462:FI463"/>
    <mergeCell ref="FJ462:FK463"/>
    <mergeCell ref="FH417:FI417"/>
    <mergeCell ref="FJ417:FK417"/>
    <mergeCell ref="FH418:FI419"/>
    <mergeCell ref="FJ418:FK419"/>
    <mergeCell ref="FH420:FI420"/>
    <mergeCell ref="FJ420:FK420"/>
    <mergeCell ref="FH421:FI422"/>
    <mergeCell ref="FJ421:FK422"/>
    <mergeCell ref="FH423:FI423"/>
    <mergeCell ref="FJ423:FK423"/>
    <mergeCell ref="FH424:FI424"/>
    <mergeCell ref="FJ424:FK424"/>
    <mergeCell ref="FH427:FI428"/>
    <mergeCell ref="FJ427:FK428"/>
    <mergeCell ref="FH431:FI431"/>
    <mergeCell ref="FJ431:FK431"/>
    <mergeCell ref="FH436:FI436"/>
    <mergeCell ref="FJ436:FK436"/>
    <mergeCell ref="FH439:FI439"/>
    <mergeCell ref="FJ439:FK439"/>
    <mergeCell ref="FH440:FI440"/>
    <mergeCell ref="FJ440:FK440"/>
    <mergeCell ref="FH441:FI441"/>
    <mergeCell ref="FJ441:FK441"/>
    <mergeCell ref="FH425:FI426"/>
    <mergeCell ref="FJ425:FK426"/>
    <mergeCell ref="FH451:FI452"/>
    <mergeCell ref="FJ451:FK452"/>
    <mergeCell ref="FH432:FI433"/>
    <mergeCell ref="FJ432:FK433"/>
    <mergeCell ref="FH437:FI438"/>
    <mergeCell ref="FJ437:FK438"/>
    <mergeCell ref="FH449:FI450"/>
    <mergeCell ref="FJ449:FK450"/>
    <mergeCell ref="FH447:FI448"/>
    <mergeCell ref="FJ447:FK448"/>
    <mergeCell ref="FJ368:FK368"/>
    <mergeCell ref="FH369:FI369"/>
    <mergeCell ref="FJ369:FK369"/>
    <mergeCell ref="FH370:FI371"/>
    <mergeCell ref="FJ370:FK371"/>
    <mergeCell ref="FH374:FI375"/>
    <mergeCell ref="FJ374:FK375"/>
    <mergeCell ref="FH376:FI377"/>
    <mergeCell ref="FJ376:FK377"/>
    <mergeCell ref="FH378:FI378"/>
    <mergeCell ref="FJ378:FK378"/>
    <mergeCell ref="FH379:FI379"/>
    <mergeCell ref="FJ379:FK379"/>
    <mergeCell ref="FH380:FI381"/>
    <mergeCell ref="FJ380:FK381"/>
    <mergeCell ref="FH382:FI382"/>
    <mergeCell ref="FJ382:FK382"/>
    <mergeCell ref="FH383:FI383"/>
    <mergeCell ref="FJ383:FK383"/>
    <mergeCell ref="FH384:FI384"/>
    <mergeCell ref="FJ384:FK384"/>
    <mergeCell ref="FH391:FI391"/>
    <mergeCell ref="FJ391:FK391"/>
    <mergeCell ref="FH387:FI388"/>
    <mergeCell ref="FJ387:FK388"/>
    <mergeCell ref="FH410:FI411"/>
    <mergeCell ref="FJ410:FK411"/>
    <mergeCell ref="FJ397:FK398"/>
    <mergeCell ref="FH406:FI407"/>
    <mergeCell ref="FJ406:FK407"/>
    <mergeCell ref="FH408:FI409"/>
    <mergeCell ref="FJ408:FK409"/>
    <mergeCell ref="FJ394:FK395"/>
    <mergeCell ref="FH372:FI373"/>
    <mergeCell ref="FJ372:FK373"/>
    <mergeCell ref="FH385:FI386"/>
    <mergeCell ref="FJ385:FK386"/>
    <mergeCell ref="FH389:FI390"/>
    <mergeCell ref="FJ389:FK390"/>
    <mergeCell ref="FH397:FI398"/>
    <mergeCell ref="FJ403:FK403"/>
    <mergeCell ref="FH404:FI404"/>
    <mergeCell ref="FJ404:FK404"/>
    <mergeCell ref="FH405:FI405"/>
    <mergeCell ref="FJ405:FK405"/>
    <mergeCell ref="FH355:FI355"/>
    <mergeCell ref="FJ355:FK355"/>
    <mergeCell ref="FH358:FI358"/>
    <mergeCell ref="FJ358:FK358"/>
    <mergeCell ref="FH359:FI359"/>
    <mergeCell ref="FJ359:FK359"/>
    <mergeCell ref="FH360:FI360"/>
    <mergeCell ref="FJ360:FK360"/>
    <mergeCell ref="FH361:FI361"/>
    <mergeCell ref="FJ361:FK361"/>
    <mergeCell ref="FH362:FI362"/>
    <mergeCell ref="FJ362:FK362"/>
    <mergeCell ref="FH363:FI363"/>
    <mergeCell ref="FJ363:FK363"/>
    <mergeCell ref="FH366:FI367"/>
    <mergeCell ref="FJ366:FK367"/>
    <mergeCell ref="EZ611:FA611"/>
    <mergeCell ref="FB611:FC611"/>
    <mergeCell ref="EZ612:FA612"/>
    <mergeCell ref="FB612:FC612"/>
    <mergeCell ref="EZ578:FA578"/>
    <mergeCell ref="FB578:FC578"/>
    <mergeCell ref="EZ579:FA579"/>
    <mergeCell ref="FB579:FC579"/>
    <mergeCell ref="EZ580:FA580"/>
    <mergeCell ref="FB580:FC580"/>
    <mergeCell ref="EZ581:FA581"/>
    <mergeCell ref="FB581:FC581"/>
    <mergeCell ref="EZ582:FA582"/>
    <mergeCell ref="FB582:FC582"/>
    <mergeCell ref="EZ583:FA583"/>
    <mergeCell ref="FB583:FC583"/>
    <mergeCell ref="EZ584:FA584"/>
    <mergeCell ref="FB584:FC584"/>
    <mergeCell ref="EZ585:FA585"/>
    <mergeCell ref="FB585:FC585"/>
    <mergeCell ref="EZ586:FA587"/>
    <mergeCell ref="FB586:FC587"/>
    <mergeCell ref="EZ588:FA589"/>
    <mergeCell ref="FB588:FC589"/>
    <mergeCell ref="EZ590:FA590"/>
    <mergeCell ref="FB590:FC590"/>
    <mergeCell ref="EZ591:FA591"/>
    <mergeCell ref="FB591:FC591"/>
    <mergeCell ref="EZ592:FA592"/>
    <mergeCell ref="FB592:FC592"/>
    <mergeCell ref="EZ555:FA555"/>
    <mergeCell ref="FB555:FC555"/>
    <mergeCell ref="EZ556:FA556"/>
    <mergeCell ref="FB556:FC556"/>
    <mergeCell ref="EZ557:FA557"/>
    <mergeCell ref="EZ558:FA558"/>
    <mergeCell ref="FB558:FC558"/>
    <mergeCell ref="FH396:FI396"/>
    <mergeCell ref="FJ396:FK396"/>
    <mergeCell ref="FH399:FI399"/>
    <mergeCell ref="FJ399:FK399"/>
    <mergeCell ref="EZ559:FA559"/>
    <mergeCell ref="FB559:FC559"/>
    <mergeCell ref="FH400:FI401"/>
    <mergeCell ref="FJ400:FK401"/>
    <mergeCell ref="FH402:FI402"/>
    <mergeCell ref="FJ402:FK402"/>
    <mergeCell ref="FH403:FI403"/>
    <mergeCell ref="FB517:FC517"/>
    <mergeCell ref="EZ518:FA518"/>
    <mergeCell ref="FB518:FC518"/>
    <mergeCell ref="FB594:FC595"/>
    <mergeCell ref="EZ596:FA596"/>
    <mergeCell ref="FB596:FC596"/>
    <mergeCell ref="EZ597:FA597"/>
    <mergeCell ref="FB597:FC597"/>
    <mergeCell ref="EZ598:FA598"/>
    <mergeCell ref="FB598:FC598"/>
    <mergeCell ref="EZ599:FA599"/>
    <mergeCell ref="FB599:FC599"/>
    <mergeCell ref="EZ600:FA600"/>
    <mergeCell ref="FB600:FC600"/>
    <mergeCell ref="EZ601:FA601"/>
    <mergeCell ref="FB601:FC601"/>
    <mergeCell ref="EZ602:FA602"/>
    <mergeCell ref="FB602:FC602"/>
    <mergeCell ref="EZ603:FA603"/>
    <mergeCell ref="FB603:FC603"/>
    <mergeCell ref="EZ604:FA604"/>
    <mergeCell ref="FB604:FC604"/>
    <mergeCell ref="EZ605:FA605"/>
    <mergeCell ref="FB605:FC605"/>
    <mergeCell ref="EZ606:FA606"/>
    <mergeCell ref="FB606:FC606"/>
    <mergeCell ref="EZ607:FA607"/>
    <mergeCell ref="FB607:FC607"/>
    <mergeCell ref="EZ608:FA608"/>
    <mergeCell ref="FB608:FC608"/>
    <mergeCell ref="EZ609:FA609"/>
    <mergeCell ref="FB609:FC609"/>
    <mergeCell ref="EZ610:FA610"/>
    <mergeCell ref="FB610:FC610"/>
    <mergeCell ref="EZ574:FA574"/>
    <mergeCell ref="FB574:FC574"/>
    <mergeCell ref="EZ575:FA575"/>
    <mergeCell ref="FB575:FC575"/>
    <mergeCell ref="EZ576:FA576"/>
    <mergeCell ref="FB576:FC576"/>
    <mergeCell ref="EZ577:FA577"/>
    <mergeCell ref="FB577:FC577"/>
    <mergeCell ref="EZ560:FA561"/>
    <mergeCell ref="FB560:FC561"/>
    <mergeCell ref="EZ562:FA562"/>
    <mergeCell ref="FB562:FC562"/>
    <mergeCell ref="EZ563:FA563"/>
    <mergeCell ref="FB563:FC563"/>
    <mergeCell ref="EZ564:FA564"/>
    <mergeCell ref="FB564:FC564"/>
    <mergeCell ref="EZ565:FA565"/>
    <mergeCell ref="FB565:FC565"/>
    <mergeCell ref="EZ566:FA566"/>
    <mergeCell ref="FB566:FC566"/>
    <mergeCell ref="EZ567:FA567"/>
    <mergeCell ref="FB567:FC567"/>
    <mergeCell ref="EZ568:FA569"/>
    <mergeCell ref="FB568:FC569"/>
    <mergeCell ref="EZ570:FA570"/>
    <mergeCell ref="FB570:FC570"/>
    <mergeCell ref="EZ571:FA571"/>
    <mergeCell ref="FB571:FC571"/>
    <mergeCell ref="EZ572:FA572"/>
    <mergeCell ref="FB572:FC572"/>
    <mergeCell ref="EZ573:FA573"/>
    <mergeCell ref="FB573:FC573"/>
    <mergeCell ref="EZ536:FA536"/>
    <mergeCell ref="FB536:FC536"/>
    <mergeCell ref="EZ537:FA537"/>
    <mergeCell ref="FB537:FC537"/>
    <mergeCell ref="EZ538:FA539"/>
    <mergeCell ref="FB538:FC539"/>
    <mergeCell ref="EZ540:FA540"/>
    <mergeCell ref="FB540:FC540"/>
    <mergeCell ref="EZ541:FA541"/>
    <mergeCell ref="FB541:FC541"/>
    <mergeCell ref="EZ542:FA543"/>
    <mergeCell ref="FB542:FC543"/>
    <mergeCell ref="EZ544:FA544"/>
    <mergeCell ref="FB544:FC544"/>
    <mergeCell ref="EZ545:FA545"/>
    <mergeCell ref="FB545:FC545"/>
    <mergeCell ref="EZ546:FA546"/>
    <mergeCell ref="FB546:FC546"/>
    <mergeCell ref="EZ547:FA547"/>
    <mergeCell ref="FB547:FC547"/>
    <mergeCell ref="EZ548:FA548"/>
    <mergeCell ref="FB548:FC548"/>
    <mergeCell ref="EZ549:FA549"/>
    <mergeCell ref="FB549:FC549"/>
    <mergeCell ref="EZ550:FA550"/>
    <mergeCell ref="FB550:FC550"/>
    <mergeCell ref="EZ551:FA551"/>
    <mergeCell ref="FB551:FC551"/>
    <mergeCell ref="EZ552:FA552"/>
    <mergeCell ref="FB552:FC552"/>
    <mergeCell ref="EZ553:FA553"/>
    <mergeCell ref="FB553:FC553"/>
    <mergeCell ref="EZ554:FA554"/>
    <mergeCell ref="FB554:FC554"/>
    <mergeCell ref="EZ519:FA519"/>
    <mergeCell ref="FB519:FC519"/>
    <mergeCell ref="EZ520:FA520"/>
    <mergeCell ref="FB520:FC520"/>
    <mergeCell ref="EZ521:FA521"/>
    <mergeCell ref="FB521:FC521"/>
    <mergeCell ref="EZ522:FA522"/>
    <mergeCell ref="FB522:FC522"/>
    <mergeCell ref="EZ523:FA523"/>
    <mergeCell ref="FB523:FC523"/>
    <mergeCell ref="EZ524:FA525"/>
    <mergeCell ref="FB524:FC525"/>
    <mergeCell ref="EZ526:FA527"/>
    <mergeCell ref="FB526:FC527"/>
    <mergeCell ref="EZ528:FA528"/>
    <mergeCell ref="FB528:FC528"/>
    <mergeCell ref="EZ529:FA529"/>
    <mergeCell ref="FB529:FC529"/>
    <mergeCell ref="EZ530:FA530"/>
    <mergeCell ref="FB530:FC530"/>
    <mergeCell ref="EZ531:FA531"/>
    <mergeCell ref="FB531:FC531"/>
    <mergeCell ref="EZ532:FA533"/>
    <mergeCell ref="FB532:FC533"/>
    <mergeCell ref="EZ534:FA534"/>
    <mergeCell ref="FB534:FC534"/>
    <mergeCell ref="EZ535:FA535"/>
    <mergeCell ref="FB535:FC535"/>
    <mergeCell ref="FB557:FC557"/>
    <mergeCell ref="EZ499:FA499"/>
    <mergeCell ref="FB499:FC499"/>
    <mergeCell ref="EZ500:FA500"/>
    <mergeCell ref="FB500:FC500"/>
    <mergeCell ref="EZ501:FA501"/>
    <mergeCell ref="FB501:FC501"/>
    <mergeCell ref="EZ502:FA502"/>
    <mergeCell ref="FB502:FC502"/>
    <mergeCell ref="EZ503:FA503"/>
    <mergeCell ref="FB503:FC503"/>
    <mergeCell ref="EZ504:FA504"/>
    <mergeCell ref="FB504:FC504"/>
    <mergeCell ref="EZ505:FA505"/>
    <mergeCell ref="FB505:FC505"/>
    <mergeCell ref="EZ506:FA506"/>
    <mergeCell ref="FB506:FC506"/>
    <mergeCell ref="EZ507:FA507"/>
    <mergeCell ref="FB507:FC507"/>
    <mergeCell ref="EZ508:FA509"/>
    <mergeCell ref="FB508:FC509"/>
    <mergeCell ref="EZ510:FA510"/>
    <mergeCell ref="FB510:FC510"/>
    <mergeCell ref="EZ511:FA511"/>
    <mergeCell ref="FB511:FC511"/>
    <mergeCell ref="EZ512:FA512"/>
    <mergeCell ref="FB512:FC512"/>
    <mergeCell ref="EZ513:FA513"/>
    <mergeCell ref="FB513:FC513"/>
    <mergeCell ref="EZ514:FA514"/>
    <mergeCell ref="FB514:FC514"/>
    <mergeCell ref="EZ515:FA515"/>
    <mergeCell ref="FB515:FC515"/>
    <mergeCell ref="EZ516:FA516"/>
    <mergeCell ref="FB516:FC516"/>
    <mergeCell ref="EZ517:FA517"/>
    <mergeCell ref="EZ481:FA481"/>
    <mergeCell ref="FB481:FC481"/>
    <mergeCell ref="EZ482:FA482"/>
    <mergeCell ref="FB482:FC482"/>
    <mergeCell ref="EZ483:FA483"/>
    <mergeCell ref="FB483:FC483"/>
    <mergeCell ref="EZ484:FA484"/>
    <mergeCell ref="FB484:FC484"/>
    <mergeCell ref="EZ485:FA485"/>
    <mergeCell ref="FB485:FC485"/>
    <mergeCell ref="EZ486:FA486"/>
    <mergeCell ref="FB486:FC486"/>
    <mergeCell ref="EZ487:FA487"/>
    <mergeCell ref="FB487:FC487"/>
    <mergeCell ref="EZ488:FA488"/>
    <mergeCell ref="FB488:FC488"/>
    <mergeCell ref="EZ489:FA489"/>
    <mergeCell ref="FB489:FC489"/>
    <mergeCell ref="EZ490:FA490"/>
    <mergeCell ref="FB490:FC490"/>
    <mergeCell ref="EZ491:FA491"/>
    <mergeCell ref="FB491:FC491"/>
    <mergeCell ref="EZ492:FA493"/>
    <mergeCell ref="FB492:FC493"/>
    <mergeCell ref="EZ494:FA494"/>
    <mergeCell ref="FB494:FC494"/>
    <mergeCell ref="EZ495:FA495"/>
    <mergeCell ref="FB495:FC495"/>
    <mergeCell ref="EZ496:FA496"/>
    <mergeCell ref="FB496:FC496"/>
    <mergeCell ref="EZ497:FA497"/>
    <mergeCell ref="FB497:FC497"/>
    <mergeCell ref="EZ498:FA498"/>
    <mergeCell ref="FB498:FC498"/>
    <mergeCell ref="EZ462:FA463"/>
    <mergeCell ref="FB462:FC463"/>
    <mergeCell ref="EZ464:FA464"/>
    <mergeCell ref="FB464:FC464"/>
    <mergeCell ref="EZ465:FA465"/>
    <mergeCell ref="FB465:FC465"/>
    <mergeCell ref="EZ466:FA466"/>
    <mergeCell ref="FB466:FC466"/>
    <mergeCell ref="EZ467:FA467"/>
    <mergeCell ref="FB467:FC467"/>
    <mergeCell ref="EZ468:FA468"/>
    <mergeCell ref="FB468:FC468"/>
    <mergeCell ref="EZ469:FA469"/>
    <mergeCell ref="FB469:FC469"/>
    <mergeCell ref="EZ470:FA470"/>
    <mergeCell ref="FB470:FC470"/>
    <mergeCell ref="EZ471:FA471"/>
    <mergeCell ref="FB471:FC471"/>
    <mergeCell ref="EZ472:FA472"/>
    <mergeCell ref="FB472:FC472"/>
    <mergeCell ref="EZ473:FA473"/>
    <mergeCell ref="FB473:FC473"/>
    <mergeCell ref="EZ474:FA475"/>
    <mergeCell ref="FB474:FC475"/>
    <mergeCell ref="EZ476:FA476"/>
    <mergeCell ref="FB476:FC476"/>
    <mergeCell ref="EZ477:FA477"/>
    <mergeCell ref="FB477:FC477"/>
    <mergeCell ref="EZ478:FA478"/>
    <mergeCell ref="FB478:FC478"/>
    <mergeCell ref="EZ479:FA479"/>
    <mergeCell ref="FB479:FC479"/>
    <mergeCell ref="EZ480:FA480"/>
    <mergeCell ref="FB480:FC480"/>
    <mergeCell ref="EZ453:FA453"/>
    <mergeCell ref="FB453:FC453"/>
    <mergeCell ref="EZ454:FA454"/>
    <mergeCell ref="FB454:FC454"/>
    <mergeCell ref="EZ455:FA455"/>
    <mergeCell ref="FB455:FC455"/>
    <mergeCell ref="EZ456:FA456"/>
    <mergeCell ref="FB456:FC456"/>
    <mergeCell ref="EZ457:FA457"/>
    <mergeCell ref="FB457:FC457"/>
    <mergeCell ref="EZ458:FA458"/>
    <mergeCell ref="FB458:FC458"/>
    <mergeCell ref="EZ459:FA459"/>
    <mergeCell ref="FB459:FC459"/>
    <mergeCell ref="EZ460:FA460"/>
    <mergeCell ref="FB460:FC460"/>
    <mergeCell ref="EZ461:FA461"/>
    <mergeCell ref="FB461:FC461"/>
    <mergeCell ref="EZ414:FA414"/>
    <mergeCell ref="FB414:FC414"/>
    <mergeCell ref="EZ417:FA417"/>
    <mergeCell ref="FB417:FC417"/>
    <mergeCell ref="EZ418:FA419"/>
    <mergeCell ref="FB418:FC419"/>
    <mergeCell ref="EZ420:FA420"/>
    <mergeCell ref="FB420:FC420"/>
    <mergeCell ref="EZ421:FA422"/>
    <mergeCell ref="FB421:FC422"/>
    <mergeCell ref="EZ423:FA423"/>
    <mergeCell ref="FB423:FC423"/>
    <mergeCell ref="EZ424:FA424"/>
    <mergeCell ref="FB424:FC424"/>
    <mergeCell ref="EZ427:FA428"/>
    <mergeCell ref="FB427:FC428"/>
    <mergeCell ref="EZ431:FA431"/>
    <mergeCell ref="FB431:FC431"/>
    <mergeCell ref="EZ436:FA436"/>
    <mergeCell ref="FB436:FC436"/>
    <mergeCell ref="EZ439:FA439"/>
    <mergeCell ref="FB439:FC439"/>
    <mergeCell ref="EZ440:FA440"/>
    <mergeCell ref="FB440:FC440"/>
    <mergeCell ref="EZ425:FA426"/>
    <mergeCell ref="FB425:FC426"/>
    <mergeCell ref="EZ451:FA452"/>
    <mergeCell ref="FB451:FC452"/>
    <mergeCell ref="EZ432:FA433"/>
    <mergeCell ref="FB432:FC433"/>
    <mergeCell ref="EZ437:FA438"/>
    <mergeCell ref="FB437:FC438"/>
    <mergeCell ref="EZ449:FA450"/>
    <mergeCell ref="FB449:FC450"/>
    <mergeCell ref="EZ415:FA416"/>
    <mergeCell ref="FB415:FC416"/>
    <mergeCell ref="EZ429:FA430"/>
    <mergeCell ref="EZ447:FA448"/>
    <mergeCell ref="FB447:FC448"/>
    <mergeCell ref="EZ396:FA396"/>
    <mergeCell ref="FB396:FC396"/>
    <mergeCell ref="EZ397:FA397"/>
    <mergeCell ref="FB397:FC397"/>
    <mergeCell ref="EZ398:FA398"/>
    <mergeCell ref="FB398:FC398"/>
    <mergeCell ref="EZ399:FA399"/>
    <mergeCell ref="FB399:FC399"/>
    <mergeCell ref="EZ400:FA401"/>
    <mergeCell ref="FB400:FC401"/>
    <mergeCell ref="EZ402:FA402"/>
    <mergeCell ref="FB402:FC402"/>
    <mergeCell ref="EZ403:FA403"/>
    <mergeCell ref="FB403:FC403"/>
    <mergeCell ref="EZ404:FA404"/>
    <mergeCell ref="FB404:FC404"/>
    <mergeCell ref="EZ405:FA405"/>
    <mergeCell ref="FB405:FC405"/>
    <mergeCell ref="EZ406:FA406"/>
    <mergeCell ref="FB406:FC406"/>
    <mergeCell ref="EZ407:FA407"/>
    <mergeCell ref="FB407:FC407"/>
    <mergeCell ref="EZ412:FA412"/>
    <mergeCell ref="FB412:FC412"/>
    <mergeCell ref="EZ413:FA413"/>
    <mergeCell ref="FB413:FC413"/>
    <mergeCell ref="EZ410:FA411"/>
    <mergeCell ref="FB410:FC411"/>
    <mergeCell ref="EZ368:FA368"/>
    <mergeCell ref="FB368:FC368"/>
    <mergeCell ref="EZ369:FA369"/>
    <mergeCell ref="FB369:FC369"/>
    <mergeCell ref="EZ370:FA371"/>
    <mergeCell ref="FB370:FC371"/>
    <mergeCell ref="EZ374:FA375"/>
    <mergeCell ref="FB374:FC375"/>
    <mergeCell ref="EZ378:FA378"/>
    <mergeCell ref="FB378:FC378"/>
    <mergeCell ref="EZ379:FA379"/>
    <mergeCell ref="FB379:FC379"/>
    <mergeCell ref="EZ380:FA381"/>
    <mergeCell ref="FB380:FC381"/>
    <mergeCell ref="EZ382:FA382"/>
    <mergeCell ref="FB382:FC382"/>
    <mergeCell ref="EZ383:FA383"/>
    <mergeCell ref="FB383:FC383"/>
    <mergeCell ref="EZ384:FA384"/>
    <mergeCell ref="FB384:FC384"/>
    <mergeCell ref="EZ391:FA391"/>
    <mergeCell ref="FB391:FC391"/>
    <mergeCell ref="EZ387:FA388"/>
    <mergeCell ref="EZ408:FA409"/>
    <mergeCell ref="FB408:FC409"/>
    <mergeCell ref="FB385:FC386"/>
    <mergeCell ref="EZ389:FA390"/>
    <mergeCell ref="FB389:FC390"/>
    <mergeCell ref="EZ355:FA355"/>
    <mergeCell ref="FB355:FC355"/>
    <mergeCell ref="EZ358:FA358"/>
    <mergeCell ref="FB358:FC358"/>
    <mergeCell ref="EZ359:FA359"/>
    <mergeCell ref="FB359:FC359"/>
    <mergeCell ref="EZ360:FA360"/>
    <mergeCell ref="FB360:FC360"/>
    <mergeCell ref="EZ361:FA361"/>
    <mergeCell ref="FB361:FC361"/>
    <mergeCell ref="EZ362:FA362"/>
    <mergeCell ref="FB362:FC362"/>
    <mergeCell ref="EZ363:FA363"/>
    <mergeCell ref="FB363:FC363"/>
    <mergeCell ref="EZ364:FA364"/>
    <mergeCell ref="FB364:FC364"/>
    <mergeCell ref="EZ365:FA365"/>
    <mergeCell ref="FB365:FC365"/>
    <mergeCell ref="EZ366:FA367"/>
    <mergeCell ref="FB366:FC367"/>
    <mergeCell ref="FB387:FC388"/>
    <mergeCell ref="CL277:CL279"/>
    <mergeCell ref="CL280:CL282"/>
    <mergeCell ref="CL283:CL285"/>
    <mergeCell ref="CL286:CL288"/>
    <mergeCell ref="CL293:CL295"/>
    <mergeCell ref="CL296:CL298"/>
    <mergeCell ref="CL300:CL302"/>
    <mergeCell ref="CL304:CL306"/>
    <mergeCell ref="CL307:CL309"/>
    <mergeCell ref="CL310:CL312"/>
    <mergeCell ref="CL314:CL316"/>
    <mergeCell ref="CL317:CL319"/>
    <mergeCell ref="EJ347:EM347"/>
    <mergeCell ref="EJ348:EK348"/>
    <mergeCell ref="EL348:EM348"/>
    <mergeCell ref="EJ349:EK349"/>
    <mergeCell ref="EL349:EM349"/>
    <mergeCell ref="EJ352:EK353"/>
    <mergeCell ref="EL352:EM353"/>
    <mergeCell ref="EJ354:EK354"/>
    <mergeCell ref="EL354:EM354"/>
    <mergeCell ref="EJ355:EK355"/>
    <mergeCell ref="EL355:EM355"/>
    <mergeCell ref="EJ358:EK358"/>
    <mergeCell ref="EL358:EM358"/>
    <mergeCell ref="EJ359:EK359"/>
    <mergeCell ref="EL359:EM359"/>
    <mergeCell ref="EJ360:EK360"/>
    <mergeCell ref="EL360:EM360"/>
    <mergeCell ref="EJ361:EK361"/>
    <mergeCell ref="EL364:EM364"/>
    <mergeCell ref="EJ365:EK365"/>
    <mergeCell ref="EL365:EM365"/>
    <mergeCell ref="EJ366:EK367"/>
    <mergeCell ref="DD387:DE388"/>
    <mergeCell ref="CR356:CS357"/>
    <mergeCell ref="DL356:DM357"/>
    <mergeCell ref="DN356:DO357"/>
    <mergeCell ref="DP356:DQ357"/>
    <mergeCell ref="DR356:DS357"/>
    <mergeCell ref="DT356:DU357"/>
    <mergeCell ref="DV356:DW357"/>
    <mergeCell ref="DX356:DY357"/>
    <mergeCell ref="CL153:CL155"/>
    <mergeCell ref="CL158:CL160"/>
    <mergeCell ref="CL162:CL164"/>
    <mergeCell ref="CL165:CL167"/>
    <mergeCell ref="CL168:CL170"/>
    <mergeCell ref="CL175:CL177"/>
    <mergeCell ref="CL179:CL181"/>
    <mergeCell ref="CL182:CL184"/>
    <mergeCell ref="CL185:CL187"/>
    <mergeCell ref="CL189:CL191"/>
    <mergeCell ref="CL193:CL195"/>
    <mergeCell ref="CL196:CL198"/>
    <mergeCell ref="CL199:CL201"/>
    <mergeCell ref="CL202:CL204"/>
    <mergeCell ref="CL205:CL207"/>
    <mergeCell ref="CL208:CL210"/>
    <mergeCell ref="CL211:CL213"/>
    <mergeCell ref="CL214:CL216"/>
    <mergeCell ref="CL217:CL219"/>
    <mergeCell ref="CL220:CL222"/>
    <mergeCell ref="CL223:CL225"/>
    <mergeCell ref="CL227:CL229"/>
    <mergeCell ref="CL231:CL233"/>
    <mergeCell ref="CL234:CL236"/>
    <mergeCell ref="CL238:CL240"/>
    <mergeCell ref="EZ348:FA348"/>
    <mergeCell ref="FB348:FC348"/>
    <mergeCell ref="EZ349:FA349"/>
    <mergeCell ref="FB349:FC349"/>
    <mergeCell ref="EZ352:FA353"/>
    <mergeCell ref="FB352:FC353"/>
    <mergeCell ref="EZ354:FA354"/>
    <mergeCell ref="FB354:FC354"/>
    <mergeCell ref="CN182:CN184"/>
    <mergeCell ref="CO182:CO184"/>
    <mergeCell ref="CP182:CP184"/>
    <mergeCell ref="CQ182:CQ184"/>
    <mergeCell ref="CN185:CN187"/>
    <mergeCell ref="CO185:CO187"/>
    <mergeCell ref="CP185:CP187"/>
    <mergeCell ref="CQ185:CQ187"/>
    <mergeCell ref="CN189:CN191"/>
    <mergeCell ref="CO189:CO191"/>
    <mergeCell ref="CP189:CP191"/>
    <mergeCell ref="CQ189:CQ191"/>
    <mergeCell ref="CN193:CN195"/>
    <mergeCell ref="CO193:CO195"/>
    <mergeCell ref="CP193:CP195"/>
    <mergeCell ref="CQ193:CQ195"/>
    <mergeCell ref="CN196:CN198"/>
    <mergeCell ref="CO196:CO198"/>
    <mergeCell ref="CP196:CP198"/>
    <mergeCell ref="CQ196:CQ198"/>
    <mergeCell ref="CN199:CN201"/>
    <mergeCell ref="CO199:CO201"/>
    <mergeCell ref="CP199:CP201"/>
    <mergeCell ref="CQ199:CQ201"/>
    <mergeCell ref="CN202:CN204"/>
    <mergeCell ref="CO202:CO204"/>
    <mergeCell ref="CP202:CP204"/>
    <mergeCell ref="CQ202:CQ204"/>
    <mergeCell ref="CN205:CN207"/>
    <mergeCell ref="CO205:CO207"/>
    <mergeCell ref="CP205:CP207"/>
    <mergeCell ref="CJ307:CJ309"/>
    <mergeCell ref="CK307:CK309"/>
    <mergeCell ref="CJ310:CJ312"/>
    <mergeCell ref="CK310:CK312"/>
    <mergeCell ref="CJ314:CJ316"/>
    <mergeCell ref="CK314:CK316"/>
    <mergeCell ref="CJ317:CJ319"/>
    <mergeCell ref="CK317:CK319"/>
    <mergeCell ref="CL8:CL10"/>
    <mergeCell ref="CL11:CL13"/>
    <mergeCell ref="CL14:CL16"/>
    <mergeCell ref="CL17:CL19"/>
    <mergeCell ref="CL20:CL22"/>
    <mergeCell ref="CL23:CL25"/>
    <mergeCell ref="CL26:CL28"/>
    <mergeCell ref="CL29:CL31"/>
    <mergeCell ref="CL32:CL34"/>
    <mergeCell ref="CL35:CL37"/>
    <mergeCell ref="CL39:CL41"/>
    <mergeCell ref="CL42:CL44"/>
    <mergeCell ref="CL45:CL47"/>
    <mergeCell ref="CL48:CL50"/>
    <mergeCell ref="CL51:CL53"/>
    <mergeCell ref="CL54:CL56"/>
    <mergeCell ref="CL57:CL59"/>
    <mergeCell ref="CL60:CL62"/>
    <mergeCell ref="CL63:CL65"/>
    <mergeCell ref="CL66:CL68"/>
    <mergeCell ref="CL69:CL71"/>
    <mergeCell ref="CL72:CL74"/>
    <mergeCell ref="CL76:CL78"/>
    <mergeCell ref="CL79:CL81"/>
    <mergeCell ref="CL82:CL84"/>
    <mergeCell ref="CL85:CL87"/>
    <mergeCell ref="CL88:CL90"/>
    <mergeCell ref="CL92:CL94"/>
    <mergeCell ref="CL96:CL98"/>
    <mergeCell ref="CL99:CL101"/>
    <mergeCell ref="CL102:CL104"/>
    <mergeCell ref="CL105:CL107"/>
    <mergeCell ref="CL109:CL111"/>
    <mergeCell ref="CL112:CL114"/>
    <mergeCell ref="CL115:CL117"/>
    <mergeCell ref="CL118:CL120"/>
    <mergeCell ref="CL121:CL123"/>
    <mergeCell ref="CL124:CL126"/>
    <mergeCell ref="CL241:CL243"/>
    <mergeCell ref="CL244:CL246"/>
    <mergeCell ref="CL248:CL250"/>
    <mergeCell ref="CL251:CL253"/>
    <mergeCell ref="CL256:CL258"/>
    <mergeCell ref="CL259:CL261"/>
    <mergeCell ref="CL263:CL265"/>
    <mergeCell ref="CL266:CL268"/>
    <mergeCell ref="CL271:CL273"/>
    <mergeCell ref="CL274:CL276"/>
    <mergeCell ref="CL128:CL130"/>
    <mergeCell ref="CL131:CL133"/>
    <mergeCell ref="CL134:CL136"/>
    <mergeCell ref="CL137:CL139"/>
    <mergeCell ref="CL140:CL142"/>
    <mergeCell ref="CL143:CL145"/>
    <mergeCell ref="CL146:CL148"/>
    <mergeCell ref="CL150:CL152"/>
    <mergeCell ref="CJ244:CJ246"/>
    <mergeCell ref="CK244:CK246"/>
    <mergeCell ref="CJ248:CJ250"/>
    <mergeCell ref="CK248:CK250"/>
    <mergeCell ref="CJ251:CJ253"/>
    <mergeCell ref="CK251:CK253"/>
    <mergeCell ref="CJ256:CJ258"/>
    <mergeCell ref="CK256:CK258"/>
    <mergeCell ref="CJ259:CJ261"/>
    <mergeCell ref="CK259:CK261"/>
    <mergeCell ref="CJ263:CJ265"/>
    <mergeCell ref="CK263:CK265"/>
    <mergeCell ref="CJ266:CJ268"/>
    <mergeCell ref="CK266:CK268"/>
    <mergeCell ref="CJ271:CJ273"/>
    <mergeCell ref="CK271:CK273"/>
    <mergeCell ref="CJ274:CJ276"/>
    <mergeCell ref="CK274:CK276"/>
    <mergeCell ref="CJ277:CJ279"/>
    <mergeCell ref="CK277:CK279"/>
    <mergeCell ref="CJ280:CJ282"/>
    <mergeCell ref="CK280:CK282"/>
    <mergeCell ref="CJ283:CJ285"/>
    <mergeCell ref="CK283:CK285"/>
    <mergeCell ref="CJ286:CJ288"/>
    <mergeCell ref="CK286:CK288"/>
    <mergeCell ref="CJ293:CJ295"/>
    <mergeCell ref="CK293:CK295"/>
    <mergeCell ref="CJ296:CJ298"/>
    <mergeCell ref="CK296:CK298"/>
    <mergeCell ref="CJ300:CJ302"/>
    <mergeCell ref="CK300:CK302"/>
    <mergeCell ref="CJ304:CJ306"/>
    <mergeCell ref="CK304:CK306"/>
    <mergeCell ref="CJ189:CJ191"/>
    <mergeCell ref="CK189:CK191"/>
    <mergeCell ref="CJ193:CJ195"/>
    <mergeCell ref="CK193:CK195"/>
    <mergeCell ref="CJ196:CJ198"/>
    <mergeCell ref="CK196:CK198"/>
    <mergeCell ref="CJ199:CJ201"/>
    <mergeCell ref="CK199:CK201"/>
    <mergeCell ref="CJ202:CJ204"/>
    <mergeCell ref="CK202:CK204"/>
    <mergeCell ref="CJ205:CJ207"/>
    <mergeCell ref="CK205:CK207"/>
    <mergeCell ref="CJ208:CJ210"/>
    <mergeCell ref="CK208:CK210"/>
    <mergeCell ref="CJ211:CJ213"/>
    <mergeCell ref="CK211:CK213"/>
    <mergeCell ref="CJ214:CJ216"/>
    <mergeCell ref="CK214:CK216"/>
    <mergeCell ref="CJ217:CJ219"/>
    <mergeCell ref="CK217:CK219"/>
    <mergeCell ref="CJ220:CJ222"/>
    <mergeCell ref="CK220:CK222"/>
    <mergeCell ref="CJ223:CJ225"/>
    <mergeCell ref="CK223:CK225"/>
    <mergeCell ref="CJ227:CJ229"/>
    <mergeCell ref="CK227:CK229"/>
    <mergeCell ref="CJ231:CJ233"/>
    <mergeCell ref="CK231:CK233"/>
    <mergeCell ref="CJ234:CJ236"/>
    <mergeCell ref="CK234:CK236"/>
    <mergeCell ref="CJ238:CJ240"/>
    <mergeCell ref="CK238:CK240"/>
    <mergeCell ref="CJ241:CJ243"/>
    <mergeCell ref="CK241:CK243"/>
    <mergeCell ref="CJ128:CJ130"/>
    <mergeCell ref="CK128:CK130"/>
    <mergeCell ref="CJ131:CJ133"/>
    <mergeCell ref="CK131:CK133"/>
    <mergeCell ref="CJ134:CJ136"/>
    <mergeCell ref="CK134:CK136"/>
    <mergeCell ref="CJ137:CJ139"/>
    <mergeCell ref="CK137:CK139"/>
    <mergeCell ref="CJ140:CJ142"/>
    <mergeCell ref="CK140:CK142"/>
    <mergeCell ref="CJ143:CJ145"/>
    <mergeCell ref="CK143:CK145"/>
    <mergeCell ref="CJ146:CJ148"/>
    <mergeCell ref="CK146:CK148"/>
    <mergeCell ref="CJ150:CJ152"/>
    <mergeCell ref="CK150:CK152"/>
    <mergeCell ref="CJ153:CJ155"/>
    <mergeCell ref="CK153:CK155"/>
    <mergeCell ref="CJ158:CJ160"/>
    <mergeCell ref="CK158:CK160"/>
    <mergeCell ref="CJ162:CJ164"/>
    <mergeCell ref="CK162:CK164"/>
    <mergeCell ref="CJ165:CJ167"/>
    <mergeCell ref="CK165:CK167"/>
    <mergeCell ref="CJ168:CJ170"/>
    <mergeCell ref="CK168:CK170"/>
    <mergeCell ref="CJ175:CJ177"/>
    <mergeCell ref="CK175:CK177"/>
    <mergeCell ref="CJ179:CJ181"/>
    <mergeCell ref="CK179:CK181"/>
    <mergeCell ref="CJ182:CJ184"/>
    <mergeCell ref="CK182:CK184"/>
    <mergeCell ref="CJ185:CJ187"/>
    <mergeCell ref="CK185:CK187"/>
    <mergeCell ref="CK69:CK71"/>
    <mergeCell ref="CJ72:CJ74"/>
    <mergeCell ref="CK72:CK74"/>
    <mergeCell ref="CJ76:CJ78"/>
    <mergeCell ref="CK76:CK78"/>
    <mergeCell ref="CJ79:CJ81"/>
    <mergeCell ref="CK79:CK81"/>
    <mergeCell ref="CJ82:CJ84"/>
    <mergeCell ref="CK82:CK84"/>
    <mergeCell ref="CJ85:CJ87"/>
    <mergeCell ref="CK85:CK87"/>
    <mergeCell ref="CJ88:CJ90"/>
    <mergeCell ref="CK88:CK90"/>
    <mergeCell ref="CJ92:CJ94"/>
    <mergeCell ref="CK92:CK94"/>
    <mergeCell ref="CJ96:CJ98"/>
    <mergeCell ref="CK96:CK98"/>
    <mergeCell ref="CJ99:CJ101"/>
    <mergeCell ref="CJ102:CJ104"/>
    <mergeCell ref="CK102:CK104"/>
    <mergeCell ref="CJ105:CJ107"/>
    <mergeCell ref="CK105:CK107"/>
    <mergeCell ref="CJ109:CJ111"/>
    <mergeCell ref="CK109:CK111"/>
    <mergeCell ref="CJ112:CJ114"/>
    <mergeCell ref="CK112:CK114"/>
    <mergeCell ref="CJ115:CJ117"/>
    <mergeCell ref="CK115:CK117"/>
    <mergeCell ref="CJ118:CJ120"/>
    <mergeCell ref="CK118:CK120"/>
    <mergeCell ref="CJ121:CJ123"/>
    <mergeCell ref="CK121:CK123"/>
    <mergeCell ref="CJ124:CJ126"/>
    <mergeCell ref="CK124:CK126"/>
    <mergeCell ref="CG283:CG285"/>
    <mergeCell ref="CH283:CH285"/>
    <mergeCell ref="CI283:CI285"/>
    <mergeCell ref="CF286:CF288"/>
    <mergeCell ref="CG286:CG288"/>
    <mergeCell ref="CH286:CH288"/>
    <mergeCell ref="CI286:CI288"/>
    <mergeCell ref="CF293:CF295"/>
    <mergeCell ref="CG293:CG295"/>
    <mergeCell ref="CH293:CH295"/>
    <mergeCell ref="CI293:CI295"/>
    <mergeCell ref="CF296:CF298"/>
    <mergeCell ref="CG296:CG298"/>
    <mergeCell ref="CH296:CH298"/>
    <mergeCell ref="CI296:CI298"/>
    <mergeCell ref="CF300:CF302"/>
    <mergeCell ref="CG300:CG302"/>
    <mergeCell ref="CH300:CH302"/>
    <mergeCell ref="CI300:CI302"/>
    <mergeCell ref="CF304:CF306"/>
    <mergeCell ref="CG304:CG306"/>
    <mergeCell ref="CH304:CH306"/>
    <mergeCell ref="CI304:CI306"/>
    <mergeCell ref="CJ8:CJ10"/>
    <mergeCell ref="CK8:CK10"/>
    <mergeCell ref="CJ11:CJ13"/>
    <mergeCell ref="CK11:CK13"/>
    <mergeCell ref="CJ14:CJ16"/>
    <mergeCell ref="CK14:CK16"/>
    <mergeCell ref="CJ17:CJ19"/>
    <mergeCell ref="CK17:CK19"/>
    <mergeCell ref="CJ20:CJ22"/>
    <mergeCell ref="CK20:CK22"/>
    <mergeCell ref="CJ23:CJ25"/>
    <mergeCell ref="CK23:CK25"/>
    <mergeCell ref="CJ26:CJ28"/>
    <mergeCell ref="CK26:CK28"/>
    <mergeCell ref="CJ29:CJ31"/>
    <mergeCell ref="CK29:CK31"/>
    <mergeCell ref="CJ32:CJ34"/>
    <mergeCell ref="CK32:CK34"/>
    <mergeCell ref="CJ35:CJ37"/>
    <mergeCell ref="CK35:CK37"/>
    <mergeCell ref="CJ39:CJ41"/>
    <mergeCell ref="CK39:CK41"/>
    <mergeCell ref="CJ42:CJ44"/>
    <mergeCell ref="CK42:CK44"/>
    <mergeCell ref="CJ45:CJ47"/>
    <mergeCell ref="CK45:CK47"/>
    <mergeCell ref="CJ48:CJ50"/>
    <mergeCell ref="CK48:CK50"/>
    <mergeCell ref="CJ51:CJ53"/>
    <mergeCell ref="CK51:CK53"/>
    <mergeCell ref="CJ54:CJ56"/>
    <mergeCell ref="CK54:CK56"/>
    <mergeCell ref="CJ57:CJ59"/>
    <mergeCell ref="CK57:CK59"/>
    <mergeCell ref="CJ60:CJ62"/>
    <mergeCell ref="CK60:CK62"/>
    <mergeCell ref="CJ63:CJ65"/>
    <mergeCell ref="CK63:CK65"/>
    <mergeCell ref="CJ66:CJ68"/>
    <mergeCell ref="CK66:CK68"/>
    <mergeCell ref="CJ69:CJ71"/>
    <mergeCell ref="CF241:CF243"/>
    <mergeCell ref="CG241:CG243"/>
    <mergeCell ref="CH241:CH243"/>
    <mergeCell ref="CI241:CI243"/>
    <mergeCell ref="CF244:CF246"/>
    <mergeCell ref="CG244:CG246"/>
    <mergeCell ref="CH244:CH246"/>
    <mergeCell ref="CI244:CI246"/>
    <mergeCell ref="CF248:CF250"/>
    <mergeCell ref="CG248:CG250"/>
    <mergeCell ref="CH248:CH250"/>
    <mergeCell ref="CI248:CI250"/>
    <mergeCell ref="CF251:CF253"/>
    <mergeCell ref="CG251:CG253"/>
    <mergeCell ref="CH251:CH253"/>
    <mergeCell ref="CI251:CI253"/>
    <mergeCell ref="CF256:CF258"/>
    <mergeCell ref="CG256:CG258"/>
    <mergeCell ref="CH256:CH258"/>
    <mergeCell ref="CI256:CI258"/>
    <mergeCell ref="CF259:CF261"/>
    <mergeCell ref="CG259:CG261"/>
    <mergeCell ref="CH259:CH261"/>
    <mergeCell ref="CI259:CI261"/>
    <mergeCell ref="CF263:CF265"/>
    <mergeCell ref="CG263:CG265"/>
    <mergeCell ref="CH263:CH265"/>
    <mergeCell ref="CI263:CI265"/>
    <mergeCell ref="CF266:CF268"/>
    <mergeCell ref="CG266:CG268"/>
    <mergeCell ref="CH266:CH268"/>
    <mergeCell ref="CI266:CI268"/>
    <mergeCell ref="CF271:CF273"/>
    <mergeCell ref="CG271:CG273"/>
    <mergeCell ref="CH271:CH273"/>
    <mergeCell ref="CI271:CI273"/>
    <mergeCell ref="CF211:CF213"/>
    <mergeCell ref="CG211:CG213"/>
    <mergeCell ref="CH211:CH213"/>
    <mergeCell ref="CI211:CI213"/>
    <mergeCell ref="CF214:CF216"/>
    <mergeCell ref="CG214:CG216"/>
    <mergeCell ref="CH214:CH216"/>
    <mergeCell ref="CI214:CI216"/>
    <mergeCell ref="CF217:CF219"/>
    <mergeCell ref="CG217:CG219"/>
    <mergeCell ref="CH217:CH219"/>
    <mergeCell ref="CI217:CI219"/>
    <mergeCell ref="CF220:CF222"/>
    <mergeCell ref="CG220:CG222"/>
    <mergeCell ref="CH220:CH222"/>
    <mergeCell ref="CI220:CI222"/>
    <mergeCell ref="CF223:CF225"/>
    <mergeCell ref="CG223:CG225"/>
    <mergeCell ref="CH223:CH225"/>
    <mergeCell ref="CI223:CI225"/>
    <mergeCell ref="CF227:CF229"/>
    <mergeCell ref="CG227:CG229"/>
    <mergeCell ref="CH227:CH229"/>
    <mergeCell ref="CI227:CI229"/>
    <mergeCell ref="CF231:CF233"/>
    <mergeCell ref="CG231:CG233"/>
    <mergeCell ref="CH231:CH233"/>
    <mergeCell ref="CI231:CI233"/>
    <mergeCell ref="CF234:CF236"/>
    <mergeCell ref="CG234:CG236"/>
    <mergeCell ref="CH234:CH236"/>
    <mergeCell ref="CI234:CI236"/>
    <mergeCell ref="CF238:CF240"/>
    <mergeCell ref="CG238:CG240"/>
    <mergeCell ref="CH238:CH240"/>
    <mergeCell ref="CI238:CI240"/>
    <mergeCell ref="CF182:CF184"/>
    <mergeCell ref="CG182:CG184"/>
    <mergeCell ref="CH182:CH184"/>
    <mergeCell ref="CI182:CI184"/>
    <mergeCell ref="CF185:CF187"/>
    <mergeCell ref="CG185:CG187"/>
    <mergeCell ref="CH185:CH187"/>
    <mergeCell ref="CI185:CI187"/>
    <mergeCell ref="CF189:CF191"/>
    <mergeCell ref="CG189:CG191"/>
    <mergeCell ref="CH189:CH191"/>
    <mergeCell ref="CI189:CI191"/>
    <mergeCell ref="CF193:CF195"/>
    <mergeCell ref="CG193:CG195"/>
    <mergeCell ref="CH193:CH195"/>
    <mergeCell ref="CI193:CI195"/>
    <mergeCell ref="CF196:CF198"/>
    <mergeCell ref="CG196:CG198"/>
    <mergeCell ref="CH196:CH198"/>
    <mergeCell ref="CI196:CI198"/>
    <mergeCell ref="CF199:CF201"/>
    <mergeCell ref="CG199:CG201"/>
    <mergeCell ref="CH199:CH201"/>
    <mergeCell ref="CI199:CI201"/>
    <mergeCell ref="CF202:CF204"/>
    <mergeCell ref="CG202:CG204"/>
    <mergeCell ref="CH202:CH204"/>
    <mergeCell ref="CI202:CI204"/>
    <mergeCell ref="CF205:CF207"/>
    <mergeCell ref="CG205:CG207"/>
    <mergeCell ref="CH205:CH207"/>
    <mergeCell ref="CI205:CI207"/>
    <mergeCell ref="CF208:CF210"/>
    <mergeCell ref="CG208:CG210"/>
    <mergeCell ref="CH208:CH210"/>
    <mergeCell ref="CI208:CI210"/>
    <mergeCell ref="CF146:CF148"/>
    <mergeCell ref="CG146:CG148"/>
    <mergeCell ref="CH146:CH148"/>
    <mergeCell ref="CI146:CI148"/>
    <mergeCell ref="CF150:CF152"/>
    <mergeCell ref="CG150:CG152"/>
    <mergeCell ref="CH150:CH152"/>
    <mergeCell ref="CI150:CI152"/>
    <mergeCell ref="CF153:CF155"/>
    <mergeCell ref="CG153:CG155"/>
    <mergeCell ref="CH153:CH155"/>
    <mergeCell ref="CI153:CI155"/>
    <mergeCell ref="CF158:CF160"/>
    <mergeCell ref="CG158:CG160"/>
    <mergeCell ref="CH158:CH160"/>
    <mergeCell ref="CI158:CI160"/>
    <mergeCell ref="CF162:CF164"/>
    <mergeCell ref="CG162:CG164"/>
    <mergeCell ref="CH162:CH164"/>
    <mergeCell ref="CI162:CI164"/>
    <mergeCell ref="CF165:CF167"/>
    <mergeCell ref="CG165:CG167"/>
    <mergeCell ref="CH165:CH167"/>
    <mergeCell ref="CI165:CI167"/>
    <mergeCell ref="CF168:CF170"/>
    <mergeCell ref="CG168:CG170"/>
    <mergeCell ref="CH168:CH170"/>
    <mergeCell ref="CI168:CI170"/>
    <mergeCell ref="CF175:CF177"/>
    <mergeCell ref="CG175:CG177"/>
    <mergeCell ref="CH175:CH177"/>
    <mergeCell ref="CI175:CI177"/>
    <mergeCell ref="CF179:CF181"/>
    <mergeCell ref="CG179:CG181"/>
    <mergeCell ref="CH179:CH181"/>
    <mergeCell ref="CI179:CI181"/>
    <mergeCell ref="CF118:CF120"/>
    <mergeCell ref="CG118:CG120"/>
    <mergeCell ref="CH118:CH120"/>
    <mergeCell ref="CI118:CI120"/>
    <mergeCell ref="CF121:CF123"/>
    <mergeCell ref="CG121:CG123"/>
    <mergeCell ref="CH121:CH123"/>
    <mergeCell ref="CI121:CI123"/>
    <mergeCell ref="CF124:CF126"/>
    <mergeCell ref="CG124:CG126"/>
    <mergeCell ref="CH124:CH126"/>
    <mergeCell ref="CI124:CI126"/>
    <mergeCell ref="CF128:CF130"/>
    <mergeCell ref="CG128:CG130"/>
    <mergeCell ref="CH128:CH130"/>
    <mergeCell ref="CI128:CI130"/>
    <mergeCell ref="CF131:CF133"/>
    <mergeCell ref="CG131:CG133"/>
    <mergeCell ref="CH131:CH133"/>
    <mergeCell ref="CI131:CI133"/>
    <mergeCell ref="CF134:CF136"/>
    <mergeCell ref="CG134:CG136"/>
    <mergeCell ref="CH134:CH136"/>
    <mergeCell ref="CI134:CI136"/>
    <mergeCell ref="CF137:CF139"/>
    <mergeCell ref="CG137:CG139"/>
    <mergeCell ref="CH137:CH139"/>
    <mergeCell ref="CI137:CI139"/>
    <mergeCell ref="CF140:CF142"/>
    <mergeCell ref="CG140:CG142"/>
    <mergeCell ref="CH140:CH142"/>
    <mergeCell ref="CI140:CI142"/>
    <mergeCell ref="CF143:CF145"/>
    <mergeCell ref="CG143:CG145"/>
    <mergeCell ref="CH143:CH145"/>
    <mergeCell ref="CI143:CI145"/>
    <mergeCell ref="CF88:CF90"/>
    <mergeCell ref="CG88:CG90"/>
    <mergeCell ref="CH88:CH90"/>
    <mergeCell ref="CI88:CI90"/>
    <mergeCell ref="CF92:CF94"/>
    <mergeCell ref="CG92:CG94"/>
    <mergeCell ref="CH92:CH94"/>
    <mergeCell ref="CI92:CI94"/>
    <mergeCell ref="CF96:CF98"/>
    <mergeCell ref="CG96:CG98"/>
    <mergeCell ref="CH96:CH98"/>
    <mergeCell ref="CI96:CI98"/>
    <mergeCell ref="CF99:CF101"/>
    <mergeCell ref="CG99:CG101"/>
    <mergeCell ref="CH99:CH101"/>
    <mergeCell ref="CI99:CI101"/>
    <mergeCell ref="CF102:CF104"/>
    <mergeCell ref="CG102:CG104"/>
    <mergeCell ref="CH102:CH104"/>
    <mergeCell ref="CI102:CI104"/>
    <mergeCell ref="CF105:CF107"/>
    <mergeCell ref="CG105:CG107"/>
    <mergeCell ref="CH105:CH107"/>
    <mergeCell ref="CI105:CI107"/>
    <mergeCell ref="CF109:CF111"/>
    <mergeCell ref="CG109:CG111"/>
    <mergeCell ref="CH109:CH111"/>
    <mergeCell ref="CI109:CI111"/>
    <mergeCell ref="CF112:CF114"/>
    <mergeCell ref="CG112:CG114"/>
    <mergeCell ref="CH112:CH114"/>
    <mergeCell ref="CI112:CI114"/>
    <mergeCell ref="CF115:CF117"/>
    <mergeCell ref="CG115:CG117"/>
    <mergeCell ref="CH115:CH117"/>
    <mergeCell ref="CI115:CI117"/>
    <mergeCell ref="CF60:CF62"/>
    <mergeCell ref="CG60:CG62"/>
    <mergeCell ref="CH60:CH62"/>
    <mergeCell ref="CI60:CI62"/>
    <mergeCell ref="CF63:CF65"/>
    <mergeCell ref="CG63:CG65"/>
    <mergeCell ref="CH63:CH65"/>
    <mergeCell ref="CI63:CI65"/>
    <mergeCell ref="CF66:CF68"/>
    <mergeCell ref="CG66:CG68"/>
    <mergeCell ref="CH66:CH68"/>
    <mergeCell ref="CI66:CI68"/>
    <mergeCell ref="CF69:CF71"/>
    <mergeCell ref="CG69:CG71"/>
    <mergeCell ref="CH69:CH71"/>
    <mergeCell ref="CI69:CI71"/>
    <mergeCell ref="CF72:CF74"/>
    <mergeCell ref="CG72:CG74"/>
    <mergeCell ref="CH72:CH74"/>
    <mergeCell ref="CI72:CI74"/>
    <mergeCell ref="CF76:CF78"/>
    <mergeCell ref="CG76:CG78"/>
    <mergeCell ref="CH76:CH78"/>
    <mergeCell ref="CI76:CI78"/>
    <mergeCell ref="CF79:CF81"/>
    <mergeCell ref="CG79:CG81"/>
    <mergeCell ref="CH79:CH81"/>
    <mergeCell ref="CI79:CI81"/>
    <mergeCell ref="CF82:CF84"/>
    <mergeCell ref="CG82:CG84"/>
    <mergeCell ref="CH82:CH84"/>
    <mergeCell ref="CI82:CI84"/>
    <mergeCell ref="CF85:CF87"/>
    <mergeCell ref="CG85:CG87"/>
    <mergeCell ref="CH85:CH87"/>
    <mergeCell ref="CI85:CI87"/>
    <mergeCell ref="CF32:CF34"/>
    <mergeCell ref="CG32:CG34"/>
    <mergeCell ref="CH32:CH34"/>
    <mergeCell ref="CI32:CI34"/>
    <mergeCell ref="CF35:CF37"/>
    <mergeCell ref="CG35:CG37"/>
    <mergeCell ref="CH35:CH37"/>
    <mergeCell ref="CI35:CI37"/>
    <mergeCell ref="CF39:CF41"/>
    <mergeCell ref="CG39:CG41"/>
    <mergeCell ref="CH39:CH41"/>
    <mergeCell ref="CI39:CI41"/>
    <mergeCell ref="CF42:CF44"/>
    <mergeCell ref="CG42:CG44"/>
    <mergeCell ref="CH42:CH44"/>
    <mergeCell ref="CI42:CI44"/>
    <mergeCell ref="CF45:CF47"/>
    <mergeCell ref="CG45:CG47"/>
    <mergeCell ref="CH45:CH47"/>
    <mergeCell ref="CI45:CI47"/>
    <mergeCell ref="CF48:CF50"/>
    <mergeCell ref="CG48:CG50"/>
    <mergeCell ref="CH48:CH50"/>
    <mergeCell ref="CI48:CI50"/>
    <mergeCell ref="CF51:CF53"/>
    <mergeCell ref="CG51:CG53"/>
    <mergeCell ref="CH51:CH53"/>
    <mergeCell ref="CI51:CI53"/>
    <mergeCell ref="CF54:CF56"/>
    <mergeCell ref="CG54:CG56"/>
    <mergeCell ref="CH54:CH56"/>
    <mergeCell ref="CI54:CI56"/>
    <mergeCell ref="CF57:CF59"/>
    <mergeCell ref="CG57:CG59"/>
    <mergeCell ref="CH57:CH59"/>
    <mergeCell ref="CI57:CI59"/>
    <mergeCell ref="CF5:CI5"/>
    <mergeCell ref="CF6:CG6"/>
    <mergeCell ref="CH6:CI6"/>
    <mergeCell ref="CF8:CF10"/>
    <mergeCell ref="CG8:CG10"/>
    <mergeCell ref="CH8:CH10"/>
    <mergeCell ref="CI8:CI10"/>
    <mergeCell ref="CF11:CF13"/>
    <mergeCell ref="CG11:CG13"/>
    <mergeCell ref="CH11:CH13"/>
    <mergeCell ref="CI11:CI13"/>
    <mergeCell ref="CF14:CF16"/>
    <mergeCell ref="CG14:CG16"/>
    <mergeCell ref="CH14:CH16"/>
    <mergeCell ref="CI14:CI16"/>
    <mergeCell ref="CF17:CF19"/>
    <mergeCell ref="CG17:CG19"/>
    <mergeCell ref="CH17:CH19"/>
    <mergeCell ref="CI17:CI19"/>
    <mergeCell ref="CF20:CF22"/>
    <mergeCell ref="CG20:CG22"/>
    <mergeCell ref="CH20:CH22"/>
    <mergeCell ref="CI20:CI22"/>
    <mergeCell ref="CF23:CF25"/>
    <mergeCell ref="CG23:CG25"/>
    <mergeCell ref="CH23:CH25"/>
    <mergeCell ref="CI23:CI25"/>
    <mergeCell ref="CF26:CF28"/>
    <mergeCell ref="CG26:CG28"/>
    <mergeCell ref="CH26:CH28"/>
    <mergeCell ref="CI26:CI28"/>
    <mergeCell ref="CF29:CF31"/>
    <mergeCell ref="CG29:CG31"/>
    <mergeCell ref="CH29:CH31"/>
    <mergeCell ref="CI29:CI31"/>
    <mergeCell ref="EJ607:EK607"/>
    <mergeCell ref="EL607:EM607"/>
    <mergeCell ref="EJ608:EK608"/>
    <mergeCell ref="EL608:EM608"/>
    <mergeCell ref="EJ609:EK609"/>
    <mergeCell ref="EL609:EM609"/>
    <mergeCell ref="EJ610:EK610"/>
    <mergeCell ref="EL610:EM610"/>
    <mergeCell ref="EJ611:EK611"/>
    <mergeCell ref="EL611:EM611"/>
    <mergeCell ref="EJ612:EK612"/>
    <mergeCell ref="EL612:EM612"/>
    <mergeCell ref="EJ613:EK613"/>
    <mergeCell ref="EL613:EM613"/>
    <mergeCell ref="EJ614:EK614"/>
    <mergeCell ref="EL614:EM614"/>
    <mergeCell ref="EJ615:EK615"/>
    <mergeCell ref="EL615:EM615"/>
    <mergeCell ref="EJ618:EK618"/>
    <mergeCell ref="EL618:EM618"/>
    <mergeCell ref="EJ619:EK619"/>
    <mergeCell ref="EL619:EM619"/>
    <mergeCell ref="EJ620:EK620"/>
    <mergeCell ref="EL620:EM620"/>
    <mergeCell ref="EJ621:EK621"/>
    <mergeCell ref="EL621:EM621"/>
    <mergeCell ref="EJ622:EK622"/>
    <mergeCell ref="EL622:EM622"/>
    <mergeCell ref="EJ588:EK589"/>
    <mergeCell ref="EL588:EM589"/>
    <mergeCell ref="EJ590:EK590"/>
    <mergeCell ref="EL590:EM590"/>
    <mergeCell ref="EJ591:EK591"/>
    <mergeCell ref="EL591:EM591"/>
    <mergeCell ref="EJ592:EK592"/>
    <mergeCell ref="EL592:EM592"/>
    <mergeCell ref="EJ593:EK593"/>
    <mergeCell ref="EL593:EM593"/>
    <mergeCell ref="EJ594:EK595"/>
    <mergeCell ref="EL594:EM595"/>
    <mergeCell ref="EJ596:EK596"/>
    <mergeCell ref="EL596:EM596"/>
    <mergeCell ref="EJ597:EK597"/>
    <mergeCell ref="EL597:EM597"/>
    <mergeCell ref="EJ598:EK598"/>
    <mergeCell ref="EL598:EM598"/>
    <mergeCell ref="EJ599:EK599"/>
    <mergeCell ref="EL599:EM599"/>
    <mergeCell ref="EJ600:EK600"/>
    <mergeCell ref="EL600:EM600"/>
    <mergeCell ref="EJ601:EK601"/>
    <mergeCell ref="EL601:EM601"/>
    <mergeCell ref="EJ602:EK602"/>
    <mergeCell ref="EL602:EM602"/>
    <mergeCell ref="EJ603:EK603"/>
    <mergeCell ref="EL603:EM603"/>
    <mergeCell ref="EJ604:EK604"/>
    <mergeCell ref="EL604:EM604"/>
    <mergeCell ref="EJ605:EK605"/>
    <mergeCell ref="EL605:EM605"/>
    <mergeCell ref="EJ606:EK606"/>
    <mergeCell ref="EL606:EM606"/>
    <mergeCell ref="EJ570:EK570"/>
    <mergeCell ref="EL570:EM570"/>
    <mergeCell ref="EJ571:EK571"/>
    <mergeCell ref="EL571:EM571"/>
    <mergeCell ref="EJ572:EK572"/>
    <mergeCell ref="EL572:EM572"/>
    <mergeCell ref="EJ573:EK573"/>
    <mergeCell ref="EL573:EM573"/>
    <mergeCell ref="EJ574:EK574"/>
    <mergeCell ref="EL574:EM574"/>
    <mergeCell ref="EJ575:EK575"/>
    <mergeCell ref="EL575:EM575"/>
    <mergeCell ref="EJ576:EK576"/>
    <mergeCell ref="EL576:EM576"/>
    <mergeCell ref="EJ577:EK577"/>
    <mergeCell ref="EL577:EM577"/>
    <mergeCell ref="EJ578:EK578"/>
    <mergeCell ref="EL578:EM578"/>
    <mergeCell ref="EJ579:EK579"/>
    <mergeCell ref="EL579:EM579"/>
    <mergeCell ref="EJ580:EK580"/>
    <mergeCell ref="EL580:EM580"/>
    <mergeCell ref="EJ581:EK581"/>
    <mergeCell ref="EL581:EM581"/>
    <mergeCell ref="EJ582:EK582"/>
    <mergeCell ref="EL582:EM582"/>
    <mergeCell ref="EJ583:EK583"/>
    <mergeCell ref="EL583:EM583"/>
    <mergeCell ref="EJ584:EK584"/>
    <mergeCell ref="EL584:EM584"/>
    <mergeCell ref="EJ585:EK585"/>
    <mergeCell ref="EL585:EM585"/>
    <mergeCell ref="EJ586:EK587"/>
    <mergeCell ref="EL586:EM587"/>
    <mergeCell ref="EJ551:EK551"/>
    <mergeCell ref="EL551:EM551"/>
    <mergeCell ref="EJ552:EK552"/>
    <mergeCell ref="EL552:EM552"/>
    <mergeCell ref="EJ553:EK553"/>
    <mergeCell ref="EL553:EM553"/>
    <mergeCell ref="EJ554:EK554"/>
    <mergeCell ref="EL554:EM554"/>
    <mergeCell ref="EJ555:EK555"/>
    <mergeCell ref="EL555:EM555"/>
    <mergeCell ref="EJ556:EK556"/>
    <mergeCell ref="EL556:EM556"/>
    <mergeCell ref="EJ557:EK557"/>
    <mergeCell ref="EL557:EM557"/>
    <mergeCell ref="EJ558:EK558"/>
    <mergeCell ref="EL558:EM558"/>
    <mergeCell ref="EJ559:EK559"/>
    <mergeCell ref="EL559:EM559"/>
    <mergeCell ref="EJ560:EK561"/>
    <mergeCell ref="EL560:EM561"/>
    <mergeCell ref="EJ562:EK562"/>
    <mergeCell ref="EL562:EM562"/>
    <mergeCell ref="EJ563:EK563"/>
    <mergeCell ref="EL563:EM563"/>
    <mergeCell ref="EJ564:EK564"/>
    <mergeCell ref="EL564:EM564"/>
    <mergeCell ref="EJ565:EK565"/>
    <mergeCell ref="EL565:EM565"/>
    <mergeCell ref="EJ566:EK566"/>
    <mergeCell ref="EL566:EM566"/>
    <mergeCell ref="EJ567:EK567"/>
    <mergeCell ref="EL567:EM567"/>
    <mergeCell ref="EJ568:EK569"/>
    <mergeCell ref="EL568:EM569"/>
    <mergeCell ref="EJ531:EK531"/>
    <mergeCell ref="EL531:EM531"/>
    <mergeCell ref="EJ532:EK533"/>
    <mergeCell ref="EL532:EM533"/>
    <mergeCell ref="EJ534:EK534"/>
    <mergeCell ref="EL534:EM534"/>
    <mergeCell ref="EJ535:EK535"/>
    <mergeCell ref="EL535:EM535"/>
    <mergeCell ref="EJ536:EK536"/>
    <mergeCell ref="EL536:EM536"/>
    <mergeCell ref="EJ537:EK537"/>
    <mergeCell ref="EL537:EM537"/>
    <mergeCell ref="EJ538:EK539"/>
    <mergeCell ref="EL538:EM539"/>
    <mergeCell ref="EJ540:EK540"/>
    <mergeCell ref="EL540:EM540"/>
    <mergeCell ref="EJ541:EK541"/>
    <mergeCell ref="EL541:EM541"/>
    <mergeCell ref="EJ542:EK543"/>
    <mergeCell ref="EL542:EM543"/>
    <mergeCell ref="EJ544:EK544"/>
    <mergeCell ref="EL544:EM544"/>
    <mergeCell ref="EJ545:EK545"/>
    <mergeCell ref="EL545:EM545"/>
    <mergeCell ref="EJ546:EK546"/>
    <mergeCell ref="EL546:EM546"/>
    <mergeCell ref="EJ547:EK547"/>
    <mergeCell ref="EL547:EM547"/>
    <mergeCell ref="EJ548:EK548"/>
    <mergeCell ref="EL548:EM548"/>
    <mergeCell ref="EJ549:EK549"/>
    <mergeCell ref="EL549:EM549"/>
    <mergeCell ref="EJ550:EK550"/>
    <mergeCell ref="EL550:EM550"/>
    <mergeCell ref="EJ512:EK512"/>
    <mergeCell ref="EL512:EM512"/>
    <mergeCell ref="EJ513:EK513"/>
    <mergeCell ref="EL513:EM513"/>
    <mergeCell ref="EJ514:EK514"/>
    <mergeCell ref="EL514:EM514"/>
    <mergeCell ref="EJ515:EK515"/>
    <mergeCell ref="EL515:EM515"/>
    <mergeCell ref="EJ516:EK516"/>
    <mergeCell ref="EL516:EM516"/>
    <mergeCell ref="EJ517:EK517"/>
    <mergeCell ref="EL517:EM517"/>
    <mergeCell ref="EJ518:EK518"/>
    <mergeCell ref="EL518:EM518"/>
    <mergeCell ref="EJ519:EK519"/>
    <mergeCell ref="EL519:EM519"/>
    <mergeCell ref="EJ520:EK520"/>
    <mergeCell ref="EL520:EM520"/>
    <mergeCell ref="EJ521:EK521"/>
    <mergeCell ref="EL521:EM521"/>
    <mergeCell ref="EJ522:EK522"/>
    <mergeCell ref="EL522:EM522"/>
    <mergeCell ref="EJ523:EK523"/>
    <mergeCell ref="EL523:EM523"/>
    <mergeCell ref="EJ524:EK525"/>
    <mergeCell ref="EL524:EM525"/>
    <mergeCell ref="EJ526:EK527"/>
    <mergeCell ref="EL526:EM527"/>
    <mergeCell ref="EJ528:EK528"/>
    <mergeCell ref="EL528:EM528"/>
    <mergeCell ref="EJ529:EK529"/>
    <mergeCell ref="EL529:EM529"/>
    <mergeCell ref="EJ530:EK530"/>
    <mergeCell ref="EL530:EM530"/>
    <mergeCell ref="EJ494:EK494"/>
    <mergeCell ref="EL494:EM494"/>
    <mergeCell ref="EJ495:EK495"/>
    <mergeCell ref="EL495:EM495"/>
    <mergeCell ref="EJ496:EK496"/>
    <mergeCell ref="EL496:EM496"/>
    <mergeCell ref="EJ497:EK497"/>
    <mergeCell ref="EL497:EM497"/>
    <mergeCell ref="EJ498:EK498"/>
    <mergeCell ref="EL498:EM498"/>
    <mergeCell ref="EJ499:EK499"/>
    <mergeCell ref="EL499:EM499"/>
    <mergeCell ref="EJ500:EK500"/>
    <mergeCell ref="EL500:EM500"/>
    <mergeCell ref="EJ501:EK501"/>
    <mergeCell ref="EL501:EM501"/>
    <mergeCell ref="EJ502:EK502"/>
    <mergeCell ref="EL502:EM502"/>
    <mergeCell ref="EJ503:EK503"/>
    <mergeCell ref="EL503:EM503"/>
    <mergeCell ref="EJ504:EK504"/>
    <mergeCell ref="EL504:EM504"/>
    <mergeCell ref="EJ505:EK505"/>
    <mergeCell ref="EL505:EM505"/>
    <mergeCell ref="EJ506:EK506"/>
    <mergeCell ref="EL506:EM506"/>
    <mergeCell ref="EJ507:EK507"/>
    <mergeCell ref="EL507:EM507"/>
    <mergeCell ref="EJ508:EK509"/>
    <mergeCell ref="EL508:EM509"/>
    <mergeCell ref="EJ510:EK510"/>
    <mergeCell ref="EL510:EM510"/>
    <mergeCell ref="EJ511:EK511"/>
    <mergeCell ref="EL511:EM511"/>
    <mergeCell ref="EJ476:EK476"/>
    <mergeCell ref="EL476:EM476"/>
    <mergeCell ref="EJ477:EK477"/>
    <mergeCell ref="EL477:EM477"/>
    <mergeCell ref="EJ478:EK478"/>
    <mergeCell ref="EL478:EM478"/>
    <mergeCell ref="EJ479:EK479"/>
    <mergeCell ref="EL479:EM479"/>
    <mergeCell ref="EJ480:EK480"/>
    <mergeCell ref="EL480:EM480"/>
    <mergeCell ref="EJ481:EK481"/>
    <mergeCell ref="EL481:EM481"/>
    <mergeCell ref="EJ482:EK482"/>
    <mergeCell ref="EL482:EM482"/>
    <mergeCell ref="EJ483:EK483"/>
    <mergeCell ref="EL483:EM483"/>
    <mergeCell ref="EJ484:EK484"/>
    <mergeCell ref="EL484:EM484"/>
    <mergeCell ref="EJ485:EK485"/>
    <mergeCell ref="EL485:EM485"/>
    <mergeCell ref="EJ486:EK486"/>
    <mergeCell ref="EL486:EM486"/>
    <mergeCell ref="EJ487:EK487"/>
    <mergeCell ref="EL487:EM487"/>
    <mergeCell ref="EJ488:EK488"/>
    <mergeCell ref="EL488:EM488"/>
    <mergeCell ref="EJ489:EK489"/>
    <mergeCell ref="EL489:EM489"/>
    <mergeCell ref="EJ490:EK490"/>
    <mergeCell ref="EL490:EM490"/>
    <mergeCell ref="EJ491:EK491"/>
    <mergeCell ref="EL491:EM491"/>
    <mergeCell ref="EJ492:EK493"/>
    <mergeCell ref="EL492:EM493"/>
    <mergeCell ref="EJ456:EK456"/>
    <mergeCell ref="EL456:EM456"/>
    <mergeCell ref="EJ457:EK457"/>
    <mergeCell ref="EL457:EM457"/>
    <mergeCell ref="EJ458:EK459"/>
    <mergeCell ref="EL458:EM459"/>
    <mergeCell ref="EJ460:EK460"/>
    <mergeCell ref="EL460:EM460"/>
    <mergeCell ref="EJ461:EK461"/>
    <mergeCell ref="EL461:EM461"/>
    <mergeCell ref="EJ462:EK463"/>
    <mergeCell ref="EL462:EM463"/>
    <mergeCell ref="EJ464:EK464"/>
    <mergeCell ref="EL464:EM464"/>
    <mergeCell ref="EJ465:EK465"/>
    <mergeCell ref="EL465:EM465"/>
    <mergeCell ref="EJ466:EK466"/>
    <mergeCell ref="EL466:EM466"/>
    <mergeCell ref="EJ467:EK467"/>
    <mergeCell ref="EL467:EM467"/>
    <mergeCell ref="EJ468:EK468"/>
    <mergeCell ref="EL468:EM468"/>
    <mergeCell ref="EJ469:EK469"/>
    <mergeCell ref="EL469:EM469"/>
    <mergeCell ref="EJ470:EK470"/>
    <mergeCell ref="EL470:EM470"/>
    <mergeCell ref="EJ471:EK471"/>
    <mergeCell ref="EL471:EM471"/>
    <mergeCell ref="EJ472:EK472"/>
    <mergeCell ref="EL472:EM472"/>
    <mergeCell ref="EJ473:EK473"/>
    <mergeCell ref="EL473:EM473"/>
    <mergeCell ref="EJ474:EK475"/>
    <mergeCell ref="EL474:EM475"/>
    <mergeCell ref="EJ454:EK454"/>
    <mergeCell ref="EL454:EM454"/>
    <mergeCell ref="EJ455:EK455"/>
    <mergeCell ref="EL455:EM455"/>
    <mergeCell ref="EJ449:EK450"/>
    <mergeCell ref="EL449:EM450"/>
    <mergeCell ref="EJ412:EK412"/>
    <mergeCell ref="EL412:EM412"/>
    <mergeCell ref="EJ413:EK413"/>
    <mergeCell ref="EL413:EM413"/>
    <mergeCell ref="EJ414:EK414"/>
    <mergeCell ref="EL414:EM414"/>
    <mergeCell ref="EJ417:EK417"/>
    <mergeCell ref="EL417:EM417"/>
    <mergeCell ref="EJ418:EK418"/>
    <mergeCell ref="EL418:EM418"/>
    <mergeCell ref="EJ419:EK419"/>
    <mergeCell ref="EL419:EM419"/>
    <mergeCell ref="EJ420:EK420"/>
    <mergeCell ref="EL420:EM420"/>
    <mergeCell ref="EJ421:EK421"/>
    <mergeCell ref="EL421:EM421"/>
    <mergeCell ref="EJ422:EK422"/>
    <mergeCell ref="EL422:EM422"/>
    <mergeCell ref="EJ423:EK423"/>
    <mergeCell ref="EL423:EM423"/>
    <mergeCell ref="EJ424:EK424"/>
    <mergeCell ref="EL424:EM424"/>
    <mergeCell ref="EJ427:EK428"/>
    <mergeCell ref="EL427:EM428"/>
    <mergeCell ref="EJ431:EK431"/>
    <mergeCell ref="EL431:EM431"/>
    <mergeCell ref="EJ415:EK416"/>
    <mergeCell ref="EL415:EM416"/>
    <mergeCell ref="EJ425:EK426"/>
    <mergeCell ref="EL425:EM426"/>
    <mergeCell ref="EJ432:EK433"/>
    <mergeCell ref="EL432:EM433"/>
    <mergeCell ref="EJ437:EK438"/>
    <mergeCell ref="EL437:EM438"/>
    <mergeCell ref="EJ429:EK430"/>
    <mergeCell ref="EL429:EM430"/>
    <mergeCell ref="EJ453:EK453"/>
    <mergeCell ref="EL453:EM453"/>
    <mergeCell ref="EJ451:EK452"/>
    <mergeCell ref="EL451:EM452"/>
    <mergeCell ref="EJ440:EK440"/>
    <mergeCell ref="EL440:EM440"/>
    <mergeCell ref="EJ441:EK441"/>
    <mergeCell ref="EL441:EM441"/>
    <mergeCell ref="EJ444:EK444"/>
    <mergeCell ref="EL444:EM444"/>
    <mergeCell ref="EJ445:EK445"/>
    <mergeCell ref="EL445:EM445"/>
    <mergeCell ref="EJ446:EK446"/>
    <mergeCell ref="EL446:EM446"/>
    <mergeCell ref="EJ447:EK447"/>
    <mergeCell ref="EL447:EM447"/>
    <mergeCell ref="EJ448:EK448"/>
    <mergeCell ref="EL448:EM448"/>
    <mergeCell ref="EJ436:EK436"/>
    <mergeCell ref="EL436:EM436"/>
    <mergeCell ref="EF606:EG606"/>
    <mergeCell ref="EH606:EI606"/>
    <mergeCell ref="EF607:EG607"/>
    <mergeCell ref="EH607:EI607"/>
    <mergeCell ref="EF608:EG608"/>
    <mergeCell ref="EH608:EI608"/>
    <mergeCell ref="EF609:EG609"/>
    <mergeCell ref="EH609:EI609"/>
    <mergeCell ref="EF610:EG610"/>
    <mergeCell ref="EH610:EI610"/>
    <mergeCell ref="EF611:EG611"/>
    <mergeCell ref="EH611:EI611"/>
    <mergeCell ref="EF612:EG612"/>
    <mergeCell ref="EH612:EI612"/>
    <mergeCell ref="EF613:EG613"/>
    <mergeCell ref="EH613:EI613"/>
    <mergeCell ref="EF614:EG614"/>
    <mergeCell ref="EH614:EI614"/>
    <mergeCell ref="EF615:EG615"/>
    <mergeCell ref="EH615:EI615"/>
    <mergeCell ref="EF580:EG580"/>
    <mergeCell ref="EH580:EI580"/>
    <mergeCell ref="EF581:EG581"/>
    <mergeCell ref="EH581:EI581"/>
    <mergeCell ref="EF582:EG582"/>
    <mergeCell ref="EH582:EI582"/>
    <mergeCell ref="EF583:EG583"/>
    <mergeCell ref="EH583:EI583"/>
    <mergeCell ref="EF584:EG584"/>
    <mergeCell ref="EH584:EI584"/>
    <mergeCell ref="EF585:EG585"/>
    <mergeCell ref="EH585:EI585"/>
    <mergeCell ref="EF550:EG550"/>
    <mergeCell ref="EH550:EI550"/>
    <mergeCell ref="EF551:EG551"/>
    <mergeCell ref="EH551:EI551"/>
    <mergeCell ref="EF552:EG552"/>
    <mergeCell ref="EH552:EI552"/>
    <mergeCell ref="EF553:EG553"/>
    <mergeCell ref="EH553:EI553"/>
    <mergeCell ref="EF554:EG554"/>
    <mergeCell ref="EH554:EI554"/>
    <mergeCell ref="EF555:EG555"/>
    <mergeCell ref="EH555:EI555"/>
    <mergeCell ref="EF556:EG556"/>
    <mergeCell ref="EH556:EI556"/>
    <mergeCell ref="EF557:EG557"/>
    <mergeCell ref="EH557:EI557"/>
    <mergeCell ref="EF558:EG558"/>
    <mergeCell ref="EH558:EI558"/>
    <mergeCell ref="EF559:EG559"/>
    <mergeCell ref="EH559:EI559"/>
    <mergeCell ref="EF560:EG561"/>
    <mergeCell ref="EH560:EI561"/>
    <mergeCell ref="EF562:EG562"/>
    <mergeCell ref="EH562:EI562"/>
    <mergeCell ref="EF563:EG563"/>
    <mergeCell ref="EH563:EI563"/>
    <mergeCell ref="EF564:EG564"/>
    <mergeCell ref="EH564:EI564"/>
    <mergeCell ref="EF565:EG565"/>
    <mergeCell ref="EH565:EI565"/>
    <mergeCell ref="EF566:EG566"/>
    <mergeCell ref="EH566:EI566"/>
    <mergeCell ref="EF618:EG618"/>
    <mergeCell ref="EH618:EI618"/>
    <mergeCell ref="EF619:EG619"/>
    <mergeCell ref="EH619:EI619"/>
    <mergeCell ref="EF620:EG620"/>
    <mergeCell ref="EH620:EI620"/>
    <mergeCell ref="EF508:EG509"/>
    <mergeCell ref="EH508:EI509"/>
    <mergeCell ref="EF586:EG587"/>
    <mergeCell ref="EH586:EI587"/>
    <mergeCell ref="EF588:EG589"/>
    <mergeCell ref="EH588:EI589"/>
    <mergeCell ref="EF590:EG590"/>
    <mergeCell ref="EH590:EI590"/>
    <mergeCell ref="EF591:EG591"/>
    <mergeCell ref="EH591:EI591"/>
    <mergeCell ref="EF592:EG592"/>
    <mergeCell ref="EH592:EI592"/>
    <mergeCell ref="EF593:EG593"/>
    <mergeCell ref="EH593:EI593"/>
    <mergeCell ref="EF594:EG595"/>
    <mergeCell ref="EH594:EI595"/>
    <mergeCell ref="EF596:EG596"/>
    <mergeCell ref="EH596:EI596"/>
    <mergeCell ref="EF597:EG597"/>
    <mergeCell ref="EH597:EI597"/>
    <mergeCell ref="EF598:EG598"/>
    <mergeCell ref="EH598:EI598"/>
    <mergeCell ref="EF599:EG599"/>
    <mergeCell ref="EH599:EI599"/>
    <mergeCell ref="EF600:EG600"/>
    <mergeCell ref="EH600:EI600"/>
    <mergeCell ref="EF601:EG601"/>
    <mergeCell ref="EH601:EI601"/>
    <mergeCell ref="EF602:EG602"/>
    <mergeCell ref="EH602:EI602"/>
    <mergeCell ref="EF603:EG603"/>
    <mergeCell ref="EH603:EI603"/>
    <mergeCell ref="EF604:EG604"/>
    <mergeCell ref="EH604:EI604"/>
    <mergeCell ref="EF605:EG605"/>
    <mergeCell ref="EH605:EI605"/>
    <mergeCell ref="EF568:EG569"/>
    <mergeCell ref="EH568:EI569"/>
    <mergeCell ref="EF570:EG570"/>
    <mergeCell ref="EH570:EI570"/>
    <mergeCell ref="EF571:EG571"/>
    <mergeCell ref="EH571:EI571"/>
    <mergeCell ref="EF572:EG572"/>
    <mergeCell ref="EH572:EI572"/>
    <mergeCell ref="EF573:EG573"/>
    <mergeCell ref="EH573:EI573"/>
    <mergeCell ref="EF574:EG574"/>
    <mergeCell ref="EH574:EI574"/>
    <mergeCell ref="EF575:EG575"/>
    <mergeCell ref="EH575:EI575"/>
    <mergeCell ref="EF576:EG576"/>
    <mergeCell ref="EH576:EI576"/>
    <mergeCell ref="EF577:EG577"/>
    <mergeCell ref="EH577:EI577"/>
    <mergeCell ref="EF578:EG578"/>
    <mergeCell ref="EH578:EI578"/>
    <mergeCell ref="EF579:EG579"/>
    <mergeCell ref="EH579:EI579"/>
    <mergeCell ref="EF567:EG567"/>
    <mergeCell ref="EH567:EI567"/>
    <mergeCell ref="EF530:EG530"/>
    <mergeCell ref="EH530:EI530"/>
    <mergeCell ref="EF531:EG531"/>
    <mergeCell ref="EH531:EI531"/>
    <mergeCell ref="EF532:EG533"/>
    <mergeCell ref="EH532:EI533"/>
    <mergeCell ref="EF534:EG534"/>
    <mergeCell ref="EH534:EI534"/>
    <mergeCell ref="EF535:EG535"/>
    <mergeCell ref="EH535:EI535"/>
    <mergeCell ref="EF536:EG536"/>
    <mergeCell ref="EH536:EI536"/>
    <mergeCell ref="EF537:EG537"/>
    <mergeCell ref="EH537:EI537"/>
    <mergeCell ref="EF538:EG539"/>
    <mergeCell ref="EH538:EI539"/>
    <mergeCell ref="EF540:EG540"/>
    <mergeCell ref="EH540:EI540"/>
    <mergeCell ref="EF541:EG541"/>
    <mergeCell ref="EH541:EI541"/>
    <mergeCell ref="EF542:EG543"/>
    <mergeCell ref="EH542:EI543"/>
    <mergeCell ref="EF544:EG544"/>
    <mergeCell ref="EH544:EI544"/>
    <mergeCell ref="EF545:EG545"/>
    <mergeCell ref="EH545:EI545"/>
    <mergeCell ref="EF546:EG546"/>
    <mergeCell ref="EH546:EI546"/>
    <mergeCell ref="EF547:EG547"/>
    <mergeCell ref="EH547:EI547"/>
    <mergeCell ref="EF548:EG548"/>
    <mergeCell ref="EH548:EI548"/>
    <mergeCell ref="EF549:EG549"/>
    <mergeCell ref="EH549:EI549"/>
    <mergeCell ref="EF511:EG511"/>
    <mergeCell ref="EH511:EI511"/>
    <mergeCell ref="EF512:EG512"/>
    <mergeCell ref="EH512:EI512"/>
    <mergeCell ref="EF513:EG513"/>
    <mergeCell ref="EH513:EI513"/>
    <mergeCell ref="EF514:EG514"/>
    <mergeCell ref="EH514:EI514"/>
    <mergeCell ref="EF515:EG515"/>
    <mergeCell ref="EH515:EI515"/>
    <mergeCell ref="EF516:EG516"/>
    <mergeCell ref="EH516:EI516"/>
    <mergeCell ref="EF517:EG517"/>
    <mergeCell ref="EH517:EI517"/>
    <mergeCell ref="EF518:EG518"/>
    <mergeCell ref="EH518:EI518"/>
    <mergeCell ref="EF519:EG519"/>
    <mergeCell ref="EH519:EI519"/>
    <mergeCell ref="EF520:EG520"/>
    <mergeCell ref="EH520:EI520"/>
    <mergeCell ref="EF521:EG521"/>
    <mergeCell ref="EH521:EI521"/>
    <mergeCell ref="EF522:EG522"/>
    <mergeCell ref="EH522:EI522"/>
    <mergeCell ref="EF523:EG523"/>
    <mergeCell ref="EH523:EI523"/>
    <mergeCell ref="EF524:EG525"/>
    <mergeCell ref="EH524:EI525"/>
    <mergeCell ref="EF526:EG527"/>
    <mergeCell ref="EH526:EI527"/>
    <mergeCell ref="EF528:EG528"/>
    <mergeCell ref="EH528:EI528"/>
    <mergeCell ref="EF529:EG529"/>
    <mergeCell ref="EH529:EI529"/>
    <mergeCell ref="EF495:EG495"/>
    <mergeCell ref="EH495:EI495"/>
    <mergeCell ref="EF496:EG496"/>
    <mergeCell ref="EH496:EI496"/>
    <mergeCell ref="EF497:EG497"/>
    <mergeCell ref="EH497:EI497"/>
    <mergeCell ref="EF498:EG498"/>
    <mergeCell ref="EH498:EI498"/>
    <mergeCell ref="EF499:EG499"/>
    <mergeCell ref="EH499:EI499"/>
    <mergeCell ref="EF500:EG500"/>
    <mergeCell ref="EH500:EI500"/>
    <mergeCell ref="EF501:EG501"/>
    <mergeCell ref="EH501:EI501"/>
    <mergeCell ref="EF502:EG502"/>
    <mergeCell ref="EH502:EI502"/>
    <mergeCell ref="EF503:EG503"/>
    <mergeCell ref="EH503:EI503"/>
    <mergeCell ref="EF504:EG504"/>
    <mergeCell ref="EH504:EI504"/>
    <mergeCell ref="EF505:EG505"/>
    <mergeCell ref="EH505:EI505"/>
    <mergeCell ref="EF506:EG506"/>
    <mergeCell ref="EH506:EI506"/>
    <mergeCell ref="EF507:EG507"/>
    <mergeCell ref="EH507:EI507"/>
    <mergeCell ref="EF510:EG510"/>
    <mergeCell ref="EH510:EI510"/>
    <mergeCell ref="EF476:EG476"/>
    <mergeCell ref="EH476:EI476"/>
    <mergeCell ref="EF477:EG477"/>
    <mergeCell ref="EH477:EI477"/>
    <mergeCell ref="EF478:EG478"/>
    <mergeCell ref="EH478:EI478"/>
    <mergeCell ref="EF479:EG479"/>
    <mergeCell ref="EH479:EI479"/>
    <mergeCell ref="EF480:EG480"/>
    <mergeCell ref="EH480:EI480"/>
    <mergeCell ref="EF481:EG481"/>
    <mergeCell ref="EH481:EI481"/>
    <mergeCell ref="EF482:EG482"/>
    <mergeCell ref="EH482:EI482"/>
    <mergeCell ref="EF483:EG483"/>
    <mergeCell ref="EH483:EI483"/>
    <mergeCell ref="EF484:EG484"/>
    <mergeCell ref="EH484:EI484"/>
    <mergeCell ref="EF485:EG485"/>
    <mergeCell ref="EH485:EI485"/>
    <mergeCell ref="EF486:EG486"/>
    <mergeCell ref="EH486:EI486"/>
    <mergeCell ref="EF487:EG487"/>
    <mergeCell ref="EH487:EI487"/>
    <mergeCell ref="EF488:EG488"/>
    <mergeCell ref="EH488:EI488"/>
    <mergeCell ref="EF489:EG489"/>
    <mergeCell ref="EH489:EI489"/>
    <mergeCell ref="EF490:EG490"/>
    <mergeCell ref="EH490:EI490"/>
    <mergeCell ref="EF491:EG491"/>
    <mergeCell ref="EH491:EI491"/>
    <mergeCell ref="EF492:EG493"/>
    <mergeCell ref="EH492:EI493"/>
    <mergeCell ref="EF457:EG457"/>
    <mergeCell ref="EH457:EI457"/>
    <mergeCell ref="EF458:EG459"/>
    <mergeCell ref="EH458:EI459"/>
    <mergeCell ref="EF460:EG460"/>
    <mergeCell ref="EH460:EI460"/>
    <mergeCell ref="EF461:EG461"/>
    <mergeCell ref="EH461:EI461"/>
    <mergeCell ref="EF462:EG463"/>
    <mergeCell ref="EH462:EI463"/>
    <mergeCell ref="EF464:EG464"/>
    <mergeCell ref="EH464:EI464"/>
    <mergeCell ref="EF465:EG465"/>
    <mergeCell ref="EH465:EI465"/>
    <mergeCell ref="EF466:EG466"/>
    <mergeCell ref="EH466:EI466"/>
    <mergeCell ref="EF467:EG467"/>
    <mergeCell ref="EH467:EI467"/>
    <mergeCell ref="EF468:EG468"/>
    <mergeCell ref="EH468:EI468"/>
    <mergeCell ref="EF469:EG469"/>
    <mergeCell ref="EH469:EI469"/>
    <mergeCell ref="EF470:EG470"/>
    <mergeCell ref="EH470:EI470"/>
    <mergeCell ref="EF471:EG471"/>
    <mergeCell ref="EH471:EI471"/>
    <mergeCell ref="EF472:EG472"/>
    <mergeCell ref="EH472:EI472"/>
    <mergeCell ref="EF473:EG473"/>
    <mergeCell ref="EH473:EI473"/>
    <mergeCell ref="EF474:EG475"/>
    <mergeCell ref="EH474:EI475"/>
    <mergeCell ref="EF494:EG494"/>
    <mergeCell ref="EH494:EI494"/>
    <mergeCell ref="EF423:EG423"/>
    <mergeCell ref="EH423:EI423"/>
    <mergeCell ref="EF424:EG424"/>
    <mergeCell ref="EH424:EI424"/>
    <mergeCell ref="EF427:EG428"/>
    <mergeCell ref="EH427:EI428"/>
    <mergeCell ref="EF431:EG431"/>
    <mergeCell ref="EH431:EI431"/>
    <mergeCell ref="EF415:EG416"/>
    <mergeCell ref="EH415:EI416"/>
    <mergeCell ref="EF425:EG426"/>
    <mergeCell ref="EH425:EI426"/>
    <mergeCell ref="EF432:EG433"/>
    <mergeCell ref="EH432:EI433"/>
    <mergeCell ref="EF437:EG438"/>
    <mergeCell ref="EH437:EI438"/>
    <mergeCell ref="EH429:EI430"/>
    <mergeCell ref="EF444:EG444"/>
    <mergeCell ref="EH444:EI444"/>
    <mergeCell ref="EF445:EG445"/>
    <mergeCell ref="EH445:EI445"/>
    <mergeCell ref="EF446:EG446"/>
    <mergeCell ref="EH446:EI446"/>
    <mergeCell ref="EF447:EG447"/>
    <mergeCell ref="EF451:EG452"/>
    <mergeCell ref="EH451:EI452"/>
    <mergeCell ref="EF439:EG439"/>
    <mergeCell ref="EF436:EG436"/>
    <mergeCell ref="EH436:EI436"/>
    <mergeCell ref="EF429:EG430"/>
    <mergeCell ref="EF456:EG456"/>
    <mergeCell ref="EH456:EI456"/>
    <mergeCell ref="DT615:DU615"/>
    <mergeCell ref="DV615:DW615"/>
    <mergeCell ref="DT578:DU578"/>
    <mergeCell ref="DV578:DW578"/>
    <mergeCell ref="DT579:DU579"/>
    <mergeCell ref="DV579:DW579"/>
    <mergeCell ref="DT580:DU580"/>
    <mergeCell ref="DV580:DW580"/>
    <mergeCell ref="DT581:DU581"/>
    <mergeCell ref="DV581:DW581"/>
    <mergeCell ref="DT582:DU582"/>
    <mergeCell ref="DV582:DW582"/>
    <mergeCell ref="DT583:DU583"/>
    <mergeCell ref="DV583:DW583"/>
    <mergeCell ref="DT584:DU584"/>
    <mergeCell ref="DV584:DW584"/>
    <mergeCell ref="DT585:DU585"/>
    <mergeCell ref="DV585:DW585"/>
    <mergeCell ref="DT586:DU587"/>
    <mergeCell ref="DV586:DW587"/>
    <mergeCell ref="DT588:DU589"/>
    <mergeCell ref="DV588:DW589"/>
    <mergeCell ref="DT590:DU590"/>
    <mergeCell ref="DV590:DW590"/>
    <mergeCell ref="DT591:DU591"/>
    <mergeCell ref="DV591:DW591"/>
    <mergeCell ref="DT592:DU592"/>
    <mergeCell ref="DV592:DW592"/>
    <mergeCell ref="DT593:DU593"/>
    <mergeCell ref="DV593:DW593"/>
    <mergeCell ref="DT594:DU595"/>
    <mergeCell ref="DV594:DW595"/>
    <mergeCell ref="DT596:DU596"/>
    <mergeCell ref="DV609:DW609"/>
    <mergeCell ref="DT610:DU610"/>
    <mergeCell ref="DV610:DW610"/>
    <mergeCell ref="DT611:DU611"/>
    <mergeCell ref="DV611:DW611"/>
    <mergeCell ref="DT612:DU612"/>
    <mergeCell ref="DV612:DW612"/>
    <mergeCell ref="EF347:EI347"/>
    <mergeCell ref="EF348:EG348"/>
    <mergeCell ref="EH348:EI348"/>
    <mergeCell ref="EF349:EG349"/>
    <mergeCell ref="EH349:EI349"/>
    <mergeCell ref="EF352:EG353"/>
    <mergeCell ref="EH352:EI353"/>
    <mergeCell ref="EF354:EG354"/>
    <mergeCell ref="EH354:EI354"/>
    <mergeCell ref="EF355:EG355"/>
    <mergeCell ref="EH355:EI355"/>
    <mergeCell ref="EF358:EG358"/>
    <mergeCell ref="EH358:EI358"/>
    <mergeCell ref="EF359:EG359"/>
    <mergeCell ref="EH359:EI359"/>
    <mergeCell ref="EF360:EG360"/>
    <mergeCell ref="EH360:EI360"/>
    <mergeCell ref="EF361:EG361"/>
    <mergeCell ref="EH361:EI361"/>
    <mergeCell ref="EF362:EG362"/>
    <mergeCell ref="EH362:EI362"/>
    <mergeCell ref="EF363:EG363"/>
    <mergeCell ref="EH363:EI363"/>
    <mergeCell ref="EF364:EG364"/>
    <mergeCell ref="EH364:EI364"/>
    <mergeCell ref="EF365:EG365"/>
    <mergeCell ref="EH365:EI365"/>
    <mergeCell ref="EF366:EG367"/>
    <mergeCell ref="EH366:EI367"/>
    <mergeCell ref="EF356:EG357"/>
    <mergeCell ref="EH356:EI357"/>
    <mergeCell ref="EF453:EG453"/>
    <mergeCell ref="EH453:EI453"/>
    <mergeCell ref="EF454:EG454"/>
    <mergeCell ref="EH454:EI454"/>
    <mergeCell ref="EF455:EG455"/>
    <mergeCell ref="EH455:EI455"/>
    <mergeCell ref="EF449:EG450"/>
    <mergeCell ref="EH449:EI450"/>
    <mergeCell ref="EF412:EG412"/>
    <mergeCell ref="EH412:EI412"/>
    <mergeCell ref="EF413:EG413"/>
    <mergeCell ref="EH413:EI413"/>
    <mergeCell ref="EF414:EG414"/>
    <mergeCell ref="EH414:EI414"/>
    <mergeCell ref="EF417:EG417"/>
    <mergeCell ref="EH417:EI417"/>
    <mergeCell ref="EF418:EG418"/>
    <mergeCell ref="EH418:EI418"/>
    <mergeCell ref="EF419:EG419"/>
    <mergeCell ref="EH419:EI419"/>
    <mergeCell ref="EF420:EG420"/>
    <mergeCell ref="EH420:EI420"/>
    <mergeCell ref="EF421:EG421"/>
    <mergeCell ref="EH421:EI421"/>
    <mergeCell ref="EF422:EG422"/>
    <mergeCell ref="EH422:EI422"/>
    <mergeCell ref="DT613:DU613"/>
    <mergeCell ref="DV613:DW613"/>
    <mergeCell ref="DT614:DU614"/>
    <mergeCell ref="DV614:DW614"/>
    <mergeCell ref="DT559:DU559"/>
    <mergeCell ref="DV559:DW559"/>
    <mergeCell ref="DT560:DU561"/>
    <mergeCell ref="DV560:DW561"/>
    <mergeCell ref="DT562:DU562"/>
    <mergeCell ref="DV562:DW562"/>
    <mergeCell ref="DT563:DU563"/>
    <mergeCell ref="DV563:DW563"/>
    <mergeCell ref="DT564:DU564"/>
    <mergeCell ref="DV564:DW564"/>
    <mergeCell ref="DT565:DU565"/>
    <mergeCell ref="DV565:DW565"/>
    <mergeCell ref="DT566:DU566"/>
    <mergeCell ref="DV566:DW566"/>
    <mergeCell ref="DT567:DU567"/>
    <mergeCell ref="DV567:DW567"/>
    <mergeCell ref="DT568:DU569"/>
    <mergeCell ref="DV568:DW569"/>
    <mergeCell ref="DT570:DU570"/>
    <mergeCell ref="DV570:DW570"/>
    <mergeCell ref="DT571:DU571"/>
    <mergeCell ref="DV571:DW571"/>
    <mergeCell ref="DT572:DU572"/>
    <mergeCell ref="DV572:DW572"/>
    <mergeCell ref="DT573:DU573"/>
    <mergeCell ref="DV573:DW573"/>
    <mergeCell ref="DT574:DU574"/>
    <mergeCell ref="DV574:DW574"/>
    <mergeCell ref="DT575:DU575"/>
    <mergeCell ref="DV575:DW575"/>
    <mergeCell ref="DT576:DU576"/>
    <mergeCell ref="DV576:DW576"/>
    <mergeCell ref="DT577:DU577"/>
    <mergeCell ref="DV577:DW577"/>
    <mergeCell ref="DV596:DW596"/>
    <mergeCell ref="DT597:DU597"/>
    <mergeCell ref="DV597:DW597"/>
    <mergeCell ref="DT598:DU598"/>
    <mergeCell ref="DV598:DW598"/>
    <mergeCell ref="DT599:DU599"/>
    <mergeCell ref="DV599:DW599"/>
    <mergeCell ref="DT600:DU600"/>
    <mergeCell ref="DV600:DW600"/>
    <mergeCell ref="DT601:DU601"/>
    <mergeCell ref="DV601:DW601"/>
    <mergeCell ref="DT602:DU602"/>
    <mergeCell ref="DV602:DW602"/>
    <mergeCell ref="DT603:DU603"/>
    <mergeCell ref="DV603:DW603"/>
    <mergeCell ref="DT604:DU604"/>
    <mergeCell ref="DV604:DW604"/>
    <mergeCell ref="DT605:DU605"/>
    <mergeCell ref="DV605:DW605"/>
    <mergeCell ref="DT606:DU606"/>
    <mergeCell ref="DV606:DW606"/>
    <mergeCell ref="DT607:DU607"/>
    <mergeCell ref="DV607:DW607"/>
    <mergeCell ref="DT608:DU608"/>
    <mergeCell ref="DV608:DW608"/>
    <mergeCell ref="DT609:DU609"/>
    <mergeCell ref="DT541:DU541"/>
    <mergeCell ref="DV541:DW541"/>
    <mergeCell ref="DT542:DU543"/>
    <mergeCell ref="DV542:DW543"/>
    <mergeCell ref="DT544:DU544"/>
    <mergeCell ref="DV544:DW544"/>
    <mergeCell ref="DT545:DU545"/>
    <mergeCell ref="DV545:DW545"/>
    <mergeCell ref="DT546:DU546"/>
    <mergeCell ref="DV546:DW546"/>
    <mergeCell ref="DT547:DU547"/>
    <mergeCell ref="DV547:DW547"/>
    <mergeCell ref="DT548:DU548"/>
    <mergeCell ref="DV548:DW548"/>
    <mergeCell ref="DT549:DU549"/>
    <mergeCell ref="DV549:DW549"/>
    <mergeCell ref="DT550:DU550"/>
    <mergeCell ref="DV550:DW550"/>
    <mergeCell ref="DT551:DU551"/>
    <mergeCell ref="DV551:DW551"/>
    <mergeCell ref="DT552:DU552"/>
    <mergeCell ref="DV552:DW552"/>
    <mergeCell ref="DT553:DU553"/>
    <mergeCell ref="DV553:DW553"/>
    <mergeCell ref="DT554:DU554"/>
    <mergeCell ref="DV554:DW554"/>
    <mergeCell ref="DT555:DU555"/>
    <mergeCell ref="DV555:DW555"/>
    <mergeCell ref="DT556:DU556"/>
    <mergeCell ref="DV556:DW556"/>
    <mergeCell ref="DT557:DU557"/>
    <mergeCell ref="DV557:DW557"/>
    <mergeCell ref="DT558:DU558"/>
    <mergeCell ref="DV558:DW558"/>
    <mergeCell ref="DT520:DU520"/>
    <mergeCell ref="DV520:DW520"/>
    <mergeCell ref="DT521:DU521"/>
    <mergeCell ref="DV521:DW521"/>
    <mergeCell ref="DT522:DU522"/>
    <mergeCell ref="DV522:DW522"/>
    <mergeCell ref="DT523:DU523"/>
    <mergeCell ref="DV523:DW523"/>
    <mergeCell ref="DT524:DU525"/>
    <mergeCell ref="DV524:DW525"/>
    <mergeCell ref="DT526:DU527"/>
    <mergeCell ref="DV526:DW527"/>
    <mergeCell ref="DT528:DU528"/>
    <mergeCell ref="DV528:DW528"/>
    <mergeCell ref="DT529:DU529"/>
    <mergeCell ref="DV529:DW529"/>
    <mergeCell ref="DT530:DU530"/>
    <mergeCell ref="DV530:DW530"/>
    <mergeCell ref="DT531:DU531"/>
    <mergeCell ref="DV531:DW531"/>
    <mergeCell ref="DT532:DU533"/>
    <mergeCell ref="DV532:DW533"/>
    <mergeCell ref="DT534:DU534"/>
    <mergeCell ref="DV534:DW534"/>
    <mergeCell ref="DT535:DU535"/>
    <mergeCell ref="DV535:DW535"/>
    <mergeCell ref="DT536:DU536"/>
    <mergeCell ref="DV536:DW536"/>
    <mergeCell ref="DT537:DU537"/>
    <mergeCell ref="DV537:DW537"/>
    <mergeCell ref="DT538:DU539"/>
    <mergeCell ref="DV538:DW539"/>
    <mergeCell ref="DT540:DU540"/>
    <mergeCell ref="DV540:DW540"/>
    <mergeCell ref="DT503:DU503"/>
    <mergeCell ref="DV503:DW503"/>
    <mergeCell ref="DT504:DU504"/>
    <mergeCell ref="DV504:DW504"/>
    <mergeCell ref="DT505:DU505"/>
    <mergeCell ref="DV505:DW505"/>
    <mergeCell ref="DT506:DU506"/>
    <mergeCell ref="DV506:DW506"/>
    <mergeCell ref="DT507:DU507"/>
    <mergeCell ref="DV507:DW507"/>
    <mergeCell ref="DT508:DU508"/>
    <mergeCell ref="DV508:DW508"/>
    <mergeCell ref="DT509:DU509"/>
    <mergeCell ref="DV509:DW509"/>
    <mergeCell ref="DT510:DU510"/>
    <mergeCell ref="DV510:DW510"/>
    <mergeCell ref="DT511:DU511"/>
    <mergeCell ref="DV511:DW511"/>
    <mergeCell ref="DT512:DU512"/>
    <mergeCell ref="DV512:DW512"/>
    <mergeCell ref="DT513:DU513"/>
    <mergeCell ref="DV513:DW513"/>
    <mergeCell ref="DT514:DU514"/>
    <mergeCell ref="DV514:DW514"/>
    <mergeCell ref="DT515:DU515"/>
    <mergeCell ref="DV515:DW515"/>
    <mergeCell ref="DT516:DU516"/>
    <mergeCell ref="DV516:DW516"/>
    <mergeCell ref="DT517:DU517"/>
    <mergeCell ref="DV517:DW517"/>
    <mergeCell ref="DT518:DU518"/>
    <mergeCell ref="DV518:DW518"/>
    <mergeCell ref="DT519:DU519"/>
    <mergeCell ref="DV519:DW519"/>
    <mergeCell ref="DT485:DU485"/>
    <mergeCell ref="DV485:DW485"/>
    <mergeCell ref="DT486:DU486"/>
    <mergeCell ref="DV486:DW486"/>
    <mergeCell ref="DT487:DU487"/>
    <mergeCell ref="DV487:DW487"/>
    <mergeCell ref="DT488:DU488"/>
    <mergeCell ref="DV488:DW488"/>
    <mergeCell ref="DT489:DU489"/>
    <mergeCell ref="DV489:DW489"/>
    <mergeCell ref="DT490:DU490"/>
    <mergeCell ref="DV490:DW490"/>
    <mergeCell ref="DT491:DU491"/>
    <mergeCell ref="DV491:DW491"/>
    <mergeCell ref="DT492:DU493"/>
    <mergeCell ref="DV492:DW493"/>
    <mergeCell ref="DT494:DU494"/>
    <mergeCell ref="DV494:DW494"/>
    <mergeCell ref="DT495:DU495"/>
    <mergeCell ref="DV495:DW495"/>
    <mergeCell ref="DT496:DU496"/>
    <mergeCell ref="DV496:DW496"/>
    <mergeCell ref="DT497:DU497"/>
    <mergeCell ref="DV497:DW497"/>
    <mergeCell ref="DT498:DU498"/>
    <mergeCell ref="DV498:DW498"/>
    <mergeCell ref="DT499:DU499"/>
    <mergeCell ref="DV499:DW499"/>
    <mergeCell ref="DT500:DU500"/>
    <mergeCell ref="DV500:DW500"/>
    <mergeCell ref="DT501:DU501"/>
    <mergeCell ref="DV501:DW501"/>
    <mergeCell ref="DT502:DU502"/>
    <mergeCell ref="DV502:DW502"/>
    <mergeCell ref="DT467:DU467"/>
    <mergeCell ref="DV467:DW467"/>
    <mergeCell ref="DT468:DU468"/>
    <mergeCell ref="DV468:DW468"/>
    <mergeCell ref="DT469:DU469"/>
    <mergeCell ref="DV469:DW469"/>
    <mergeCell ref="DT470:DU470"/>
    <mergeCell ref="DV470:DW470"/>
    <mergeCell ref="DT471:DU471"/>
    <mergeCell ref="DV471:DW471"/>
    <mergeCell ref="DT472:DU472"/>
    <mergeCell ref="DV472:DW472"/>
    <mergeCell ref="DT473:DU473"/>
    <mergeCell ref="DV473:DW473"/>
    <mergeCell ref="DT474:DU475"/>
    <mergeCell ref="DV474:DW475"/>
    <mergeCell ref="DT476:DU476"/>
    <mergeCell ref="DV476:DW476"/>
    <mergeCell ref="DT477:DU477"/>
    <mergeCell ref="DV477:DW477"/>
    <mergeCell ref="DT478:DU478"/>
    <mergeCell ref="DV478:DW478"/>
    <mergeCell ref="DT479:DU479"/>
    <mergeCell ref="DV479:DW479"/>
    <mergeCell ref="DT480:DU480"/>
    <mergeCell ref="DV480:DW480"/>
    <mergeCell ref="DT481:DU481"/>
    <mergeCell ref="DV481:DW481"/>
    <mergeCell ref="DT482:DU482"/>
    <mergeCell ref="DV482:DW482"/>
    <mergeCell ref="DT483:DU483"/>
    <mergeCell ref="DV483:DW483"/>
    <mergeCell ref="DT484:DU484"/>
    <mergeCell ref="DV484:DW484"/>
    <mergeCell ref="DT454:DU454"/>
    <mergeCell ref="DV454:DW454"/>
    <mergeCell ref="DT455:DU455"/>
    <mergeCell ref="DV455:DW455"/>
    <mergeCell ref="DT456:DU456"/>
    <mergeCell ref="DV456:DW456"/>
    <mergeCell ref="DT457:DU457"/>
    <mergeCell ref="DV457:DW457"/>
    <mergeCell ref="DT458:DU459"/>
    <mergeCell ref="DV458:DW459"/>
    <mergeCell ref="DT460:DU460"/>
    <mergeCell ref="DV460:DW460"/>
    <mergeCell ref="DT461:DU461"/>
    <mergeCell ref="DV461:DW461"/>
    <mergeCell ref="DT462:DU462"/>
    <mergeCell ref="DV462:DW462"/>
    <mergeCell ref="DT463:DU463"/>
    <mergeCell ref="DV463:DW463"/>
    <mergeCell ref="DT464:DU464"/>
    <mergeCell ref="DV464:DW464"/>
    <mergeCell ref="DT465:DU465"/>
    <mergeCell ref="DV465:DW465"/>
    <mergeCell ref="DT466:DU466"/>
    <mergeCell ref="DV466:DW466"/>
    <mergeCell ref="DT423:DU423"/>
    <mergeCell ref="DV423:DW423"/>
    <mergeCell ref="DT424:DU424"/>
    <mergeCell ref="DV424:DW424"/>
    <mergeCell ref="DT427:DU428"/>
    <mergeCell ref="DV427:DW428"/>
    <mergeCell ref="DT431:DU431"/>
    <mergeCell ref="DV431:DW431"/>
    <mergeCell ref="DT436:DU436"/>
    <mergeCell ref="DV436:DW436"/>
    <mergeCell ref="DT439:DU439"/>
    <mergeCell ref="DV439:DW439"/>
    <mergeCell ref="DT440:DU440"/>
    <mergeCell ref="DV440:DW440"/>
    <mergeCell ref="DT441:DU441"/>
    <mergeCell ref="DV441:DW441"/>
    <mergeCell ref="DT444:DU444"/>
    <mergeCell ref="DV444:DW444"/>
    <mergeCell ref="DT445:DU445"/>
    <mergeCell ref="DV445:DW445"/>
    <mergeCell ref="DT446:DU446"/>
    <mergeCell ref="DV446:DW446"/>
    <mergeCell ref="DT425:DU426"/>
    <mergeCell ref="DV425:DW426"/>
    <mergeCell ref="DT432:DU433"/>
    <mergeCell ref="DV432:DW433"/>
    <mergeCell ref="DT437:DU438"/>
    <mergeCell ref="DV437:DW438"/>
    <mergeCell ref="DT449:DU450"/>
    <mergeCell ref="DV449:DW450"/>
    <mergeCell ref="DT451:DU452"/>
    <mergeCell ref="DV451:DW452"/>
    <mergeCell ref="DT348:DU348"/>
    <mergeCell ref="DV348:DW348"/>
    <mergeCell ref="DT349:DU349"/>
    <mergeCell ref="DV349:DW349"/>
    <mergeCell ref="DT352:DU352"/>
    <mergeCell ref="DV352:DW352"/>
    <mergeCell ref="DT353:DU353"/>
    <mergeCell ref="DV353:DW353"/>
    <mergeCell ref="DT354:DU354"/>
    <mergeCell ref="DV354:DW354"/>
    <mergeCell ref="DT355:DU355"/>
    <mergeCell ref="DV355:DW355"/>
    <mergeCell ref="DT358:DU358"/>
    <mergeCell ref="DV358:DW358"/>
    <mergeCell ref="DT359:DU359"/>
    <mergeCell ref="DV359:DW359"/>
    <mergeCell ref="DT360:DU360"/>
    <mergeCell ref="DV360:DW360"/>
    <mergeCell ref="DT361:DU361"/>
    <mergeCell ref="DV361:DW361"/>
    <mergeCell ref="DT362:DU362"/>
    <mergeCell ref="DV362:DW362"/>
    <mergeCell ref="DT363:DU363"/>
    <mergeCell ref="DV363:DW363"/>
    <mergeCell ref="DT364:DU364"/>
    <mergeCell ref="DV364:DW364"/>
    <mergeCell ref="DT365:DU365"/>
    <mergeCell ref="DV365:DW365"/>
    <mergeCell ref="DT366:DU367"/>
    <mergeCell ref="DV366:DW367"/>
    <mergeCell ref="DT350:DU351"/>
    <mergeCell ref="DV350:DW351"/>
    <mergeCell ref="DT453:DU453"/>
    <mergeCell ref="DV453:DW453"/>
    <mergeCell ref="DT421:DU421"/>
    <mergeCell ref="DT394:DU395"/>
    <mergeCell ref="DV394:DW395"/>
    <mergeCell ref="DV396:DW396"/>
    <mergeCell ref="DT387:DU388"/>
    <mergeCell ref="DV387:DW388"/>
    <mergeCell ref="DT406:DU406"/>
    <mergeCell ref="DV406:DW406"/>
    <mergeCell ref="DT407:DU407"/>
    <mergeCell ref="DV407:DW407"/>
    <mergeCell ref="DV369:DW369"/>
    <mergeCell ref="DT370:DU370"/>
    <mergeCell ref="DV370:DW370"/>
    <mergeCell ref="DT371:DU371"/>
    <mergeCell ref="DV371:DW371"/>
    <mergeCell ref="DT374:DU375"/>
    <mergeCell ref="DV374:DW375"/>
    <mergeCell ref="DT376:DU376"/>
    <mergeCell ref="DV376:DW376"/>
    <mergeCell ref="DT377:DU377"/>
    <mergeCell ref="DV377:DW377"/>
    <mergeCell ref="DT378:DU378"/>
    <mergeCell ref="DV378:DW378"/>
    <mergeCell ref="DT379:DU379"/>
    <mergeCell ref="DV379:DW379"/>
    <mergeCell ref="DT380:DU380"/>
    <mergeCell ref="AD663:AE663"/>
    <mergeCell ref="AF663:AG663"/>
    <mergeCell ref="Z661:AC662"/>
    <mergeCell ref="Z663:AC663"/>
    <mergeCell ref="Z664:AC664"/>
    <mergeCell ref="AD664:AE664"/>
    <mergeCell ref="AF664:AG664"/>
    <mergeCell ref="DH599:DI599"/>
    <mergeCell ref="DJ599:DK599"/>
    <mergeCell ref="DH600:DI600"/>
    <mergeCell ref="DJ600:DK600"/>
    <mergeCell ref="DH601:DI601"/>
    <mergeCell ref="DJ601:DK601"/>
    <mergeCell ref="DH602:DI602"/>
    <mergeCell ref="DJ602:DK602"/>
    <mergeCell ref="DH603:DI603"/>
    <mergeCell ref="DJ603:DK603"/>
    <mergeCell ref="DH604:DI604"/>
    <mergeCell ref="DJ604:DK604"/>
    <mergeCell ref="DH605:DI605"/>
    <mergeCell ref="DJ605:DK605"/>
    <mergeCell ref="DH606:DI606"/>
    <mergeCell ref="DJ606:DK606"/>
    <mergeCell ref="DH607:DI607"/>
    <mergeCell ref="DJ607:DK607"/>
    <mergeCell ref="DH608:DI608"/>
    <mergeCell ref="DJ608:DK608"/>
    <mergeCell ref="DH609:DI609"/>
    <mergeCell ref="DJ609:DK609"/>
    <mergeCell ref="DH610:DI610"/>
    <mergeCell ref="DJ610:DK610"/>
    <mergeCell ref="DH611:DI611"/>
    <mergeCell ref="DJ611:DK611"/>
    <mergeCell ref="DH612:DI612"/>
    <mergeCell ref="DJ612:DK612"/>
    <mergeCell ref="DH613:DI613"/>
    <mergeCell ref="DJ613:DK613"/>
    <mergeCell ref="DH614:DI614"/>
    <mergeCell ref="DJ614:DK614"/>
    <mergeCell ref="DD602:DE602"/>
    <mergeCell ref="DF602:DG602"/>
    <mergeCell ref="DD603:DE603"/>
    <mergeCell ref="DF603:DG603"/>
    <mergeCell ref="DF604:DG604"/>
    <mergeCell ref="DD605:DE605"/>
    <mergeCell ref="CV609:CW610"/>
    <mergeCell ref="CX609:CY610"/>
    <mergeCell ref="CV611:CW612"/>
    <mergeCell ref="CX611:CY612"/>
    <mergeCell ref="CV613:CW614"/>
    <mergeCell ref="CX613:CY614"/>
    <mergeCell ref="BP627:BQ628"/>
    <mergeCell ref="BR627:BS628"/>
    <mergeCell ref="BT627:BU628"/>
    <mergeCell ref="BV627:BW628"/>
    <mergeCell ref="BX627:BY628"/>
    <mergeCell ref="BZ627:CA628"/>
    <mergeCell ref="CB627:CC628"/>
    <mergeCell ref="CD627:CE628"/>
    <mergeCell ref="CF627:CG628"/>
    <mergeCell ref="CH627:CI628"/>
    <mergeCell ref="CJ627:CK628"/>
    <mergeCell ref="CL627:CM628"/>
    <mergeCell ref="CN627:CO628"/>
    <mergeCell ref="DH593:DI593"/>
    <mergeCell ref="DJ593:DK593"/>
    <mergeCell ref="DH594:DI595"/>
    <mergeCell ref="DJ594:DK595"/>
    <mergeCell ref="DH596:DI596"/>
    <mergeCell ref="DJ596:DK596"/>
    <mergeCell ref="DH597:DI597"/>
    <mergeCell ref="DJ597:DK597"/>
    <mergeCell ref="DH598:DI598"/>
    <mergeCell ref="DJ598:DK598"/>
    <mergeCell ref="AD660:AG660"/>
    <mergeCell ref="AD661:AE662"/>
    <mergeCell ref="AF661:AG662"/>
    <mergeCell ref="DH588:DI589"/>
    <mergeCell ref="DJ588:DK589"/>
    <mergeCell ref="CP627:CQ628"/>
    <mergeCell ref="CR627:CS628"/>
    <mergeCell ref="CT627:CU628"/>
    <mergeCell ref="CV627:CW628"/>
    <mergeCell ref="CX627:CY628"/>
    <mergeCell ref="CZ627:DA628"/>
    <mergeCell ref="DB627:DC628"/>
    <mergeCell ref="DD627:DE628"/>
    <mergeCell ref="DF627:DG628"/>
    <mergeCell ref="DH627:DI628"/>
    <mergeCell ref="DJ627:DK628"/>
    <mergeCell ref="CZ631:DA632"/>
    <mergeCell ref="DB631:DC632"/>
    <mergeCell ref="DD631:DE632"/>
    <mergeCell ref="DF631:DG632"/>
    <mergeCell ref="DH631:DI632"/>
    <mergeCell ref="DJ631:DK632"/>
    <mergeCell ref="BP643:BQ644"/>
    <mergeCell ref="BR643:BS644"/>
    <mergeCell ref="BT643:BU644"/>
    <mergeCell ref="BV643:BW644"/>
    <mergeCell ref="BX643:BY644"/>
    <mergeCell ref="BZ643:CA644"/>
    <mergeCell ref="CB643:CC644"/>
    <mergeCell ref="CD643:CE644"/>
    <mergeCell ref="CF643:CG644"/>
    <mergeCell ref="CH643:CI644"/>
    <mergeCell ref="CJ643:CK644"/>
    <mergeCell ref="CL643:CM644"/>
    <mergeCell ref="CN643:CO644"/>
    <mergeCell ref="CP643:CQ644"/>
    <mergeCell ref="CR643:CS644"/>
    <mergeCell ref="CT643:CU644"/>
    <mergeCell ref="CV643:CW644"/>
    <mergeCell ref="CX643:CY644"/>
    <mergeCell ref="CN635:CO636"/>
    <mergeCell ref="CP635:CQ636"/>
    <mergeCell ref="CR635:CS636"/>
    <mergeCell ref="CT635:CU636"/>
    <mergeCell ref="CV635:CW636"/>
    <mergeCell ref="CX635:CY636"/>
    <mergeCell ref="CZ635:DA636"/>
    <mergeCell ref="DB635:DC636"/>
    <mergeCell ref="BZ637:CA638"/>
    <mergeCell ref="CB637:CC638"/>
    <mergeCell ref="CD637:CE638"/>
    <mergeCell ref="CF637:CG638"/>
    <mergeCell ref="CH637:CI638"/>
    <mergeCell ref="CJ637:CK638"/>
    <mergeCell ref="DH574:DI574"/>
    <mergeCell ref="DJ574:DK574"/>
    <mergeCell ref="DH575:DI575"/>
    <mergeCell ref="DJ575:DK575"/>
    <mergeCell ref="DH576:DI576"/>
    <mergeCell ref="DJ576:DK576"/>
    <mergeCell ref="DH577:DI577"/>
    <mergeCell ref="DJ577:DK577"/>
    <mergeCell ref="DH578:DI578"/>
    <mergeCell ref="DJ578:DK578"/>
    <mergeCell ref="DH579:DI579"/>
    <mergeCell ref="DJ579:DK579"/>
    <mergeCell ref="DH580:DI580"/>
    <mergeCell ref="DJ580:DK580"/>
    <mergeCell ref="DH581:DI581"/>
    <mergeCell ref="DJ581:DK581"/>
    <mergeCell ref="DH582:DI582"/>
    <mergeCell ref="DJ582:DK582"/>
    <mergeCell ref="DH583:DI583"/>
    <mergeCell ref="DJ583:DK583"/>
    <mergeCell ref="DH584:DI584"/>
    <mergeCell ref="DJ584:DK584"/>
    <mergeCell ref="DH585:DI585"/>
    <mergeCell ref="DJ585:DK585"/>
    <mergeCell ref="DH586:DI586"/>
    <mergeCell ref="DJ586:DK586"/>
    <mergeCell ref="DH587:DI587"/>
    <mergeCell ref="DJ587:DK587"/>
    <mergeCell ref="DH590:DI590"/>
    <mergeCell ref="DJ590:DK590"/>
    <mergeCell ref="DH591:DI591"/>
    <mergeCell ref="DJ591:DK591"/>
    <mergeCell ref="DH592:DI592"/>
    <mergeCell ref="DJ592:DK592"/>
    <mergeCell ref="DJ555:DK555"/>
    <mergeCell ref="DH556:DI556"/>
    <mergeCell ref="DJ556:DK556"/>
    <mergeCell ref="DH557:DI557"/>
    <mergeCell ref="DJ557:DK557"/>
    <mergeCell ref="DH558:DI558"/>
    <mergeCell ref="DJ558:DK558"/>
    <mergeCell ref="DH559:DI559"/>
    <mergeCell ref="DJ559:DK559"/>
    <mergeCell ref="DH560:DI561"/>
    <mergeCell ref="DJ560:DK561"/>
    <mergeCell ref="DH562:DI562"/>
    <mergeCell ref="DJ562:DK562"/>
    <mergeCell ref="DH563:DI563"/>
    <mergeCell ref="DJ563:DK563"/>
    <mergeCell ref="DH564:DI564"/>
    <mergeCell ref="DJ564:DK564"/>
    <mergeCell ref="DH565:DI565"/>
    <mergeCell ref="DJ565:DK565"/>
    <mergeCell ref="DH566:DI566"/>
    <mergeCell ref="DJ566:DK566"/>
    <mergeCell ref="DH567:DI567"/>
    <mergeCell ref="DJ567:DK567"/>
    <mergeCell ref="DH568:DI569"/>
    <mergeCell ref="DJ568:DK569"/>
    <mergeCell ref="DH570:DI570"/>
    <mergeCell ref="DJ570:DK570"/>
    <mergeCell ref="DH571:DI571"/>
    <mergeCell ref="DJ571:DK571"/>
    <mergeCell ref="DH572:DI572"/>
    <mergeCell ref="DJ572:DK572"/>
    <mergeCell ref="DH573:DI573"/>
    <mergeCell ref="DJ573:DK573"/>
    <mergeCell ref="DH533:DI533"/>
    <mergeCell ref="DJ533:DK533"/>
    <mergeCell ref="DH534:DI534"/>
    <mergeCell ref="DJ534:DK534"/>
    <mergeCell ref="DH535:DI535"/>
    <mergeCell ref="DJ535:DK535"/>
    <mergeCell ref="DH536:DI536"/>
    <mergeCell ref="DJ536:DK536"/>
    <mergeCell ref="DH537:DI537"/>
    <mergeCell ref="DJ537:DK537"/>
    <mergeCell ref="DH538:DI539"/>
    <mergeCell ref="DJ538:DK539"/>
    <mergeCell ref="DH540:DI540"/>
    <mergeCell ref="DJ540:DK540"/>
    <mergeCell ref="DH541:DI541"/>
    <mergeCell ref="DJ541:DK541"/>
    <mergeCell ref="DH542:DI543"/>
    <mergeCell ref="DJ542:DK543"/>
    <mergeCell ref="DH544:DI544"/>
    <mergeCell ref="DJ544:DK544"/>
    <mergeCell ref="DH545:DI545"/>
    <mergeCell ref="DJ545:DK545"/>
    <mergeCell ref="DH546:DI546"/>
    <mergeCell ref="DJ546:DK546"/>
    <mergeCell ref="DH547:DI547"/>
    <mergeCell ref="DJ547:DK547"/>
    <mergeCell ref="DH548:DI548"/>
    <mergeCell ref="DJ548:DK548"/>
    <mergeCell ref="DH549:DI549"/>
    <mergeCell ref="DJ549:DK549"/>
    <mergeCell ref="DH550:DI550"/>
    <mergeCell ref="DJ550:DK550"/>
    <mergeCell ref="DH551:DI551"/>
    <mergeCell ref="DJ551:DK551"/>
    <mergeCell ref="DH515:DI515"/>
    <mergeCell ref="DJ515:DK515"/>
    <mergeCell ref="DH516:DI516"/>
    <mergeCell ref="DJ516:DK516"/>
    <mergeCell ref="DH517:DI517"/>
    <mergeCell ref="DJ517:DK517"/>
    <mergeCell ref="DH518:DI518"/>
    <mergeCell ref="DJ518:DK518"/>
    <mergeCell ref="DH519:DI519"/>
    <mergeCell ref="DJ519:DK519"/>
    <mergeCell ref="DH520:DI520"/>
    <mergeCell ref="DJ520:DK520"/>
    <mergeCell ref="DH521:DI521"/>
    <mergeCell ref="DJ521:DK521"/>
    <mergeCell ref="DH522:DI522"/>
    <mergeCell ref="DJ522:DK522"/>
    <mergeCell ref="DH523:DI523"/>
    <mergeCell ref="DJ523:DK523"/>
    <mergeCell ref="DH524:DI524"/>
    <mergeCell ref="DJ524:DK524"/>
    <mergeCell ref="DH525:DI525"/>
    <mergeCell ref="DJ525:DK525"/>
    <mergeCell ref="DH526:DI527"/>
    <mergeCell ref="DJ526:DK527"/>
    <mergeCell ref="DH528:DI528"/>
    <mergeCell ref="DJ528:DK528"/>
    <mergeCell ref="DH529:DI529"/>
    <mergeCell ref="DJ529:DK529"/>
    <mergeCell ref="DH530:DI530"/>
    <mergeCell ref="DJ530:DK530"/>
    <mergeCell ref="DH531:DI531"/>
    <mergeCell ref="DJ531:DK531"/>
    <mergeCell ref="DH532:DI532"/>
    <mergeCell ref="DJ532:DK532"/>
    <mergeCell ref="DH498:DI498"/>
    <mergeCell ref="DJ498:DK498"/>
    <mergeCell ref="DH499:DI499"/>
    <mergeCell ref="DJ499:DK499"/>
    <mergeCell ref="DH500:DI500"/>
    <mergeCell ref="DJ500:DK500"/>
    <mergeCell ref="DH501:DI501"/>
    <mergeCell ref="DJ501:DK501"/>
    <mergeCell ref="DH502:DI502"/>
    <mergeCell ref="DJ502:DK502"/>
    <mergeCell ref="DH503:DI503"/>
    <mergeCell ref="DJ503:DK503"/>
    <mergeCell ref="DH504:DI504"/>
    <mergeCell ref="DJ504:DK504"/>
    <mergeCell ref="DH505:DI505"/>
    <mergeCell ref="DJ505:DK505"/>
    <mergeCell ref="DH506:DI506"/>
    <mergeCell ref="DJ506:DK506"/>
    <mergeCell ref="DH507:DI507"/>
    <mergeCell ref="DJ507:DK507"/>
    <mergeCell ref="DH508:DI508"/>
    <mergeCell ref="DJ508:DK508"/>
    <mergeCell ref="DH509:DI509"/>
    <mergeCell ref="DJ509:DK509"/>
    <mergeCell ref="DH510:DI510"/>
    <mergeCell ref="DJ510:DK510"/>
    <mergeCell ref="DH511:DI511"/>
    <mergeCell ref="DJ511:DK511"/>
    <mergeCell ref="DH512:DI512"/>
    <mergeCell ref="DJ512:DK512"/>
    <mergeCell ref="DH513:DI513"/>
    <mergeCell ref="DJ513:DK513"/>
    <mergeCell ref="DH514:DI514"/>
    <mergeCell ref="DJ514:DK514"/>
    <mergeCell ref="DH480:DI480"/>
    <mergeCell ref="DJ480:DK480"/>
    <mergeCell ref="DH481:DI481"/>
    <mergeCell ref="DJ481:DK481"/>
    <mergeCell ref="DH482:DI482"/>
    <mergeCell ref="DJ482:DK482"/>
    <mergeCell ref="DH483:DI483"/>
    <mergeCell ref="DJ483:DK483"/>
    <mergeCell ref="DH484:DI484"/>
    <mergeCell ref="DJ484:DK484"/>
    <mergeCell ref="DH485:DI485"/>
    <mergeCell ref="DJ485:DK485"/>
    <mergeCell ref="DH486:DI486"/>
    <mergeCell ref="DJ486:DK486"/>
    <mergeCell ref="DH487:DI487"/>
    <mergeCell ref="DJ487:DK487"/>
    <mergeCell ref="DH488:DI488"/>
    <mergeCell ref="DJ488:DK488"/>
    <mergeCell ref="DH489:DI489"/>
    <mergeCell ref="DJ489:DK489"/>
    <mergeCell ref="DH490:DI490"/>
    <mergeCell ref="DJ490:DK490"/>
    <mergeCell ref="DH491:DI491"/>
    <mergeCell ref="DJ491:DK491"/>
    <mergeCell ref="DH492:DI493"/>
    <mergeCell ref="DJ492:DK493"/>
    <mergeCell ref="DH494:DI494"/>
    <mergeCell ref="DJ494:DK494"/>
    <mergeCell ref="DH495:DI495"/>
    <mergeCell ref="DJ495:DK495"/>
    <mergeCell ref="DH496:DI496"/>
    <mergeCell ref="DJ496:DK496"/>
    <mergeCell ref="DH497:DI497"/>
    <mergeCell ref="DJ497:DK497"/>
    <mergeCell ref="DH467:DI467"/>
    <mergeCell ref="DJ467:DK467"/>
    <mergeCell ref="DH468:DI468"/>
    <mergeCell ref="DJ468:DK468"/>
    <mergeCell ref="DH469:DI469"/>
    <mergeCell ref="DJ469:DK469"/>
    <mergeCell ref="DH470:DI470"/>
    <mergeCell ref="DJ470:DK470"/>
    <mergeCell ref="DH471:DI471"/>
    <mergeCell ref="DJ471:DK471"/>
    <mergeCell ref="DH472:DI472"/>
    <mergeCell ref="DJ472:DK472"/>
    <mergeCell ref="DH385:DI386"/>
    <mergeCell ref="DJ385:DK386"/>
    <mergeCell ref="DH473:DI473"/>
    <mergeCell ref="DJ473:DK473"/>
    <mergeCell ref="DH474:DI474"/>
    <mergeCell ref="DJ474:DK474"/>
    <mergeCell ref="DH475:DI475"/>
    <mergeCell ref="DJ475:DK475"/>
    <mergeCell ref="DH476:DI476"/>
    <mergeCell ref="DJ476:DK476"/>
    <mergeCell ref="DH477:DI477"/>
    <mergeCell ref="DJ477:DK477"/>
    <mergeCell ref="DH427:DI428"/>
    <mergeCell ref="DJ427:DK428"/>
    <mergeCell ref="DH431:DI431"/>
    <mergeCell ref="DJ431:DK431"/>
    <mergeCell ref="DH429:DI430"/>
    <mergeCell ref="DJ429:DK430"/>
    <mergeCell ref="DH399:DI399"/>
    <mergeCell ref="DJ399:DK399"/>
    <mergeCell ref="DH400:DI401"/>
    <mergeCell ref="DJ400:DK401"/>
    <mergeCell ref="DH402:DI402"/>
    <mergeCell ref="DJ402:DK402"/>
    <mergeCell ref="DH403:DI403"/>
    <mergeCell ref="DJ403:DK403"/>
    <mergeCell ref="DH404:DI404"/>
    <mergeCell ref="DJ404:DK404"/>
    <mergeCell ref="DH405:DI405"/>
    <mergeCell ref="DJ405:DK405"/>
    <mergeCell ref="DH406:DI406"/>
    <mergeCell ref="DJ406:DK406"/>
    <mergeCell ref="DH407:DI407"/>
    <mergeCell ref="DJ407:DK407"/>
    <mergeCell ref="DH412:DI412"/>
    <mergeCell ref="DJ412:DK412"/>
    <mergeCell ref="DH413:DI413"/>
    <mergeCell ref="DJ413:DK413"/>
    <mergeCell ref="DH414:DI414"/>
    <mergeCell ref="DJ414:DK414"/>
    <mergeCell ref="DH417:DI417"/>
    <mergeCell ref="DJ417:DK417"/>
    <mergeCell ref="DH463:DI463"/>
    <mergeCell ref="DJ463:DK463"/>
    <mergeCell ref="DH464:DI464"/>
    <mergeCell ref="DJ464:DK464"/>
    <mergeCell ref="DH465:DI465"/>
    <mergeCell ref="DJ465:DK465"/>
    <mergeCell ref="DJ396:DK396"/>
    <mergeCell ref="DH397:DI397"/>
    <mergeCell ref="DJ397:DK397"/>
    <mergeCell ref="DH387:DI388"/>
    <mergeCell ref="DH466:DI466"/>
    <mergeCell ref="DJ466:DK466"/>
    <mergeCell ref="DH366:DI367"/>
    <mergeCell ref="DJ366:DK367"/>
    <mergeCell ref="DH368:DI368"/>
    <mergeCell ref="DJ368:DK368"/>
    <mergeCell ref="DH369:DI369"/>
    <mergeCell ref="DJ369:DK369"/>
    <mergeCell ref="DH370:DI370"/>
    <mergeCell ref="DJ370:DK370"/>
    <mergeCell ref="DF376:DG376"/>
    <mergeCell ref="DH447:DI447"/>
    <mergeCell ref="DJ447:DK447"/>
    <mergeCell ref="DH448:DI448"/>
    <mergeCell ref="DJ448:DK448"/>
    <mergeCell ref="DH453:DI453"/>
    <mergeCell ref="DJ453:DK453"/>
    <mergeCell ref="DH454:DI454"/>
    <mergeCell ref="DJ454:DK454"/>
    <mergeCell ref="DH455:DI455"/>
    <mergeCell ref="DJ455:DK455"/>
    <mergeCell ref="DH456:DI456"/>
    <mergeCell ref="DJ456:DK456"/>
    <mergeCell ref="DH457:DI457"/>
    <mergeCell ref="DJ457:DK457"/>
    <mergeCell ref="DH458:DI459"/>
    <mergeCell ref="DJ458:DK459"/>
    <mergeCell ref="DH460:DI460"/>
    <mergeCell ref="DJ460:DK460"/>
    <mergeCell ref="DH461:DI461"/>
    <mergeCell ref="DJ461:DK461"/>
    <mergeCell ref="DH462:DI462"/>
    <mergeCell ref="DJ462:DK462"/>
    <mergeCell ref="DH451:DI452"/>
    <mergeCell ref="DJ451:DK452"/>
    <mergeCell ref="DH419:DI419"/>
    <mergeCell ref="DJ419:DK419"/>
    <mergeCell ref="DH420:DI420"/>
    <mergeCell ref="DH436:DI436"/>
    <mergeCell ref="DJ436:DK436"/>
    <mergeCell ref="DH439:DI439"/>
    <mergeCell ref="DJ439:DK439"/>
    <mergeCell ref="DH440:DI440"/>
    <mergeCell ref="DJ440:DK440"/>
    <mergeCell ref="DH441:DI441"/>
    <mergeCell ref="DJ441:DK441"/>
    <mergeCell ref="DH425:DI426"/>
    <mergeCell ref="DJ425:DK426"/>
    <mergeCell ref="DH432:DI433"/>
    <mergeCell ref="DJ432:DK433"/>
    <mergeCell ref="DJ376:DK376"/>
    <mergeCell ref="DH377:DI377"/>
    <mergeCell ref="DJ377:DK377"/>
    <mergeCell ref="DH378:DI378"/>
    <mergeCell ref="DJ437:DK438"/>
    <mergeCell ref="DJ398:DK398"/>
    <mergeCell ref="DJ445:DK445"/>
    <mergeCell ref="DJ446:DK446"/>
    <mergeCell ref="DF387:DG388"/>
    <mergeCell ref="DF453:DG453"/>
    <mergeCell ref="DF448:DG448"/>
    <mergeCell ref="DF377:DG377"/>
    <mergeCell ref="DH348:DI348"/>
    <mergeCell ref="DJ348:DK348"/>
    <mergeCell ref="DH349:DI349"/>
    <mergeCell ref="DJ349:DK349"/>
    <mergeCell ref="DH352:DI352"/>
    <mergeCell ref="DJ352:DK352"/>
    <mergeCell ref="DH353:DI353"/>
    <mergeCell ref="DJ353:DK353"/>
    <mergeCell ref="DH354:DI354"/>
    <mergeCell ref="DJ354:DK354"/>
    <mergeCell ref="DH355:DI355"/>
    <mergeCell ref="DJ355:DK355"/>
    <mergeCell ref="DH358:DI358"/>
    <mergeCell ref="DJ358:DK358"/>
    <mergeCell ref="DH359:DI359"/>
    <mergeCell ref="DJ359:DK359"/>
    <mergeCell ref="DH360:DI360"/>
    <mergeCell ref="DJ360:DK360"/>
    <mergeCell ref="DH361:DI361"/>
    <mergeCell ref="DJ361:DK361"/>
    <mergeCell ref="DH362:DI362"/>
    <mergeCell ref="DJ362:DK362"/>
    <mergeCell ref="DH363:DI363"/>
    <mergeCell ref="DJ363:DK363"/>
    <mergeCell ref="DH364:DI364"/>
    <mergeCell ref="DJ364:DK364"/>
    <mergeCell ref="DH365:DI365"/>
    <mergeCell ref="DJ365:DK365"/>
    <mergeCell ref="DH356:DI357"/>
    <mergeCell ref="DJ356:DK357"/>
    <mergeCell ref="DJ382:DK382"/>
    <mergeCell ref="DH383:DI383"/>
    <mergeCell ref="DJ383:DK383"/>
    <mergeCell ref="DJ378:DK378"/>
    <mergeCell ref="DH379:DI379"/>
    <mergeCell ref="DJ379:DK379"/>
    <mergeCell ref="DH380:DI380"/>
    <mergeCell ref="DJ380:DK380"/>
    <mergeCell ref="DH381:DI381"/>
    <mergeCell ref="DJ381:DK381"/>
    <mergeCell ref="DH382:DI382"/>
    <mergeCell ref="DJ350:DK351"/>
    <mergeCell ref="DJ371:DK371"/>
    <mergeCell ref="DJ374:DK374"/>
    <mergeCell ref="DJ375:DK375"/>
    <mergeCell ref="DD613:DE613"/>
    <mergeCell ref="DF613:DG613"/>
    <mergeCell ref="DD614:DE614"/>
    <mergeCell ref="DF614:DG614"/>
    <mergeCell ref="DD583:DE583"/>
    <mergeCell ref="DF583:DG583"/>
    <mergeCell ref="DD584:DE584"/>
    <mergeCell ref="DF584:DG584"/>
    <mergeCell ref="DD585:DE585"/>
    <mergeCell ref="DF585:DG585"/>
    <mergeCell ref="DD586:DE586"/>
    <mergeCell ref="DF586:DG586"/>
    <mergeCell ref="DD587:DE587"/>
    <mergeCell ref="DF587:DG587"/>
    <mergeCell ref="DD588:DE589"/>
    <mergeCell ref="DF588:DG589"/>
    <mergeCell ref="DD590:DE590"/>
    <mergeCell ref="DF590:DG590"/>
    <mergeCell ref="DD591:DE591"/>
    <mergeCell ref="DF591:DG591"/>
    <mergeCell ref="DD592:DE592"/>
    <mergeCell ref="DF592:DG592"/>
    <mergeCell ref="DD593:DE593"/>
    <mergeCell ref="DF593:DG593"/>
    <mergeCell ref="DD594:DE595"/>
    <mergeCell ref="DF594:DG595"/>
    <mergeCell ref="DD596:DE596"/>
    <mergeCell ref="DF596:DG596"/>
    <mergeCell ref="DD597:DE597"/>
    <mergeCell ref="DF597:DG597"/>
    <mergeCell ref="DD598:DE598"/>
    <mergeCell ref="DF598:DG598"/>
    <mergeCell ref="DD599:DE599"/>
    <mergeCell ref="DF599:DG599"/>
    <mergeCell ref="DD600:DE600"/>
    <mergeCell ref="DF600:DG600"/>
    <mergeCell ref="DD601:DE601"/>
    <mergeCell ref="DF601:DG601"/>
    <mergeCell ref="DD604:DE604"/>
    <mergeCell ref="DD608:DE608"/>
    <mergeCell ref="DF608:DG608"/>
    <mergeCell ref="DF605:DG605"/>
    <mergeCell ref="DD606:DE606"/>
    <mergeCell ref="DF606:DG606"/>
    <mergeCell ref="DD607:DE607"/>
    <mergeCell ref="DF607:DG607"/>
    <mergeCell ref="DD609:DE609"/>
    <mergeCell ref="DF609:DG609"/>
    <mergeCell ref="DD610:DE610"/>
    <mergeCell ref="DF610:DG610"/>
    <mergeCell ref="DD611:DE611"/>
    <mergeCell ref="DF611:DG611"/>
    <mergeCell ref="DD612:DE612"/>
    <mergeCell ref="DF612:DG612"/>
    <mergeCell ref="DD570:DE570"/>
    <mergeCell ref="DF570:DG570"/>
    <mergeCell ref="DD571:DE571"/>
    <mergeCell ref="DF571:DG571"/>
    <mergeCell ref="DD528:DE528"/>
    <mergeCell ref="DF528:DG528"/>
    <mergeCell ref="DD538:DE539"/>
    <mergeCell ref="DF538:DG539"/>
    <mergeCell ref="DD565:DE565"/>
    <mergeCell ref="DF565:DG565"/>
    <mergeCell ref="DD573:DE573"/>
    <mergeCell ref="DF573:DG573"/>
    <mergeCell ref="DH371:DI371"/>
    <mergeCell ref="DH374:DI374"/>
    <mergeCell ref="DH375:DI375"/>
    <mergeCell ref="DH376:DI376"/>
    <mergeCell ref="DH437:DI438"/>
    <mergeCell ref="DH398:DI398"/>
    <mergeCell ref="DH445:DI445"/>
    <mergeCell ref="DH446:DI446"/>
    <mergeCell ref="DD479:DE479"/>
    <mergeCell ref="DF479:DG479"/>
    <mergeCell ref="DF436:DG436"/>
    <mergeCell ref="DF432:DG433"/>
    <mergeCell ref="DF437:DG438"/>
    <mergeCell ref="DH478:DI478"/>
    <mergeCell ref="DD501:DE501"/>
    <mergeCell ref="DF501:DG501"/>
    <mergeCell ref="DD553:DE553"/>
    <mergeCell ref="DF553:DG553"/>
    <mergeCell ref="DD554:DE554"/>
    <mergeCell ref="DF554:DG554"/>
    <mergeCell ref="DD555:DE555"/>
    <mergeCell ref="DF555:DG555"/>
    <mergeCell ref="DD556:DE556"/>
    <mergeCell ref="DF560:DG561"/>
    <mergeCell ref="DD562:DE562"/>
    <mergeCell ref="DD427:DE428"/>
    <mergeCell ref="DF427:DG428"/>
    <mergeCell ref="DD429:DE430"/>
    <mergeCell ref="DD431:DE431"/>
    <mergeCell ref="DF431:DG431"/>
    <mergeCell ref="DD453:DE453"/>
    <mergeCell ref="DD537:DE537"/>
    <mergeCell ref="DF537:DG537"/>
    <mergeCell ref="DD540:DE540"/>
    <mergeCell ref="DF540:DG540"/>
    <mergeCell ref="DD541:DE541"/>
    <mergeCell ref="DF541:DG541"/>
    <mergeCell ref="DD542:DE543"/>
    <mergeCell ref="DF542:DG543"/>
    <mergeCell ref="DD544:DE544"/>
    <mergeCell ref="DF544:DG544"/>
    <mergeCell ref="DD545:DE545"/>
    <mergeCell ref="DF545:DG545"/>
    <mergeCell ref="DD546:DE546"/>
    <mergeCell ref="DF546:DG546"/>
    <mergeCell ref="DD511:DE511"/>
    <mergeCell ref="DF511:DG511"/>
    <mergeCell ref="DD512:DE512"/>
    <mergeCell ref="DF512:DG512"/>
    <mergeCell ref="DD513:DE513"/>
    <mergeCell ref="DF513:DG513"/>
    <mergeCell ref="DD489:DE489"/>
    <mergeCell ref="DF489:DG489"/>
    <mergeCell ref="DD490:DE490"/>
    <mergeCell ref="DF490:DG490"/>
    <mergeCell ref="DD491:DE491"/>
    <mergeCell ref="DF491:DG491"/>
    <mergeCell ref="DD492:DE493"/>
    <mergeCell ref="DF492:DG493"/>
    <mergeCell ref="DD494:DE494"/>
    <mergeCell ref="DF494:DG494"/>
    <mergeCell ref="DD495:DE495"/>
    <mergeCell ref="DF495:DG495"/>
    <mergeCell ref="DD496:DE496"/>
    <mergeCell ref="DF496:DG496"/>
    <mergeCell ref="DD497:DE497"/>
    <mergeCell ref="DF497:DG497"/>
    <mergeCell ref="DD498:DE498"/>
    <mergeCell ref="DF498:DG498"/>
    <mergeCell ref="DD499:DE499"/>
    <mergeCell ref="DF499:DG499"/>
    <mergeCell ref="DD500:DE500"/>
    <mergeCell ref="DF500:DG500"/>
    <mergeCell ref="DD560:DE561"/>
    <mergeCell ref="DF562:DG562"/>
    <mergeCell ref="DD563:DE563"/>
    <mergeCell ref="DF563:DG563"/>
    <mergeCell ref="DD525:DE525"/>
    <mergeCell ref="DF525:DG525"/>
    <mergeCell ref="DD526:DE527"/>
    <mergeCell ref="DF526:DG527"/>
    <mergeCell ref="DF536:DG536"/>
    <mergeCell ref="DF548:DG548"/>
    <mergeCell ref="DD549:DE549"/>
    <mergeCell ref="DF549:DG549"/>
    <mergeCell ref="DD550:DE550"/>
    <mergeCell ref="DF550:DG550"/>
    <mergeCell ref="DD551:DE551"/>
    <mergeCell ref="DF551:DG551"/>
    <mergeCell ref="DD552:DE552"/>
    <mergeCell ref="DF552:DG552"/>
    <mergeCell ref="DD514:DE514"/>
    <mergeCell ref="DF514:DG514"/>
    <mergeCell ref="DD515:DE515"/>
    <mergeCell ref="DF515:DG515"/>
    <mergeCell ref="DD516:DE516"/>
    <mergeCell ref="DF516:DG516"/>
    <mergeCell ref="DD517:DE517"/>
    <mergeCell ref="DF556:DG556"/>
    <mergeCell ref="DD557:DE557"/>
    <mergeCell ref="DF557:DG557"/>
    <mergeCell ref="DD558:DE558"/>
    <mergeCell ref="DF558:DG558"/>
    <mergeCell ref="DD559:DE559"/>
    <mergeCell ref="DF559:DG559"/>
    <mergeCell ref="DD548:DE548"/>
    <mergeCell ref="DF579:DG579"/>
    <mergeCell ref="DD580:DE580"/>
    <mergeCell ref="DF580:DG580"/>
    <mergeCell ref="DD581:DE581"/>
    <mergeCell ref="DF581:DG581"/>
    <mergeCell ref="DD509:DE509"/>
    <mergeCell ref="DF509:DG509"/>
    <mergeCell ref="DD510:DE510"/>
    <mergeCell ref="DF510:DG510"/>
    <mergeCell ref="DD564:DE564"/>
    <mergeCell ref="DF564:DG564"/>
    <mergeCell ref="DD529:DE529"/>
    <mergeCell ref="DF529:DG529"/>
    <mergeCell ref="DD530:DE530"/>
    <mergeCell ref="DF530:DG530"/>
    <mergeCell ref="DD531:DE531"/>
    <mergeCell ref="DF531:DG531"/>
    <mergeCell ref="DD532:DE532"/>
    <mergeCell ref="DF532:DG532"/>
    <mergeCell ref="DD535:DE535"/>
    <mergeCell ref="DF535:DG535"/>
    <mergeCell ref="DD536:DE536"/>
    <mergeCell ref="DD533:DE533"/>
    <mergeCell ref="DF533:DG533"/>
    <mergeCell ref="DD572:DE572"/>
    <mergeCell ref="DF572:DG572"/>
    <mergeCell ref="DJ478:DK478"/>
    <mergeCell ref="DH479:DI479"/>
    <mergeCell ref="DJ479:DK479"/>
    <mergeCell ref="DF429:DG430"/>
    <mergeCell ref="DH384:DI384"/>
    <mergeCell ref="DJ384:DK384"/>
    <mergeCell ref="DH391:DI391"/>
    <mergeCell ref="DJ391:DK391"/>
    <mergeCell ref="DH396:DI396"/>
    <mergeCell ref="DD574:DE574"/>
    <mergeCell ref="DF574:DG574"/>
    <mergeCell ref="DD575:DE575"/>
    <mergeCell ref="DF575:DG575"/>
    <mergeCell ref="DD576:DE576"/>
    <mergeCell ref="DF576:DG576"/>
    <mergeCell ref="DD577:DE577"/>
    <mergeCell ref="DF577:DG577"/>
    <mergeCell ref="DD578:DE578"/>
    <mergeCell ref="DF578:DG578"/>
    <mergeCell ref="DD579:DE579"/>
    <mergeCell ref="DD534:DE534"/>
    <mergeCell ref="DF534:DG534"/>
    <mergeCell ref="DD480:DE480"/>
    <mergeCell ref="DF480:DG480"/>
    <mergeCell ref="DD481:DE481"/>
    <mergeCell ref="DF481:DG481"/>
    <mergeCell ref="DD482:DE482"/>
    <mergeCell ref="DF482:DG482"/>
    <mergeCell ref="DD483:DE483"/>
    <mergeCell ref="DF483:DG483"/>
    <mergeCell ref="DD484:DE484"/>
    <mergeCell ref="DF484:DG484"/>
    <mergeCell ref="DD485:DE485"/>
    <mergeCell ref="DF485:DG485"/>
    <mergeCell ref="DD486:DE486"/>
    <mergeCell ref="DF486:DG486"/>
    <mergeCell ref="DD488:DE488"/>
    <mergeCell ref="DF488:DG488"/>
    <mergeCell ref="DD567:DE567"/>
    <mergeCell ref="DF567:DG567"/>
    <mergeCell ref="DD568:DE569"/>
    <mergeCell ref="DF568:DG569"/>
    <mergeCell ref="DD502:DE502"/>
    <mergeCell ref="DF502:DG502"/>
    <mergeCell ref="DD503:DE503"/>
    <mergeCell ref="DF503:DG503"/>
    <mergeCell ref="DD504:DE504"/>
    <mergeCell ref="DF504:DG504"/>
    <mergeCell ref="DD505:DE505"/>
    <mergeCell ref="DF505:DG505"/>
    <mergeCell ref="DD506:DE506"/>
    <mergeCell ref="DF506:DG506"/>
    <mergeCell ref="DD507:DE507"/>
    <mergeCell ref="DF507:DG507"/>
    <mergeCell ref="DD508:DE508"/>
    <mergeCell ref="DF508:DG508"/>
    <mergeCell ref="DF517:DG517"/>
    <mergeCell ref="DD518:DE518"/>
    <mergeCell ref="DF518:DG518"/>
    <mergeCell ref="DD519:DE519"/>
    <mergeCell ref="DF519:DG519"/>
    <mergeCell ref="DD520:DE520"/>
    <mergeCell ref="DF520:DG520"/>
    <mergeCell ref="DD521:DE521"/>
    <mergeCell ref="DF521:DG521"/>
    <mergeCell ref="DD522:DE522"/>
    <mergeCell ref="DF522:DG522"/>
    <mergeCell ref="DD523:DE523"/>
    <mergeCell ref="DF523:DG523"/>
    <mergeCell ref="DD524:DE524"/>
    <mergeCell ref="DF524:DG524"/>
    <mergeCell ref="DD566:DE566"/>
    <mergeCell ref="DF566:DG566"/>
    <mergeCell ref="DB578:DC578"/>
    <mergeCell ref="CZ609:DA610"/>
    <mergeCell ref="DB609:DC610"/>
    <mergeCell ref="CZ579:DA579"/>
    <mergeCell ref="CZ580:DA580"/>
    <mergeCell ref="DB580:DC580"/>
    <mergeCell ref="CZ581:DA581"/>
    <mergeCell ref="DB581:DC581"/>
    <mergeCell ref="CZ577:DA577"/>
    <mergeCell ref="DD454:DE454"/>
    <mergeCell ref="DF454:DG454"/>
    <mergeCell ref="DD455:DE455"/>
    <mergeCell ref="DF455:DG455"/>
    <mergeCell ref="DD456:DE456"/>
    <mergeCell ref="DF456:DG456"/>
    <mergeCell ref="DD457:DE457"/>
    <mergeCell ref="DF457:DG457"/>
    <mergeCell ref="DD458:DE459"/>
    <mergeCell ref="DF458:DG459"/>
    <mergeCell ref="DD451:DE452"/>
    <mergeCell ref="DF451:DG452"/>
    <mergeCell ref="DD460:DE460"/>
    <mergeCell ref="DF460:DG460"/>
    <mergeCell ref="DD475:DE475"/>
    <mergeCell ref="DF475:DG475"/>
    <mergeCell ref="DD476:DE476"/>
    <mergeCell ref="DF476:DG476"/>
    <mergeCell ref="DD478:DE478"/>
    <mergeCell ref="DF478:DG478"/>
    <mergeCell ref="DD461:DE461"/>
    <mergeCell ref="DF461:DG461"/>
    <mergeCell ref="DD462:DE462"/>
    <mergeCell ref="DF462:DG462"/>
    <mergeCell ref="DD463:DE463"/>
    <mergeCell ref="DF463:DG463"/>
    <mergeCell ref="DD464:DE464"/>
    <mergeCell ref="DF464:DG464"/>
    <mergeCell ref="DD465:DE465"/>
    <mergeCell ref="DF465:DG465"/>
    <mergeCell ref="DD466:DE466"/>
    <mergeCell ref="DF466:DG466"/>
    <mergeCell ref="DD467:DE467"/>
    <mergeCell ref="DF467:DG467"/>
    <mergeCell ref="DD468:DE468"/>
    <mergeCell ref="DF468:DG468"/>
    <mergeCell ref="DD469:DE469"/>
    <mergeCell ref="DF469:DG469"/>
    <mergeCell ref="DD470:DE470"/>
    <mergeCell ref="DF470:DG470"/>
    <mergeCell ref="DD471:DE471"/>
    <mergeCell ref="DF471:DG471"/>
    <mergeCell ref="DD472:DE472"/>
    <mergeCell ref="DF472:DG472"/>
    <mergeCell ref="DD473:DE473"/>
    <mergeCell ref="DF473:DG473"/>
    <mergeCell ref="DD474:DE474"/>
    <mergeCell ref="DF474:DG474"/>
    <mergeCell ref="DD477:DE477"/>
    <mergeCell ref="DF477:DG477"/>
    <mergeCell ref="DD582:DE582"/>
    <mergeCell ref="DF582:DG582"/>
    <mergeCell ref="DD547:DE547"/>
    <mergeCell ref="DF547:DG547"/>
    <mergeCell ref="CZ566:DA566"/>
    <mergeCell ref="DB566:DC566"/>
    <mergeCell ref="CZ522:DA522"/>
    <mergeCell ref="DB522:DC522"/>
    <mergeCell ref="CZ523:DA523"/>
    <mergeCell ref="DB523:DC523"/>
    <mergeCell ref="CZ524:DA524"/>
    <mergeCell ref="DB524:DC524"/>
    <mergeCell ref="CZ511:DA511"/>
    <mergeCell ref="DB511:DC511"/>
    <mergeCell ref="CZ512:DA512"/>
    <mergeCell ref="DB512:DC512"/>
    <mergeCell ref="CZ611:DA612"/>
    <mergeCell ref="DB611:DC612"/>
    <mergeCell ref="CZ567:DA567"/>
    <mergeCell ref="DB567:DC567"/>
    <mergeCell ref="CZ568:DA569"/>
    <mergeCell ref="DB568:DC569"/>
    <mergeCell ref="CZ570:DA570"/>
    <mergeCell ref="DB570:DC570"/>
    <mergeCell ref="CZ571:DA571"/>
    <mergeCell ref="DB571:DC571"/>
    <mergeCell ref="CZ572:DA572"/>
    <mergeCell ref="DB572:DC572"/>
    <mergeCell ref="CZ573:DA573"/>
    <mergeCell ref="DB573:DC573"/>
    <mergeCell ref="CZ574:DA574"/>
    <mergeCell ref="DB574:DC574"/>
    <mergeCell ref="CZ575:DA575"/>
    <mergeCell ref="DB575:DC575"/>
    <mergeCell ref="CZ576:DA576"/>
    <mergeCell ref="DB576:DC576"/>
    <mergeCell ref="CZ540:DA540"/>
    <mergeCell ref="DB540:DC540"/>
    <mergeCell ref="CZ541:DA541"/>
    <mergeCell ref="DB541:DC541"/>
    <mergeCell ref="CZ542:DA543"/>
    <mergeCell ref="DB542:DC543"/>
    <mergeCell ref="CZ544:DA544"/>
    <mergeCell ref="DB544:DC544"/>
    <mergeCell ref="CZ545:DA545"/>
    <mergeCell ref="DB545:DC545"/>
    <mergeCell ref="CZ546:DA546"/>
    <mergeCell ref="DB546:DC546"/>
    <mergeCell ref="CZ547:DA547"/>
    <mergeCell ref="DB547:DC547"/>
    <mergeCell ref="CZ548:DA548"/>
    <mergeCell ref="DB548:DC548"/>
    <mergeCell ref="CZ549:DA549"/>
    <mergeCell ref="DB549:DC549"/>
    <mergeCell ref="CZ550:DA550"/>
    <mergeCell ref="DB550:DC550"/>
    <mergeCell ref="CZ551:DA551"/>
    <mergeCell ref="DB551:DC551"/>
    <mergeCell ref="CZ552:DA552"/>
    <mergeCell ref="DB552:DC552"/>
    <mergeCell ref="CZ553:DA553"/>
    <mergeCell ref="DB553:DC553"/>
    <mergeCell ref="CZ554:DA554"/>
    <mergeCell ref="DB554:DC554"/>
    <mergeCell ref="CZ555:DA555"/>
    <mergeCell ref="DB555:DC555"/>
    <mergeCell ref="CZ556:DA556"/>
    <mergeCell ref="DB556:DC556"/>
    <mergeCell ref="CZ534:DA534"/>
    <mergeCell ref="CZ535:DA535"/>
    <mergeCell ref="DB535:DC535"/>
    <mergeCell ref="CZ536:DA536"/>
    <mergeCell ref="DB536:DC536"/>
    <mergeCell ref="CZ537:DA537"/>
    <mergeCell ref="DB537:DC537"/>
    <mergeCell ref="CZ538:DA538"/>
    <mergeCell ref="DB538:DC538"/>
    <mergeCell ref="CZ539:DA539"/>
    <mergeCell ref="DB539:DC539"/>
    <mergeCell ref="CZ505:DA505"/>
    <mergeCell ref="DB505:DC505"/>
    <mergeCell ref="CZ506:DA506"/>
    <mergeCell ref="DB506:DC506"/>
    <mergeCell ref="CZ507:DA507"/>
    <mergeCell ref="DB507:DC507"/>
    <mergeCell ref="CZ508:DA508"/>
    <mergeCell ref="DB508:DC508"/>
    <mergeCell ref="CZ558:DA558"/>
    <mergeCell ref="DB558:DC558"/>
    <mergeCell ref="CZ559:DA559"/>
    <mergeCell ref="DB559:DC559"/>
    <mergeCell ref="CZ560:DA561"/>
    <mergeCell ref="DB560:DC561"/>
    <mergeCell ref="CZ562:DA562"/>
    <mergeCell ref="DB562:DC562"/>
    <mergeCell ref="CZ563:DA563"/>
    <mergeCell ref="DB563:DC563"/>
    <mergeCell ref="CZ564:DA564"/>
    <mergeCell ref="DB564:DC564"/>
    <mergeCell ref="CZ565:DA565"/>
    <mergeCell ref="DB565:DC565"/>
    <mergeCell ref="CZ557:DA557"/>
    <mergeCell ref="DB557:DC557"/>
    <mergeCell ref="CZ526:DA527"/>
    <mergeCell ref="DB488:DC488"/>
    <mergeCell ref="CZ489:DA489"/>
    <mergeCell ref="DB489:DC489"/>
    <mergeCell ref="CZ490:DA490"/>
    <mergeCell ref="DB490:DC490"/>
    <mergeCell ref="CZ491:DA491"/>
    <mergeCell ref="DB491:DC491"/>
    <mergeCell ref="CZ492:DA493"/>
    <mergeCell ref="DB492:DC493"/>
    <mergeCell ref="CZ494:DA494"/>
    <mergeCell ref="DB494:DC494"/>
    <mergeCell ref="CZ495:DA495"/>
    <mergeCell ref="DB495:DC495"/>
    <mergeCell ref="CZ496:DA496"/>
    <mergeCell ref="DB496:DC496"/>
    <mergeCell ref="CZ497:DA497"/>
    <mergeCell ref="DB497:DC497"/>
    <mergeCell ref="CZ498:DA498"/>
    <mergeCell ref="DB498:DC498"/>
    <mergeCell ref="CZ499:DA499"/>
    <mergeCell ref="DB499:DC499"/>
    <mergeCell ref="CZ500:DA500"/>
    <mergeCell ref="DB500:DC500"/>
    <mergeCell ref="CZ501:DA501"/>
    <mergeCell ref="DB501:DC501"/>
    <mergeCell ref="CZ502:DA502"/>
    <mergeCell ref="DB502:DC502"/>
    <mergeCell ref="CZ503:DA503"/>
    <mergeCell ref="DB503:DC503"/>
    <mergeCell ref="CZ504:DA504"/>
    <mergeCell ref="DB504:DC504"/>
    <mergeCell ref="DB579:DC579"/>
    <mergeCell ref="CZ513:DA513"/>
    <mergeCell ref="DB513:DC513"/>
    <mergeCell ref="CZ514:DA514"/>
    <mergeCell ref="DB514:DC514"/>
    <mergeCell ref="CZ515:DA515"/>
    <mergeCell ref="DB515:DC515"/>
    <mergeCell ref="CZ516:DA516"/>
    <mergeCell ref="DB516:DC516"/>
    <mergeCell ref="CZ517:DA517"/>
    <mergeCell ref="DB517:DC517"/>
    <mergeCell ref="CZ518:DA518"/>
    <mergeCell ref="DB518:DC518"/>
    <mergeCell ref="CZ519:DA519"/>
    <mergeCell ref="DB519:DC519"/>
    <mergeCell ref="CZ520:DA520"/>
    <mergeCell ref="DB520:DC520"/>
    <mergeCell ref="CZ521:DA521"/>
    <mergeCell ref="DB521:DC521"/>
    <mergeCell ref="DB509:DC509"/>
    <mergeCell ref="DB577:DC577"/>
    <mergeCell ref="DB528:DC528"/>
    <mergeCell ref="CZ529:DA529"/>
    <mergeCell ref="DB529:DC529"/>
    <mergeCell ref="CZ530:DA530"/>
    <mergeCell ref="DB530:DC530"/>
    <mergeCell ref="CZ531:DA531"/>
    <mergeCell ref="DB531:DC531"/>
    <mergeCell ref="CZ532:DA532"/>
    <mergeCell ref="DB532:DC532"/>
    <mergeCell ref="CZ533:DA533"/>
    <mergeCell ref="DB533:DC533"/>
    <mergeCell ref="DB534:DC534"/>
    <mergeCell ref="DB457:DC457"/>
    <mergeCell ref="CZ458:DA459"/>
    <mergeCell ref="DB458:DC459"/>
    <mergeCell ref="CZ460:DA460"/>
    <mergeCell ref="DB460:DC460"/>
    <mergeCell ref="CZ461:DA461"/>
    <mergeCell ref="DB461:DC461"/>
    <mergeCell ref="CZ462:DA462"/>
    <mergeCell ref="DB462:DC462"/>
    <mergeCell ref="CZ463:DA463"/>
    <mergeCell ref="DB463:DC463"/>
    <mergeCell ref="CZ464:DA464"/>
    <mergeCell ref="DB464:DC464"/>
    <mergeCell ref="CZ465:DA465"/>
    <mergeCell ref="DB465:DC465"/>
    <mergeCell ref="DD436:DE436"/>
    <mergeCell ref="DD437:DE438"/>
    <mergeCell ref="DD413:DE413"/>
    <mergeCell ref="DF413:DG413"/>
    <mergeCell ref="DD414:DE414"/>
    <mergeCell ref="DF414:DG414"/>
    <mergeCell ref="CZ454:DA454"/>
    <mergeCell ref="DB413:DC413"/>
    <mergeCell ref="CZ414:DA414"/>
    <mergeCell ref="DB414:DC414"/>
    <mergeCell ref="CZ417:DA417"/>
    <mergeCell ref="DB417:DC417"/>
    <mergeCell ref="CZ418:DA418"/>
    <mergeCell ref="DB418:DC418"/>
    <mergeCell ref="CZ419:DA419"/>
    <mergeCell ref="DB419:DC419"/>
    <mergeCell ref="CZ420:DA420"/>
    <mergeCell ref="DB420:DC420"/>
    <mergeCell ref="CZ421:DA421"/>
    <mergeCell ref="DB421:DC421"/>
    <mergeCell ref="CZ422:DA422"/>
    <mergeCell ref="DB422:DC422"/>
    <mergeCell ref="CZ423:DA423"/>
    <mergeCell ref="DB423:DC423"/>
    <mergeCell ref="CZ424:DA424"/>
    <mergeCell ref="DB424:DC424"/>
    <mergeCell ref="CZ415:DA416"/>
    <mergeCell ref="DB415:DC416"/>
    <mergeCell ref="DB425:DC426"/>
    <mergeCell ref="CZ453:DA453"/>
    <mergeCell ref="DB453:DC453"/>
    <mergeCell ref="CZ437:DA438"/>
    <mergeCell ref="DB437:DC438"/>
    <mergeCell ref="CZ427:DA428"/>
    <mergeCell ref="DB427:DC428"/>
    <mergeCell ref="CZ431:DA431"/>
    <mergeCell ref="DB431:DC431"/>
    <mergeCell ref="DD382:DE382"/>
    <mergeCell ref="DF382:DG382"/>
    <mergeCell ref="DD383:DE383"/>
    <mergeCell ref="DF383:DG383"/>
    <mergeCell ref="DD384:DE384"/>
    <mergeCell ref="DF384:DG384"/>
    <mergeCell ref="DD391:DE391"/>
    <mergeCell ref="DF391:DG391"/>
    <mergeCell ref="DD415:DE416"/>
    <mergeCell ref="DF415:DG416"/>
    <mergeCell ref="DD425:DE426"/>
    <mergeCell ref="DF425:DG426"/>
    <mergeCell ref="CZ470:DA470"/>
    <mergeCell ref="DD439:DE439"/>
    <mergeCell ref="DF439:DG439"/>
    <mergeCell ref="DD440:DE440"/>
    <mergeCell ref="CZ466:DA466"/>
    <mergeCell ref="DB466:DC466"/>
    <mergeCell ref="DD487:DE487"/>
    <mergeCell ref="DF487:DG487"/>
    <mergeCell ref="DB467:DC467"/>
    <mergeCell ref="CZ468:DA468"/>
    <mergeCell ref="DB468:DC468"/>
    <mergeCell ref="CZ469:DA469"/>
    <mergeCell ref="DB469:DC469"/>
    <mergeCell ref="CZ451:DA452"/>
    <mergeCell ref="DB451:DC452"/>
    <mergeCell ref="CZ439:DA439"/>
    <mergeCell ref="DB439:DC439"/>
    <mergeCell ref="CZ440:DA440"/>
    <mergeCell ref="DB440:DC440"/>
    <mergeCell ref="CZ441:DA441"/>
    <mergeCell ref="DB441:DC441"/>
    <mergeCell ref="CZ444:DA444"/>
    <mergeCell ref="DB444:DC444"/>
    <mergeCell ref="CZ445:DA445"/>
    <mergeCell ref="DB445:DC445"/>
    <mergeCell ref="CZ446:DA446"/>
    <mergeCell ref="DB446:DC446"/>
    <mergeCell ref="CZ447:DA447"/>
    <mergeCell ref="DB447:DC447"/>
    <mergeCell ref="CZ448:DA448"/>
    <mergeCell ref="DB448:DC448"/>
    <mergeCell ref="DB449:DC450"/>
    <mergeCell ref="CZ406:DA406"/>
    <mergeCell ref="DB406:DC406"/>
    <mergeCell ref="CZ407:DA407"/>
    <mergeCell ref="DB407:DC407"/>
    <mergeCell ref="CZ412:DA412"/>
    <mergeCell ref="DB412:DC412"/>
    <mergeCell ref="CZ413:DA413"/>
    <mergeCell ref="CZ383:DA383"/>
    <mergeCell ref="DB383:DC383"/>
    <mergeCell ref="CZ384:DA384"/>
    <mergeCell ref="DB384:DC384"/>
    <mergeCell ref="CZ391:DA391"/>
    <mergeCell ref="DB391:DC391"/>
    <mergeCell ref="CZ396:DA396"/>
    <mergeCell ref="DB454:DC454"/>
    <mergeCell ref="CZ455:DA455"/>
    <mergeCell ref="DB455:DC455"/>
    <mergeCell ref="CZ456:DA456"/>
    <mergeCell ref="DB456:DC456"/>
    <mergeCell ref="CZ457:DA457"/>
    <mergeCell ref="CH609:CI610"/>
    <mergeCell ref="CJ609:CK610"/>
    <mergeCell ref="CL609:CM610"/>
    <mergeCell ref="CN609:CO610"/>
    <mergeCell ref="CP609:CQ610"/>
    <mergeCell ref="DD348:DE348"/>
    <mergeCell ref="DF348:DG348"/>
    <mergeCell ref="DD349:DE349"/>
    <mergeCell ref="DF349:DG349"/>
    <mergeCell ref="DD352:DE352"/>
    <mergeCell ref="DF352:DG352"/>
    <mergeCell ref="DD353:DE353"/>
    <mergeCell ref="DF353:DG353"/>
    <mergeCell ref="DD354:DE354"/>
    <mergeCell ref="DF354:DG354"/>
    <mergeCell ref="DD355:DE355"/>
    <mergeCell ref="DF355:DG355"/>
    <mergeCell ref="DD358:DE358"/>
    <mergeCell ref="DF358:DG358"/>
    <mergeCell ref="DD359:DE359"/>
    <mergeCell ref="DF359:DG359"/>
    <mergeCell ref="DD360:DE360"/>
    <mergeCell ref="DF360:DG360"/>
    <mergeCell ref="DD361:DE361"/>
    <mergeCell ref="DF361:DG361"/>
    <mergeCell ref="DD362:DE362"/>
    <mergeCell ref="DF362:DG362"/>
    <mergeCell ref="DD363:DE363"/>
    <mergeCell ref="DF363:DG363"/>
    <mergeCell ref="DD364:DE364"/>
    <mergeCell ref="DF364:DG364"/>
    <mergeCell ref="DD365:DE365"/>
    <mergeCell ref="DF365:DG365"/>
    <mergeCell ref="DD356:DE357"/>
    <mergeCell ref="DF356:DG357"/>
    <mergeCell ref="CZ510:DA510"/>
    <mergeCell ref="DB510:DC510"/>
    <mergeCell ref="DD366:DE367"/>
    <mergeCell ref="DF366:DG367"/>
    <mergeCell ref="DD368:DE368"/>
    <mergeCell ref="DF368:DG368"/>
    <mergeCell ref="DD369:DE369"/>
    <mergeCell ref="DF369:DG369"/>
    <mergeCell ref="DD370:DE370"/>
    <mergeCell ref="DF370:DG370"/>
    <mergeCell ref="DD371:DE371"/>
    <mergeCell ref="DD374:DE374"/>
    <mergeCell ref="DF374:DG374"/>
    <mergeCell ref="DD375:DE375"/>
    <mergeCell ref="DF375:DG375"/>
    <mergeCell ref="DD376:DE376"/>
    <mergeCell ref="DD403:DE403"/>
    <mergeCell ref="DF403:DG403"/>
    <mergeCell ref="DD404:DE404"/>
    <mergeCell ref="DF404:DG404"/>
    <mergeCell ref="DD405:DE405"/>
    <mergeCell ref="DF405:DG405"/>
    <mergeCell ref="DD406:DE406"/>
    <mergeCell ref="DF406:DG406"/>
    <mergeCell ref="DD407:DE407"/>
    <mergeCell ref="DF407:DG407"/>
    <mergeCell ref="DD412:DE412"/>
    <mergeCell ref="DF412:DG412"/>
    <mergeCell ref="DB582:DC582"/>
    <mergeCell ref="BB611:BC612"/>
    <mergeCell ref="BD611:BE612"/>
    <mergeCell ref="BF611:BG612"/>
    <mergeCell ref="BH611:BI612"/>
    <mergeCell ref="BJ611:BK612"/>
    <mergeCell ref="BL611:BM612"/>
    <mergeCell ref="BN611:BO612"/>
    <mergeCell ref="DF371:DG371"/>
    <mergeCell ref="CN611:CO612"/>
    <mergeCell ref="CP611:CQ612"/>
    <mergeCell ref="CR611:CS612"/>
    <mergeCell ref="CT611:CU612"/>
    <mergeCell ref="B613:C614"/>
    <mergeCell ref="D613:E614"/>
    <mergeCell ref="F613:G614"/>
    <mergeCell ref="H613:I614"/>
    <mergeCell ref="J613:K614"/>
    <mergeCell ref="L613:M614"/>
    <mergeCell ref="N613:O614"/>
    <mergeCell ref="P613:Q614"/>
    <mergeCell ref="R613:S614"/>
    <mergeCell ref="T613:U614"/>
    <mergeCell ref="V613:W614"/>
    <mergeCell ref="X613:Y614"/>
    <mergeCell ref="Z613:AA614"/>
    <mergeCell ref="AB613:AC614"/>
    <mergeCell ref="AD613:AE614"/>
    <mergeCell ref="AF613:AG614"/>
    <mergeCell ref="AH613:AI614"/>
    <mergeCell ref="AJ613:AK614"/>
    <mergeCell ref="AL613:AM614"/>
    <mergeCell ref="AN613:AO614"/>
    <mergeCell ref="AP613:AQ614"/>
    <mergeCell ref="AR613:AS614"/>
    <mergeCell ref="AT613:AU614"/>
    <mergeCell ref="AV613:AW614"/>
    <mergeCell ref="AX613:AY614"/>
    <mergeCell ref="AZ613:BA614"/>
    <mergeCell ref="BB613:BC614"/>
    <mergeCell ref="BD613:BE614"/>
    <mergeCell ref="BF613:BG614"/>
    <mergeCell ref="BH613:BI614"/>
    <mergeCell ref="BJ613:BK614"/>
    <mergeCell ref="BL613:BM614"/>
    <mergeCell ref="BN613:BO614"/>
    <mergeCell ref="BP613:BQ614"/>
    <mergeCell ref="BR613:BS614"/>
    <mergeCell ref="BT613:BU614"/>
    <mergeCell ref="BV613:BW614"/>
    <mergeCell ref="BX613:BY614"/>
    <mergeCell ref="BZ613:CA614"/>
    <mergeCell ref="CB613:CC614"/>
    <mergeCell ref="CD613:CE614"/>
    <mergeCell ref="CF613:CG614"/>
    <mergeCell ref="CH613:CI614"/>
    <mergeCell ref="CJ613:CK614"/>
    <mergeCell ref="CL613:CM614"/>
    <mergeCell ref="CN613:CO614"/>
    <mergeCell ref="CP613:CQ614"/>
    <mergeCell ref="CR613:CS614"/>
    <mergeCell ref="CT613:CU614"/>
    <mergeCell ref="BZ609:CA610"/>
    <mergeCell ref="CB609:CC610"/>
    <mergeCell ref="CZ525:DA525"/>
    <mergeCell ref="B609:C610"/>
    <mergeCell ref="D609:E610"/>
    <mergeCell ref="F609:G610"/>
    <mergeCell ref="H609:I610"/>
    <mergeCell ref="J609:K610"/>
    <mergeCell ref="L609:M610"/>
    <mergeCell ref="N609:O610"/>
    <mergeCell ref="P609:Q610"/>
    <mergeCell ref="CD611:CE612"/>
    <mergeCell ref="CF611:CG612"/>
    <mergeCell ref="CH611:CI612"/>
    <mergeCell ref="CJ611:CK612"/>
    <mergeCell ref="CL611:CM612"/>
    <mergeCell ref="R609:S610"/>
    <mergeCell ref="T609:U610"/>
    <mergeCell ref="V609:W610"/>
    <mergeCell ref="X609:Y610"/>
    <mergeCell ref="Z609:AA610"/>
    <mergeCell ref="AB609:AC610"/>
    <mergeCell ref="AD609:AE610"/>
    <mergeCell ref="AF609:AG610"/>
    <mergeCell ref="AH609:AI610"/>
    <mergeCell ref="AJ609:AK610"/>
    <mergeCell ref="AL609:AM610"/>
    <mergeCell ref="AN609:AO610"/>
    <mergeCell ref="AP609:AQ610"/>
    <mergeCell ref="AR609:AS610"/>
    <mergeCell ref="AT609:AU610"/>
    <mergeCell ref="AV609:AW610"/>
    <mergeCell ref="AX609:AY610"/>
    <mergeCell ref="AZ609:BA610"/>
    <mergeCell ref="BB609:BC610"/>
    <mergeCell ref="BD609:BE610"/>
    <mergeCell ref="BF609:BG610"/>
    <mergeCell ref="BH609:BI610"/>
    <mergeCell ref="BJ609:BK610"/>
    <mergeCell ref="BL609:BM610"/>
    <mergeCell ref="BN609:BO610"/>
    <mergeCell ref="B611:C612"/>
    <mergeCell ref="D611:E612"/>
    <mergeCell ref="F611:G612"/>
    <mergeCell ref="H611:I612"/>
    <mergeCell ref="J611:K612"/>
    <mergeCell ref="L611:M612"/>
    <mergeCell ref="N611:O612"/>
    <mergeCell ref="P611:Q612"/>
    <mergeCell ref="R611:S612"/>
    <mergeCell ref="T611:U612"/>
    <mergeCell ref="V611:W612"/>
    <mergeCell ref="X611:Y612"/>
    <mergeCell ref="Z611:AA612"/>
    <mergeCell ref="AB611:AC612"/>
    <mergeCell ref="AD611:AE612"/>
    <mergeCell ref="AF611:AG612"/>
    <mergeCell ref="AH611:AI612"/>
    <mergeCell ref="AJ611:AK612"/>
    <mergeCell ref="AL611:AM612"/>
    <mergeCell ref="AN611:AO612"/>
    <mergeCell ref="AP611:AQ612"/>
    <mergeCell ref="AR611:AS612"/>
    <mergeCell ref="AT611:AU612"/>
    <mergeCell ref="AV611:AW612"/>
    <mergeCell ref="AX611:AY612"/>
    <mergeCell ref="AZ611:BA612"/>
    <mergeCell ref="B670:C670"/>
    <mergeCell ref="D670:E670"/>
    <mergeCell ref="F670:G670"/>
    <mergeCell ref="H670:I670"/>
    <mergeCell ref="J670:K670"/>
    <mergeCell ref="L670:M670"/>
    <mergeCell ref="N670:O670"/>
    <mergeCell ref="P670:Q670"/>
    <mergeCell ref="R670:S670"/>
    <mergeCell ref="T670:U670"/>
    <mergeCell ref="V670:W670"/>
    <mergeCell ref="H645:I645"/>
    <mergeCell ref="J645:K645"/>
    <mergeCell ref="B666:C666"/>
    <mergeCell ref="B667:C667"/>
    <mergeCell ref="B668:C668"/>
    <mergeCell ref="B663:C663"/>
    <mergeCell ref="B664:C664"/>
    <mergeCell ref="B665:C665"/>
    <mergeCell ref="D661:E662"/>
    <mergeCell ref="F661:G662"/>
    <mergeCell ref="B661:C662"/>
    <mergeCell ref="D660:G660"/>
    <mergeCell ref="B658:S658"/>
    <mergeCell ref="D666:E666"/>
    <mergeCell ref="F666:G666"/>
    <mergeCell ref="D667:E667"/>
    <mergeCell ref="F667:G667"/>
    <mergeCell ref="D668:E668"/>
    <mergeCell ref="F668:G668"/>
    <mergeCell ref="D663:E663"/>
    <mergeCell ref="H660:K660"/>
    <mergeCell ref="H661:I662"/>
    <mergeCell ref="J661:K662"/>
    <mergeCell ref="H663:I663"/>
    <mergeCell ref="J663:K663"/>
    <mergeCell ref="H664:I664"/>
    <mergeCell ref="J664:K664"/>
    <mergeCell ref="H665:I665"/>
    <mergeCell ref="F663:G663"/>
    <mergeCell ref="D664:E664"/>
    <mergeCell ref="T660:W660"/>
    <mergeCell ref="T661:U662"/>
    <mergeCell ref="V661:W662"/>
    <mergeCell ref="T663:U663"/>
    <mergeCell ref="V663:W663"/>
    <mergeCell ref="T664:U664"/>
    <mergeCell ref="V664:W664"/>
    <mergeCell ref="T665:U665"/>
    <mergeCell ref="V665:W665"/>
    <mergeCell ref="T666:U666"/>
    <mergeCell ref="V666:W666"/>
    <mergeCell ref="T667:U667"/>
    <mergeCell ref="V667:W667"/>
    <mergeCell ref="T668:U668"/>
    <mergeCell ref="V668:W668"/>
    <mergeCell ref="B645:C645"/>
    <mergeCell ref="D645:E645"/>
    <mergeCell ref="F645:G645"/>
    <mergeCell ref="J665:K665"/>
    <mergeCell ref="H666:I666"/>
    <mergeCell ref="J666:K666"/>
    <mergeCell ref="H667:I667"/>
    <mergeCell ref="J667:K667"/>
    <mergeCell ref="B671:C671"/>
    <mergeCell ref="D671:E671"/>
    <mergeCell ref="F671:G671"/>
    <mergeCell ref="H671:I671"/>
    <mergeCell ref="J671:K671"/>
    <mergeCell ref="L671:M671"/>
    <mergeCell ref="N671:O671"/>
    <mergeCell ref="P671:Q671"/>
    <mergeCell ref="R671:S671"/>
    <mergeCell ref="T671:U671"/>
    <mergeCell ref="V671:W671"/>
    <mergeCell ref="B672:C672"/>
    <mergeCell ref="D672:E672"/>
    <mergeCell ref="F672:G672"/>
    <mergeCell ref="H672:I672"/>
    <mergeCell ref="J672:K672"/>
    <mergeCell ref="L672:M672"/>
    <mergeCell ref="N672:O672"/>
    <mergeCell ref="P672:Q672"/>
    <mergeCell ref="R672:S672"/>
    <mergeCell ref="T672:U672"/>
    <mergeCell ref="V672:W672"/>
    <mergeCell ref="CZ598:DA598"/>
    <mergeCell ref="DB598:DC598"/>
    <mergeCell ref="CZ599:DA599"/>
    <mergeCell ref="DB599:DC599"/>
    <mergeCell ref="CZ600:DA600"/>
    <mergeCell ref="DB600:DC600"/>
    <mergeCell ref="CZ601:DA601"/>
    <mergeCell ref="DB601:DC601"/>
    <mergeCell ref="CZ602:DA602"/>
    <mergeCell ref="DB602:DC602"/>
    <mergeCell ref="CZ603:DA603"/>
    <mergeCell ref="DB603:DC603"/>
    <mergeCell ref="CZ604:DA604"/>
    <mergeCell ref="DB604:DC604"/>
    <mergeCell ref="CZ605:DA605"/>
    <mergeCell ref="DB605:DC605"/>
    <mergeCell ref="CZ606:DA606"/>
    <mergeCell ref="DB606:DC606"/>
    <mergeCell ref="CZ607:DA607"/>
    <mergeCell ref="DB607:DC607"/>
    <mergeCell ref="CZ608:DA608"/>
    <mergeCell ref="DB608:DC608"/>
    <mergeCell ref="B669:C669"/>
    <mergeCell ref="D669:E669"/>
    <mergeCell ref="F669:G669"/>
    <mergeCell ref="H669:I669"/>
    <mergeCell ref="J669:K669"/>
    <mergeCell ref="L669:M669"/>
    <mergeCell ref="N669:O669"/>
    <mergeCell ref="P669:Q669"/>
    <mergeCell ref="R669:S669"/>
    <mergeCell ref="T669:U669"/>
    <mergeCell ref="V669:W669"/>
    <mergeCell ref="CN607:CO608"/>
    <mergeCell ref="CP607:CQ608"/>
    <mergeCell ref="CR603:CS604"/>
    <mergeCell ref="CT603:CU604"/>
    <mergeCell ref="CR605:CS606"/>
    <mergeCell ref="CT605:CU606"/>
    <mergeCell ref="CR607:CS608"/>
    <mergeCell ref="CT607:CU608"/>
    <mergeCell ref="CV603:CW603"/>
    <mergeCell ref="CZ583:DA583"/>
    <mergeCell ref="DB583:DC583"/>
    <mergeCell ref="CZ584:DA584"/>
    <mergeCell ref="DB584:DC584"/>
    <mergeCell ref="CZ585:DA585"/>
    <mergeCell ref="DB585:DC585"/>
    <mergeCell ref="CZ586:DA586"/>
    <mergeCell ref="DB586:DC586"/>
    <mergeCell ref="CZ587:DA587"/>
    <mergeCell ref="DB587:DC587"/>
    <mergeCell ref="CZ588:DA589"/>
    <mergeCell ref="DB588:DC589"/>
    <mergeCell ref="CZ590:DA590"/>
    <mergeCell ref="DB590:DC590"/>
    <mergeCell ref="CZ591:DA591"/>
    <mergeCell ref="DB591:DC591"/>
    <mergeCell ref="CZ592:DA592"/>
    <mergeCell ref="DB592:DC592"/>
    <mergeCell ref="CZ593:DA593"/>
    <mergeCell ref="DB593:DC593"/>
    <mergeCell ref="CZ594:DA595"/>
    <mergeCell ref="DB594:DC595"/>
    <mergeCell ref="CZ596:DA596"/>
    <mergeCell ref="DB596:DC596"/>
    <mergeCell ref="CZ597:DA597"/>
    <mergeCell ref="DB597:DC597"/>
    <mergeCell ref="DB470:DC470"/>
    <mergeCell ref="CZ471:DA471"/>
    <mergeCell ref="DB471:DC471"/>
    <mergeCell ref="CZ472:DA472"/>
    <mergeCell ref="DB472:DC472"/>
    <mergeCell ref="CZ473:DA473"/>
    <mergeCell ref="DB473:DC473"/>
    <mergeCell ref="CZ474:DA474"/>
    <mergeCell ref="DB474:DC474"/>
    <mergeCell ref="CZ475:DA475"/>
    <mergeCell ref="DB475:DC475"/>
    <mergeCell ref="CZ476:DA476"/>
    <mergeCell ref="DB476:DC476"/>
    <mergeCell ref="CZ477:DA477"/>
    <mergeCell ref="DB477:DC477"/>
    <mergeCell ref="CZ478:DA478"/>
    <mergeCell ref="DB478:DC478"/>
    <mergeCell ref="CZ479:DA479"/>
    <mergeCell ref="DB479:DC479"/>
    <mergeCell ref="CZ480:DA480"/>
    <mergeCell ref="DB480:DC480"/>
    <mergeCell ref="CZ481:DA481"/>
    <mergeCell ref="DB481:DC481"/>
    <mergeCell ref="CZ482:DA482"/>
    <mergeCell ref="DB482:DC482"/>
    <mergeCell ref="CZ483:DA483"/>
    <mergeCell ref="DB483:DC483"/>
    <mergeCell ref="CZ484:DA484"/>
    <mergeCell ref="DB484:DC484"/>
    <mergeCell ref="CZ485:DA485"/>
    <mergeCell ref="DB485:DC485"/>
    <mergeCell ref="CZ486:DA486"/>
    <mergeCell ref="DB486:DC486"/>
    <mergeCell ref="DB526:DC527"/>
    <mergeCell ref="CZ528:DA528"/>
    <mergeCell ref="CZ509:DA509"/>
    <mergeCell ref="DB525:DC525"/>
    <mergeCell ref="DB487:DC487"/>
    <mergeCell ref="DB378:DC378"/>
    <mergeCell ref="CZ379:DA379"/>
    <mergeCell ref="DB379:DC379"/>
    <mergeCell ref="CZ380:DA380"/>
    <mergeCell ref="DB380:DC380"/>
    <mergeCell ref="CZ381:DA381"/>
    <mergeCell ref="DB381:DC381"/>
    <mergeCell ref="CZ382:DA382"/>
    <mergeCell ref="DB382:DC382"/>
    <mergeCell ref="CZ387:DA388"/>
    <mergeCell ref="DB387:DC388"/>
    <mergeCell ref="CZ385:DA386"/>
    <mergeCell ref="DB385:DC386"/>
    <mergeCell ref="CZ389:DA390"/>
    <mergeCell ref="DB389:DC390"/>
    <mergeCell ref="CZ355:DA355"/>
    <mergeCell ref="DB355:DC355"/>
    <mergeCell ref="CZ358:DA358"/>
    <mergeCell ref="DB358:DC358"/>
    <mergeCell ref="CZ359:DA359"/>
    <mergeCell ref="DB359:DC359"/>
    <mergeCell ref="CZ360:DA360"/>
    <mergeCell ref="DB360:DC360"/>
    <mergeCell ref="CZ361:DA361"/>
    <mergeCell ref="DB361:DC361"/>
    <mergeCell ref="CZ362:DA362"/>
    <mergeCell ref="DB362:DC362"/>
    <mergeCell ref="CZ363:DA363"/>
    <mergeCell ref="DB363:DC363"/>
    <mergeCell ref="CV347:CY347"/>
    <mergeCell ref="CV348:CW348"/>
    <mergeCell ref="CX348:CY348"/>
    <mergeCell ref="CV349:CW349"/>
    <mergeCell ref="CX349:CY349"/>
    <mergeCell ref="CV352:CW352"/>
    <mergeCell ref="CX352:CY352"/>
    <mergeCell ref="CV353:CW353"/>
    <mergeCell ref="CX353:CY353"/>
    <mergeCell ref="CV354:CW354"/>
    <mergeCell ref="CX354:CY354"/>
    <mergeCell ref="CV355:CW355"/>
    <mergeCell ref="CX355:CY355"/>
    <mergeCell ref="CV358:CW358"/>
    <mergeCell ref="CX358:CY358"/>
    <mergeCell ref="CV359:CW359"/>
    <mergeCell ref="CX359:CY359"/>
    <mergeCell ref="CV360:CW360"/>
    <mergeCell ref="CX360:CY360"/>
    <mergeCell ref="CV361:CW361"/>
    <mergeCell ref="CX361:CY361"/>
    <mergeCell ref="CV362:CW362"/>
    <mergeCell ref="CX362:CY362"/>
    <mergeCell ref="CV363:CW363"/>
    <mergeCell ref="CX363:CY363"/>
    <mergeCell ref="CV356:CW357"/>
    <mergeCell ref="CX356:CY357"/>
    <mergeCell ref="CV364:CW364"/>
    <mergeCell ref="CX364:CY364"/>
    <mergeCell ref="CV365:CW365"/>
    <mergeCell ref="CX365:CY365"/>
    <mergeCell ref="CZ356:DA357"/>
    <mergeCell ref="DB356:DC357"/>
    <mergeCell ref="CV366:CW367"/>
    <mergeCell ref="CX366:CY367"/>
    <mergeCell ref="CB263:CB265"/>
    <mergeCell ref="CC263:CC265"/>
    <mergeCell ref="CD263:CD265"/>
    <mergeCell ref="CE263:CE265"/>
    <mergeCell ref="CB266:CB268"/>
    <mergeCell ref="CC266:CC268"/>
    <mergeCell ref="CD266:CD268"/>
    <mergeCell ref="CE266:CE268"/>
    <mergeCell ref="CB271:CB273"/>
    <mergeCell ref="CC271:CC273"/>
    <mergeCell ref="CD271:CD273"/>
    <mergeCell ref="CE271:CE273"/>
    <mergeCell ref="CB274:CB276"/>
    <mergeCell ref="CC274:CC276"/>
    <mergeCell ref="CD274:CD276"/>
    <mergeCell ref="CE274:CE276"/>
    <mergeCell ref="CB277:CB279"/>
    <mergeCell ref="CC277:CC279"/>
    <mergeCell ref="CD277:CD279"/>
    <mergeCell ref="CE277:CE279"/>
    <mergeCell ref="CZ347:DC347"/>
    <mergeCell ref="CZ348:DA348"/>
    <mergeCell ref="DB348:DC348"/>
    <mergeCell ref="CZ349:DA349"/>
    <mergeCell ref="DB349:DC349"/>
    <mergeCell ref="CZ352:DA352"/>
    <mergeCell ref="DB352:DC352"/>
    <mergeCell ref="CZ353:DA353"/>
    <mergeCell ref="DB353:DC353"/>
    <mergeCell ref="CZ354:DA354"/>
    <mergeCell ref="DB354:DC354"/>
    <mergeCell ref="CJ327:CK327"/>
    <mergeCell ref="CL327:CM327"/>
    <mergeCell ref="CJ328:CK328"/>
    <mergeCell ref="CL328:CM328"/>
    <mergeCell ref="CJ329:CK329"/>
    <mergeCell ref="CL329:CM329"/>
    <mergeCell ref="CJ330:CK330"/>
    <mergeCell ref="CL330:CM330"/>
    <mergeCell ref="CJ331:CK331"/>
    <mergeCell ref="CL331:CM331"/>
    <mergeCell ref="CJ332:CK332"/>
    <mergeCell ref="CL332:CM332"/>
    <mergeCell ref="CJ333:CK333"/>
    <mergeCell ref="CL333:CM333"/>
    <mergeCell ref="CJ334:CK334"/>
    <mergeCell ref="CL334:CM334"/>
    <mergeCell ref="CJ335:CK335"/>
    <mergeCell ref="CL335:CM335"/>
    <mergeCell ref="CB314:CB316"/>
    <mergeCell ref="CC314:CC316"/>
    <mergeCell ref="CD314:CD316"/>
    <mergeCell ref="CE314:CE316"/>
    <mergeCell ref="CB317:CB319"/>
    <mergeCell ref="CC317:CC319"/>
    <mergeCell ref="CD317:CD319"/>
    <mergeCell ref="CJ336:CK336"/>
    <mergeCell ref="CL336:CM336"/>
    <mergeCell ref="CD337:CE337"/>
    <mergeCell ref="CB338:CC338"/>
    <mergeCell ref="CD338:CE338"/>
    <mergeCell ref="CB339:CC339"/>
    <mergeCell ref="CD339:CE339"/>
    <mergeCell ref="CH328:CI328"/>
    <mergeCell ref="CB227:CB229"/>
    <mergeCell ref="CC227:CC229"/>
    <mergeCell ref="CD227:CD229"/>
    <mergeCell ref="CE227:CE229"/>
    <mergeCell ref="CE317:CE319"/>
    <mergeCell ref="CD324:CE324"/>
    <mergeCell ref="CB325:CC325"/>
    <mergeCell ref="CD325:CE325"/>
    <mergeCell ref="CB326:CC326"/>
    <mergeCell ref="CD326:CE326"/>
    <mergeCell ref="CB231:CB233"/>
    <mergeCell ref="CC231:CC233"/>
    <mergeCell ref="CD231:CD233"/>
    <mergeCell ref="CE231:CE233"/>
    <mergeCell ref="CB234:CB236"/>
    <mergeCell ref="CC234:CC236"/>
    <mergeCell ref="CD234:CD236"/>
    <mergeCell ref="CE234:CE236"/>
    <mergeCell ref="CB238:CB240"/>
    <mergeCell ref="CC238:CC240"/>
    <mergeCell ref="CD238:CD240"/>
    <mergeCell ref="CE238:CE240"/>
    <mergeCell ref="CB241:CB243"/>
    <mergeCell ref="CC241:CC243"/>
    <mergeCell ref="CD241:CD243"/>
    <mergeCell ref="CE241:CE243"/>
    <mergeCell ref="CB244:CB246"/>
    <mergeCell ref="CC244:CC246"/>
    <mergeCell ref="CD244:CD246"/>
    <mergeCell ref="CE244:CE246"/>
    <mergeCell ref="CB248:CB250"/>
    <mergeCell ref="CC248:CC250"/>
    <mergeCell ref="CD248:CD250"/>
    <mergeCell ref="CE248:CE250"/>
    <mergeCell ref="CB251:CB253"/>
    <mergeCell ref="CC251:CC253"/>
    <mergeCell ref="CD251:CD253"/>
    <mergeCell ref="CE251:CE253"/>
    <mergeCell ref="CB256:CB258"/>
    <mergeCell ref="CC256:CC258"/>
    <mergeCell ref="CD256:CD258"/>
    <mergeCell ref="CE256:CE258"/>
    <mergeCell ref="CB259:CB261"/>
    <mergeCell ref="CC259:CC261"/>
    <mergeCell ref="CD259:CD261"/>
    <mergeCell ref="CE259:CE261"/>
    <mergeCell ref="CB280:CB282"/>
    <mergeCell ref="CC280:CC282"/>
    <mergeCell ref="CD280:CD282"/>
    <mergeCell ref="CE280:CE282"/>
    <mergeCell ref="CB283:CB285"/>
    <mergeCell ref="CC283:CC285"/>
    <mergeCell ref="CB286:CB288"/>
    <mergeCell ref="CC286:CC288"/>
    <mergeCell ref="CD286:CD288"/>
    <mergeCell ref="CE286:CE288"/>
    <mergeCell ref="CB293:CB295"/>
    <mergeCell ref="CC293:CC295"/>
    <mergeCell ref="CD293:CD295"/>
    <mergeCell ref="CE293:CE295"/>
    <mergeCell ref="CB296:CB298"/>
    <mergeCell ref="CC296:CC298"/>
    <mergeCell ref="CD296:CD298"/>
    <mergeCell ref="CE296:CE298"/>
    <mergeCell ref="CB199:CB201"/>
    <mergeCell ref="CC199:CC201"/>
    <mergeCell ref="CD199:CD201"/>
    <mergeCell ref="CE199:CE201"/>
    <mergeCell ref="CB202:CB204"/>
    <mergeCell ref="CC202:CC204"/>
    <mergeCell ref="CD202:CD204"/>
    <mergeCell ref="CE202:CE204"/>
    <mergeCell ref="CB205:CB207"/>
    <mergeCell ref="CC205:CC207"/>
    <mergeCell ref="CD205:CD207"/>
    <mergeCell ref="CE205:CE207"/>
    <mergeCell ref="CB208:CB210"/>
    <mergeCell ref="CC208:CC210"/>
    <mergeCell ref="CD208:CD210"/>
    <mergeCell ref="CE208:CE210"/>
    <mergeCell ref="CB211:CB213"/>
    <mergeCell ref="CC211:CC213"/>
    <mergeCell ref="CD211:CD213"/>
    <mergeCell ref="CE211:CE213"/>
    <mergeCell ref="CB214:CB216"/>
    <mergeCell ref="CC214:CC216"/>
    <mergeCell ref="CD214:CD216"/>
    <mergeCell ref="CE214:CE216"/>
    <mergeCell ref="CB217:CB219"/>
    <mergeCell ref="CC217:CC219"/>
    <mergeCell ref="CD217:CD219"/>
    <mergeCell ref="CE217:CE219"/>
    <mergeCell ref="CB220:CB222"/>
    <mergeCell ref="CC220:CC222"/>
    <mergeCell ref="CD220:CD222"/>
    <mergeCell ref="CE220:CE222"/>
    <mergeCell ref="CB223:CB225"/>
    <mergeCell ref="CC223:CC225"/>
    <mergeCell ref="CD223:CD225"/>
    <mergeCell ref="CE223:CE225"/>
    <mergeCell ref="CB165:CB167"/>
    <mergeCell ref="CC165:CC167"/>
    <mergeCell ref="CD165:CD167"/>
    <mergeCell ref="CE165:CE167"/>
    <mergeCell ref="CB168:CB170"/>
    <mergeCell ref="CC168:CC170"/>
    <mergeCell ref="CD168:CD170"/>
    <mergeCell ref="CE168:CE170"/>
    <mergeCell ref="CB175:CB177"/>
    <mergeCell ref="CC175:CC177"/>
    <mergeCell ref="CD175:CD177"/>
    <mergeCell ref="CE175:CE177"/>
    <mergeCell ref="CB179:CB181"/>
    <mergeCell ref="CC179:CC181"/>
    <mergeCell ref="CD179:CD181"/>
    <mergeCell ref="CE179:CE181"/>
    <mergeCell ref="CB182:CB184"/>
    <mergeCell ref="CC182:CC184"/>
    <mergeCell ref="CD182:CD184"/>
    <mergeCell ref="CE182:CE184"/>
    <mergeCell ref="CB185:CB187"/>
    <mergeCell ref="CC185:CC187"/>
    <mergeCell ref="CD185:CD187"/>
    <mergeCell ref="CE185:CE187"/>
    <mergeCell ref="CB189:CB191"/>
    <mergeCell ref="CC189:CC191"/>
    <mergeCell ref="CD189:CD191"/>
    <mergeCell ref="CE189:CE191"/>
    <mergeCell ref="CB193:CB195"/>
    <mergeCell ref="CC193:CC195"/>
    <mergeCell ref="CD193:CD195"/>
    <mergeCell ref="CE193:CE195"/>
    <mergeCell ref="CB196:CB198"/>
    <mergeCell ref="CC196:CC198"/>
    <mergeCell ref="CD196:CD198"/>
    <mergeCell ref="CE196:CE198"/>
    <mergeCell ref="CB134:CB136"/>
    <mergeCell ref="CC134:CC136"/>
    <mergeCell ref="CD134:CD136"/>
    <mergeCell ref="CE134:CE136"/>
    <mergeCell ref="CB137:CB139"/>
    <mergeCell ref="CC137:CC139"/>
    <mergeCell ref="CD137:CD139"/>
    <mergeCell ref="CE137:CE139"/>
    <mergeCell ref="CB140:CB142"/>
    <mergeCell ref="CC140:CC142"/>
    <mergeCell ref="CD140:CD142"/>
    <mergeCell ref="CE140:CE142"/>
    <mergeCell ref="CB143:CB145"/>
    <mergeCell ref="CC143:CC145"/>
    <mergeCell ref="CD143:CD145"/>
    <mergeCell ref="CE143:CE145"/>
    <mergeCell ref="CB146:CB148"/>
    <mergeCell ref="CC146:CC148"/>
    <mergeCell ref="CD146:CD148"/>
    <mergeCell ref="CE146:CE148"/>
    <mergeCell ref="CB150:CB152"/>
    <mergeCell ref="CC150:CC152"/>
    <mergeCell ref="CD150:CD152"/>
    <mergeCell ref="CE150:CE152"/>
    <mergeCell ref="CB153:CB155"/>
    <mergeCell ref="CC153:CC155"/>
    <mergeCell ref="CD153:CD155"/>
    <mergeCell ref="CE153:CE155"/>
    <mergeCell ref="CB158:CB160"/>
    <mergeCell ref="CC158:CC160"/>
    <mergeCell ref="CD158:CD160"/>
    <mergeCell ref="CE158:CE160"/>
    <mergeCell ref="CB162:CB164"/>
    <mergeCell ref="CC162:CC164"/>
    <mergeCell ref="CD162:CD164"/>
    <mergeCell ref="CE162:CE164"/>
    <mergeCell ref="CB105:CB107"/>
    <mergeCell ref="CC105:CC107"/>
    <mergeCell ref="CD105:CD107"/>
    <mergeCell ref="CE105:CE107"/>
    <mergeCell ref="CB109:CB111"/>
    <mergeCell ref="CC109:CC111"/>
    <mergeCell ref="CD109:CD111"/>
    <mergeCell ref="CE109:CE111"/>
    <mergeCell ref="CB112:CB114"/>
    <mergeCell ref="CC112:CC114"/>
    <mergeCell ref="CD112:CD114"/>
    <mergeCell ref="CE112:CE114"/>
    <mergeCell ref="CB115:CB117"/>
    <mergeCell ref="CC115:CC117"/>
    <mergeCell ref="CD115:CD117"/>
    <mergeCell ref="CE115:CE117"/>
    <mergeCell ref="CB118:CB120"/>
    <mergeCell ref="CC118:CC120"/>
    <mergeCell ref="CD118:CD120"/>
    <mergeCell ref="CE118:CE120"/>
    <mergeCell ref="CB121:CB123"/>
    <mergeCell ref="CC121:CC123"/>
    <mergeCell ref="CD121:CD123"/>
    <mergeCell ref="CE121:CE123"/>
    <mergeCell ref="CB124:CB126"/>
    <mergeCell ref="CC124:CC126"/>
    <mergeCell ref="CD124:CD126"/>
    <mergeCell ref="CE124:CE126"/>
    <mergeCell ref="CB128:CB130"/>
    <mergeCell ref="CC128:CC130"/>
    <mergeCell ref="CD128:CD130"/>
    <mergeCell ref="CE128:CE130"/>
    <mergeCell ref="CB131:CB133"/>
    <mergeCell ref="CC131:CC133"/>
    <mergeCell ref="CD131:CD133"/>
    <mergeCell ref="CE131:CE133"/>
    <mergeCell ref="CB76:CB78"/>
    <mergeCell ref="CC76:CC78"/>
    <mergeCell ref="CD76:CD78"/>
    <mergeCell ref="CE76:CE78"/>
    <mergeCell ref="CB79:CB81"/>
    <mergeCell ref="CC79:CC81"/>
    <mergeCell ref="CD79:CD81"/>
    <mergeCell ref="CE79:CE81"/>
    <mergeCell ref="CB82:CB84"/>
    <mergeCell ref="CC82:CC84"/>
    <mergeCell ref="CD82:CD84"/>
    <mergeCell ref="CE82:CE84"/>
    <mergeCell ref="CB85:CB87"/>
    <mergeCell ref="CC85:CC87"/>
    <mergeCell ref="CD85:CD87"/>
    <mergeCell ref="CE85:CE87"/>
    <mergeCell ref="CB88:CB90"/>
    <mergeCell ref="CC88:CC90"/>
    <mergeCell ref="CD88:CD90"/>
    <mergeCell ref="CE88:CE90"/>
    <mergeCell ref="CB92:CB94"/>
    <mergeCell ref="CC92:CC94"/>
    <mergeCell ref="CD92:CD94"/>
    <mergeCell ref="CE92:CE94"/>
    <mergeCell ref="CB96:CB98"/>
    <mergeCell ref="CC96:CC98"/>
    <mergeCell ref="CD96:CD98"/>
    <mergeCell ref="CE96:CE98"/>
    <mergeCell ref="CB99:CB101"/>
    <mergeCell ref="CC99:CC101"/>
    <mergeCell ref="CD99:CD101"/>
    <mergeCell ref="CE99:CE101"/>
    <mergeCell ref="CB102:CB104"/>
    <mergeCell ref="CC102:CC104"/>
    <mergeCell ref="CD102:CD104"/>
    <mergeCell ref="CE102:CE104"/>
    <mergeCell ref="CB48:CB50"/>
    <mergeCell ref="CC48:CC50"/>
    <mergeCell ref="CD48:CD50"/>
    <mergeCell ref="CE48:CE50"/>
    <mergeCell ref="CB51:CB53"/>
    <mergeCell ref="CC51:CC53"/>
    <mergeCell ref="CD51:CD53"/>
    <mergeCell ref="CE51:CE53"/>
    <mergeCell ref="CB54:CB56"/>
    <mergeCell ref="CC54:CC56"/>
    <mergeCell ref="CD54:CD56"/>
    <mergeCell ref="CE54:CE56"/>
    <mergeCell ref="CB57:CB59"/>
    <mergeCell ref="CC57:CC59"/>
    <mergeCell ref="CD57:CD59"/>
    <mergeCell ref="CE57:CE59"/>
    <mergeCell ref="CB60:CB62"/>
    <mergeCell ref="CC60:CC62"/>
    <mergeCell ref="CD60:CD62"/>
    <mergeCell ref="CE60:CE62"/>
    <mergeCell ref="CB63:CB65"/>
    <mergeCell ref="CC63:CC65"/>
    <mergeCell ref="CD63:CD65"/>
    <mergeCell ref="CE63:CE65"/>
    <mergeCell ref="CB66:CB68"/>
    <mergeCell ref="CC66:CC68"/>
    <mergeCell ref="CD66:CD68"/>
    <mergeCell ref="CE66:CE68"/>
    <mergeCell ref="CB69:CB71"/>
    <mergeCell ref="CC69:CC71"/>
    <mergeCell ref="CD69:CD71"/>
    <mergeCell ref="CE69:CE71"/>
    <mergeCell ref="CB72:CB74"/>
    <mergeCell ref="CC72:CC74"/>
    <mergeCell ref="CD72:CD74"/>
    <mergeCell ref="CE72:CE74"/>
    <mergeCell ref="CB5:CE5"/>
    <mergeCell ref="CB6:CC6"/>
    <mergeCell ref="CD6:CE6"/>
    <mergeCell ref="CB8:CB10"/>
    <mergeCell ref="CC8:CC10"/>
    <mergeCell ref="CD8:CD10"/>
    <mergeCell ref="CE8:CE10"/>
    <mergeCell ref="CB11:CB13"/>
    <mergeCell ref="CC11:CC13"/>
    <mergeCell ref="CD11:CD13"/>
    <mergeCell ref="CE11:CE13"/>
    <mergeCell ref="CB14:CB16"/>
    <mergeCell ref="CC14:CC16"/>
    <mergeCell ref="CD14:CD16"/>
    <mergeCell ref="CE14:CE16"/>
    <mergeCell ref="CB17:CB19"/>
    <mergeCell ref="CC17:CC19"/>
    <mergeCell ref="CD17:CD19"/>
    <mergeCell ref="CE17:CE19"/>
    <mergeCell ref="CB20:CB22"/>
    <mergeCell ref="CC20:CC22"/>
    <mergeCell ref="CD20:CD22"/>
    <mergeCell ref="CE20:CE22"/>
    <mergeCell ref="CB23:CB25"/>
    <mergeCell ref="CC23:CC25"/>
    <mergeCell ref="CD23:CD25"/>
    <mergeCell ref="CE23:CE25"/>
    <mergeCell ref="CB26:CB28"/>
    <mergeCell ref="CC26:CC28"/>
    <mergeCell ref="CD26:CD28"/>
    <mergeCell ref="CE26:CE28"/>
    <mergeCell ref="CB29:CB31"/>
    <mergeCell ref="CC29:CC31"/>
    <mergeCell ref="CD29:CD31"/>
    <mergeCell ref="CE29:CE31"/>
    <mergeCell ref="CB32:CB34"/>
    <mergeCell ref="CC32:CC34"/>
    <mergeCell ref="CD32:CD34"/>
    <mergeCell ref="CE32:CE34"/>
    <mergeCell ref="CB35:CB37"/>
    <mergeCell ref="CC35:CC37"/>
    <mergeCell ref="CD35:CD37"/>
    <mergeCell ref="CE35:CE37"/>
    <mergeCell ref="CB39:CB41"/>
    <mergeCell ref="BN607:BO608"/>
    <mergeCell ref="BP603:BQ604"/>
    <mergeCell ref="BR603:BS604"/>
    <mergeCell ref="BP605:BQ606"/>
    <mergeCell ref="BR605:BS606"/>
    <mergeCell ref="BP607:BQ608"/>
    <mergeCell ref="BR607:BS608"/>
    <mergeCell ref="BT603:BU604"/>
    <mergeCell ref="BV603:BW604"/>
    <mergeCell ref="BT605:BU606"/>
    <mergeCell ref="BV605:BW606"/>
    <mergeCell ref="BT607:BU608"/>
    <mergeCell ref="BV607:BW608"/>
    <mergeCell ref="BX603:BY604"/>
    <mergeCell ref="BZ603:CA604"/>
    <mergeCell ref="BX605:BY606"/>
    <mergeCell ref="BZ605:CA606"/>
    <mergeCell ref="BX607:BY608"/>
    <mergeCell ref="BZ607:CA608"/>
    <mergeCell ref="CB603:CC604"/>
    <mergeCell ref="CD603:CE604"/>
    <mergeCell ref="CB605:CC606"/>
    <mergeCell ref="CD605:CE606"/>
    <mergeCell ref="CB607:CC608"/>
    <mergeCell ref="CD607:CE608"/>
    <mergeCell ref="BX296:BX298"/>
    <mergeCell ref="BY296:BY298"/>
    <mergeCell ref="BZ296:BZ298"/>
    <mergeCell ref="CA296:CA298"/>
    <mergeCell ref="BX300:BX302"/>
    <mergeCell ref="BY300:BY302"/>
    <mergeCell ref="BZ300:BZ302"/>
    <mergeCell ref="CA300:CA302"/>
    <mergeCell ref="BX304:BX306"/>
    <mergeCell ref="BY304:BY306"/>
    <mergeCell ref="BZ304:BZ306"/>
    <mergeCell ref="CA304:CA306"/>
    <mergeCell ref="BX307:BX309"/>
    <mergeCell ref="BY307:BY309"/>
    <mergeCell ref="BZ307:BZ309"/>
    <mergeCell ref="CA307:CA309"/>
    <mergeCell ref="BX310:BX312"/>
    <mergeCell ref="BY310:BY312"/>
    <mergeCell ref="BZ310:BZ312"/>
    <mergeCell ref="CC39:CC41"/>
    <mergeCell ref="CD39:CD41"/>
    <mergeCell ref="CE39:CE41"/>
    <mergeCell ref="CB42:CB44"/>
    <mergeCell ref="CC42:CC44"/>
    <mergeCell ref="CD42:CD44"/>
    <mergeCell ref="CE42:CE44"/>
    <mergeCell ref="CB45:CB47"/>
    <mergeCell ref="CC45:CC47"/>
    <mergeCell ref="CD45:CD47"/>
    <mergeCell ref="CE45:CE47"/>
    <mergeCell ref="AR607:AS608"/>
    <mergeCell ref="AT607:AU608"/>
    <mergeCell ref="AV603:AW604"/>
    <mergeCell ref="AX603:AY604"/>
    <mergeCell ref="AV605:AW606"/>
    <mergeCell ref="AX605:AY606"/>
    <mergeCell ref="AV607:AW608"/>
    <mergeCell ref="AX607:AY608"/>
    <mergeCell ref="AZ603:BA604"/>
    <mergeCell ref="BB603:BC604"/>
    <mergeCell ref="AZ605:BA606"/>
    <mergeCell ref="BB605:BC606"/>
    <mergeCell ref="AZ607:BA608"/>
    <mergeCell ref="BB607:BC608"/>
    <mergeCell ref="BD603:BE604"/>
    <mergeCell ref="BF603:BG604"/>
    <mergeCell ref="BD605:BE606"/>
    <mergeCell ref="BF605:BG606"/>
    <mergeCell ref="BD607:BE608"/>
    <mergeCell ref="BF607:BG608"/>
    <mergeCell ref="BH603:BI604"/>
    <mergeCell ref="BJ603:BK604"/>
    <mergeCell ref="BH605:BI606"/>
    <mergeCell ref="BJ605:BK606"/>
    <mergeCell ref="BH607:BI608"/>
    <mergeCell ref="BJ607:BK608"/>
    <mergeCell ref="BL603:BM604"/>
    <mergeCell ref="BL605:BM606"/>
    <mergeCell ref="BL607:BM608"/>
    <mergeCell ref="AN603:AO604"/>
    <mergeCell ref="AP603:AQ604"/>
    <mergeCell ref="AN605:AO606"/>
    <mergeCell ref="AP605:AQ606"/>
    <mergeCell ref="L607:M608"/>
    <mergeCell ref="N607:O608"/>
    <mergeCell ref="P607:Q608"/>
    <mergeCell ref="R607:S608"/>
    <mergeCell ref="T607:U608"/>
    <mergeCell ref="V607:W608"/>
    <mergeCell ref="X603:Y604"/>
    <mergeCell ref="Z603:AA604"/>
    <mergeCell ref="X605:Y606"/>
    <mergeCell ref="Z605:AA606"/>
    <mergeCell ref="X607:Y608"/>
    <mergeCell ref="Z607:AA608"/>
    <mergeCell ref="AB603:AC604"/>
    <mergeCell ref="AD603:AE604"/>
    <mergeCell ref="AB605:AC606"/>
    <mergeCell ref="AD605:AE606"/>
    <mergeCell ref="AB607:AC608"/>
    <mergeCell ref="AD607:AE608"/>
    <mergeCell ref="AF603:AG604"/>
    <mergeCell ref="AH603:AI604"/>
    <mergeCell ref="AF605:AG606"/>
    <mergeCell ref="AH605:AI606"/>
    <mergeCell ref="AF607:AG608"/>
    <mergeCell ref="AH607:AI608"/>
    <mergeCell ref="AJ603:AK604"/>
    <mergeCell ref="AL603:AM604"/>
    <mergeCell ref="AJ605:AK606"/>
    <mergeCell ref="AL605:AM606"/>
    <mergeCell ref="AJ607:AK608"/>
    <mergeCell ref="AL607:AM608"/>
    <mergeCell ref="B605:C606"/>
    <mergeCell ref="D605:E606"/>
    <mergeCell ref="F605:G606"/>
    <mergeCell ref="H605:I606"/>
    <mergeCell ref="J605:K606"/>
    <mergeCell ref="L605:M606"/>
    <mergeCell ref="N605:O606"/>
    <mergeCell ref="P605:Q606"/>
    <mergeCell ref="R605:S606"/>
    <mergeCell ref="T605:U606"/>
    <mergeCell ref="V605:W606"/>
    <mergeCell ref="H607:I608"/>
    <mergeCell ref="J607:K608"/>
    <mergeCell ref="B607:C608"/>
    <mergeCell ref="D607:E608"/>
    <mergeCell ref="F607:G608"/>
    <mergeCell ref="B603:C604"/>
    <mergeCell ref="D603:E604"/>
    <mergeCell ref="F603:G604"/>
    <mergeCell ref="H603:I604"/>
    <mergeCell ref="J603:K604"/>
    <mergeCell ref="L603:M604"/>
    <mergeCell ref="N603:O604"/>
    <mergeCell ref="P603:Q604"/>
    <mergeCell ref="R603:S604"/>
    <mergeCell ref="T603:U604"/>
    <mergeCell ref="V603:W604"/>
    <mergeCell ref="BN605:BO606"/>
    <mergeCell ref="CN603:CO604"/>
    <mergeCell ref="CP603:CQ604"/>
    <mergeCell ref="CN605:CO606"/>
    <mergeCell ref="CP605:CQ606"/>
    <mergeCell ref="CV579:CW579"/>
    <mergeCell ref="CX579:CY579"/>
    <mergeCell ref="CV580:CW580"/>
    <mergeCell ref="CX580:CY580"/>
    <mergeCell ref="CV581:CW581"/>
    <mergeCell ref="CX581:CY581"/>
    <mergeCell ref="CV582:CW582"/>
    <mergeCell ref="CX582:CY582"/>
    <mergeCell ref="CV583:CW583"/>
    <mergeCell ref="CX583:CY583"/>
    <mergeCell ref="CV584:CW584"/>
    <mergeCell ref="CX584:CY584"/>
    <mergeCell ref="CV585:CW585"/>
    <mergeCell ref="CX585:CY585"/>
    <mergeCell ref="CV586:CW586"/>
    <mergeCell ref="CX586:CY586"/>
    <mergeCell ref="CV587:CW587"/>
    <mergeCell ref="CX587:CY587"/>
    <mergeCell ref="CV588:CW589"/>
    <mergeCell ref="CX588:CY589"/>
    <mergeCell ref="CV590:CW590"/>
    <mergeCell ref="CX590:CY590"/>
    <mergeCell ref="CV591:CW591"/>
    <mergeCell ref="CX591:CY591"/>
    <mergeCell ref="CV592:CW592"/>
    <mergeCell ref="CX592:CY592"/>
    <mergeCell ref="CX596:CY596"/>
    <mergeCell ref="CV597:CW597"/>
    <mergeCell ref="CF603:CG604"/>
    <mergeCell ref="CH603:CI604"/>
    <mergeCell ref="CF605:CG606"/>
    <mergeCell ref="CH605:CI606"/>
    <mergeCell ref="CJ603:CK604"/>
    <mergeCell ref="CL603:CM604"/>
    <mergeCell ref="CJ605:CK606"/>
    <mergeCell ref="CL605:CM606"/>
    <mergeCell ref="CV598:CW598"/>
    <mergeCell ref="CX598:CY598"/>
    <mergeCell ref="CV599:CW599"/>
    <mergeCell ref="CX599:CY599"/>
    <mergeCell ref="CV600:CW600"/>
    <mergeCell ref="CX600:CY600"/>
    <mergeCell ref="CV601:CW601"/>
    <mergeCell ref="CJ598:CK598"/>
    <mergeCell ref="CL598:CM598"/>
    <mergeCell ref="CJ597:CK597"/>
    <mergeCell ref="CL597:CM597"/>
    <mergeCell ref="CJ599:CK599"/>
    <mergeCell ref="CL599:CM599"/>
    <mergeCell ref="CJ600:CK600"/>
    <mergeCell ref="CL600:CM600"/>
    <mergeCell ref="CJ601:CK601"/>
    <mergeCell ref="CL601:CM601"/>
    <mergeCell ref="CJ602:CK602"/>
    <mergeCell ref="CL602:CM602"/>
    <mergeCell ref="BX601:BY601"/>
    <mergeCell ref="BZ601:CA601"/>
    <mergeCell ref="BX602:BY602"/>
    <mergeCell ref="CX601:CY601"/>
    <mergeCell ref="CV602:CW602"/>
    <mergeCell ref="CX602:CY602"/>
    <mergeCell ref="CV593:CW593"/>
    <mergeCell ref="CX597:CY597"/>
    <mergeCell ref="CX593:CY593"/>
    <mergeCell ref="CV594:CW595"/>
    <mergeCell ref="CX594:CY595"/>
    <mergeCell ref="CX603:CY603"/>
    <mergeCell ref="CV604:CW604"/>
    <mergeCell ref="CX604:CY604"/>
    <mergeCell ref="AB425:AC426"/>
    <mergeCell ref="AD425:AE426"/>
    <mergeCell ref="AF425:AG426"/>
    <mergeCell ref="AH425:AI426"/>
    <mergeCell ref="AJ425:AK426"/>
    <mergeCell ref="AL425:AM426"/>
    <mergeCell ref="AN425:AO426"/>
    <mergeCell ref="AP425:AQ426"/>
    <mergeCell ref="AR425:AS426"/>
    <mergeCell ref="AT425:AU426"/>
    <mergeCell ref="AV425:AW426"/>
    <mergeCell ref="AX425:AY426"/>
    <mergeCell ref="BN603:BO604"/>
    <mergeCell ref="BT427:BU428"/>
    <mergeCell ref="BV427:BW428"/>
    <mergeCell ref="BT431:BU431"/>
    <mergeCell ref="CV431:CW431"/>
    <mergeCell ref="CX431:CY431"/>
    <mergeCell ref="CJ431:CK431"/>
    <mergeCell ref="CL431:CM431"/>
    <mergeCell ref="CB427:CC428"/>
    <mergeCell ref="CD427:CE428"/>
    <mergeCell ref="CB431:CC431"/>
    <mergeCell ref="CD431:CE431"/>
    <mergeCell ref="AB437:AC438"/>
    <mergeCell ref="AD437:AE438"/>
    <mergeCell ref="AF437:AG438"/>
    <mergeCell ref="AH437:AI438"/>
    <mergeCell ref="BD437:BE438"/>
    <mergeCell ref="BF437:BG438"/>
    <mergeCell ref="BH437:BI438"/>
    <mergeCell ref="BJ437:BK438"/>
    <mergeCell ref="BL437:BM438"/>
    <mergeCell ref="BN437:BO438"/>
    <mergeCell ref="AJ449:AK450"/>
    <mergeCell ref="AL449:AM450"/>
    <mergeCell ref="AN449:AO450"/>
    <mergeCell ref="AP449:AQ450"/>
    <mergeCell ref="AR449:AS450"/>
    <mergeCell ref="AT449:AU450"/>
    <mergeCell ref="AV449:AW450"/>
    <mergeCell ref="AX449:AY450"/>
    <mergeCell ref="CV562:CW562"/>
    <mergeCell ref="CX562:CY562"/>
    <mergeCell ref="CV563:CW563"/>
    <mergeCell ref="CX563:CY563"/>
    <mergeCell ref="CV564:CW564"/>
    <mergeCell ref="CX564:CY564"/>
    <mergeCell ref="CV565:CW565"/>
    <mergeCell ref="CX565:CY565"/>
    <mergeCell ref="CV566:CW566"/>
    <mergeCell ref="CX566:CY566"/>
    <mergeCell ref="CV567:CW567"/>
    <mergeCell ref="CX567:CY567"/>
    <mergeCell ref="CV568:CW569"/>
    <mergeCell ref="CX568:CY569"/>
    <mergeCell ref="CV570:CW570"/>
    <mergeCell ref="CX570:CY570"/>
    <mergeCell ref="CV571:CW571"/>
    <mergeCell ref="CX571:CY571"/>
    <mergeCell ref="CV572:CW572"/>
    <mergeCell ref="CX572:CY572"/>
    <mergeCell ref="CV573:CW573"/>
    <mergeCell ref="CX573:CY573"/>
    <mergeCell ref="CV574:CW574"/>
    <mergeCell ref="CX574:CY574"/>
    <mergeCell ref="CV575:CW575"/>
    <mergeCell ref="CX575:CY575"/>
    <mergeCell ref="CV576:CW576"/>
    <mergeCell ref="CX576:CY576"/>
    <mergeCell ref="CV577:CW577"/>
    <mergeCell ref="CX577:CY577"/>
    <mergeCell ref="CV578:CW578"/>
    <mergeCell ref="CX578:CY578"/>
    <mergeCell ref="CV404:CW404"/>
    <mergeCell ref="CX404:CY404"/>
    <mergeCell ref="CV405:CW405"/>
    <mergeCell ref="CX405:CY405"/>
    <mergeCell ref="CV524:CW524"/>
    <mergeCell ref="CX524:CY524"/>
    <mergeCell ref="CV525:CW525"/>
    <mergeCell ref="CX525:CY525"/>
    <mergeCell ref="CV526:CW527"/>
    <mergeCell ref="CX526:CY527"/>
    <mergeCell ref="CV528:CW528"/>
    <mergeCell ref="CX528:CY528"/>
    <mergeCell ref="CV529:CW529"/>
    <mergeCell ref="CX529:CY529"/>
    <mergeCell ref="CV530:CW530"/>
    <mergeCell ref="CX530:CY530"/>
    <mergeCell ref="CV531:CW531"/>
    <mergeCell ref="CX531:CY531"/>
    <mergeCell ref="CV532:CW532"/>
    <mergeCell ref="CX532:CY532"/>
    <mergeCell ref="CV533:CW533"/>
    <mergeCell ref="CX533:CY533"/>
    <mergeCell ref="CV534:CW534"/>
    <mergeCell ref="CX534:CY534"/>
    <mergeCell ref="CV535:CW535"/>
    <mergeCell ref="CX535:CY535"/>
    <mergeCell ref="CV536:CW536"/>
    <mergeCell ref="CX536:CY536"/>
    <mergeCell ref="CV537:CW537"/>
    <mergeCell ref="CX537:CY537"/>
    <mergeCell ref="CV538:CW538"/>
    <mergeCell ref="CX538:CY538"/>
    <mergeCell ref="CV539:CW539"/>
    <mergeCell ref="CX539:CY539"/>
    <mergeCell ref="CV540:CW540"/>
    <mergeCell ref="CX540:CY540"/>
    <mergeCell ref="CV541:CW541"/>
    <mergeCell ref="CX541:CY541"/>
    <mergeCell ref="CV507:CW507"/>
    <mergeCell ref="CX507:CY507"/>
    <mergeCell ref="CV508:CW508"/>
    <mergeCell ref="CX508:CY508"/>
    <mergeCell ref="CV509:CW509"/>
    <mergeCell ref="CX509:CY509"/>
    <mergeCell ref="CV510:CW510"/>
    <mergeCell ref="CX510:CY510"/>
    <mergeCell ref="CV511:CW511"/>
    <mergeCell ref="CX511:CY511"/>
    <mergeCell ref="CV512:CW512"/>
    <mergeCell ref="CX512:CY512"/>
    <mergeCell ref="CV513:CW513"/>
    <mergeCell ref="CX513:CY513"/>
    <mergeCell ref="CV514:CW514"/>
    <mergeCell ref="CX514:CY514"/>
    <mergeCell ref="CV515:CW515"/>
    <mergeCell ref="CX515:CY515"/>
    <mergeCell ref="CV516:CW516"/>
    <mergeCell ref="CX516:CY516"/>
    <mergeCell ref="CV517:CW517"/>
    <mergeCell ref="CX517:CY517"/>
    <mergeCell ref="CV518:CW518"/>
    <mergeCell ref="CX518:CY518"/>
    <mergeCell ref="CV519:CW519"/>
    <mergeCell ref="CX519:CY519"/>
    <mergeCell ref="CV520:CW520"/>
    <mergeCell ref="CX520:CY520"/>
    <mergeCell ref="CV521:CW521"/>
    <mergeCell ref="CX521:CY521"/>
    <mergeCell ref="CV522:CW522"/>
    <mergeCell ref="CX522:CY522"/>
    <mergeCell ref="CV523:CW523"/>
    <mergeCell ref="CX523:CY523"/>
    <mergeCell ref="CV489:CW489"/>
    <mergeCell ref="CX489:CY489"/>
    <mergeCell ref="CV490:CW490"/>
    <mergeCell ref="CX490:CY490"/>
    <mergeCell ref="CV491:CW491"/>
    <mergeCell ref="CX491:CY491"/>
    <mergeCell ref="CV492:CW493"/>
    <mergeCell ref="CX492:CY493"/>
    <mergeCell ref="CV494:CW494"/>
    <mergeCell ref="CX494:CY494"/>
    <mergeCell ref="CV495:CW495"/>
    <mergeCell ref="CX495:CY495"/>
    <mergeCell ref="CV496:CW496"/>
    <mergeCell ref="CX496:CY496"/>
    <mergeCell ref="CV497:CW497"/>
    <mergeCell ref="CX497:CY497"/>
    <mergeCell ref="CV498:CW498"/>
    <mergeCell ref="CX498:CY498"/>
    <mergeCell ref="CV499:CW499"/>
    <mergeCell ref="CX499:CY499"/>
    <mergeCell ref="CV500:CW500"/>
    <mergeCell ref="CX500:CY500"/>
    <mergeCell ref="CV501:CW501"/>
    <mergeCell ref="CX501:CY501"/>
    <mergeCell ref="CV502:CW502"/>
    <mergeCell ref="CX502:CY502"/>
    <mergeCell ref="CV503:CW503"/>
    <mergeCell ref="CX503:CY503"/>
    <mergeCell ref="CV504:CW504"/>
    <mergeCell ref="CX504:CY504"/>
    <mergeCell ref="CV505:CW505"/>
    <mergeCell ref="CX505:CY505"/>
    <mergeCell ref="CV506:CW506"/>
    <mergeCell ref="CX506:CY506"/>
    <mergeCell ref="CV472:CW472"/>
    <mergeCell ref="CX472:CY472"/>
    <mergeCell ref="CV473:CW473"/>
    <mergeCell ref="CX473:CY473"/>
    <mergeCell ref="CV474:CW474"/>
    <mergeCell ref="CX474:CY474"/>
    <mergeCell ref="CV475:CW475"/>
    <mergeCell ref="CX475:CY475"/>
    <mergeCell ref="CV476:CW476"/>
    <mergeCell ref="CX476:CY476"/>
    <mergeCell ref="CV477:CW477"/>
    <mergeCell ref="CX477:CY477"/>
    <mergeCell ref="CV478:CW478"/>
    <mergeCell ref="CX478:CY478"/>
    <mergeCell ref="CV479:CW479"/>
    <mergeCell ref="CX479:CY479"/>
    <mergeCell ref="CV480:CW480"/>
    <mergeCell ref="CX480:CY480"/>
    <mergeCell ref="CV481:CW481"/>
    <mergeCell ref="CX481:CY481"/>
    <mergeCell ref="CV482:CW482"/>
    <mergeCell ref="CX482:CY482"/>
    <mergeCell ref="CV483:CW483"/>
    <mergeCell ref="CX483:CY483"/>
    <mergeCell ref="CV484:CW484"/>
    <mergeCell ref="CX484:CY484"/>
    <mergeCell ref="CV485:CW485"/>
    <mergeCell ref="CX485:CY485"/>
    <mergeCell ref="CV486:CW486"/>
    <mergeCell ref="CX486:CY486"/>
    <mergeCell ref="CV487:CW487"/>
    <mergeCell ref="CX487:CY487"/>
    <mergeCell ref="CV488:CW488"/>
    <mergeCell ref="CX488:CY488"/>
    <mergeCell ref="CV454:CW454"/>
    <mergeCell ref="CX454:CY454"/>
    <mergeCell ref="CV455:CW455"/>
    <mergeCell ref="CX455:CY455"/>
    <mergeCell ref="CV456:CW456"/>
    <mergeCell ref="CX456:CY456"/>
    <mergeCell ref="CV457:CW457"/>
    <mergeCell ref="CX457:CY457"/>
    <mergeCell ref="CV458:CW459"/>
    <mergeCell ref="CX458:CY459"/>
    <mergeCell ref="CV460:CW460"/>
    <mergeCell ref="CX460:CY460"/>
    <mergeCell ref="CV461:CW461"/>
    <mergeCell ref="CX461:CY461"/>
    <mergeCell ref="CV462:CW462"/>
    <mergeCell ref="CX462:CY462"/>
    <mergeCell ref="CV463:CW463"/>
    <mergeCell ref="CX463:CY463"/>
    <mergeCell ref="CV464:CW464"/>
    <mergeCell ref="CX464:CY464"/>
    <mergeCell ref="CV465:CW465"/>
    <mergeCell ref="CX465:CY465"/>
    <mergeCell ref="CV466:CW466"/>
    <mergeCell ref="CX466:CY466"/>
    <mergeCell ref="CV467:CW467"/>
    <mergeCell ref="CX467:CY467"/>
    <mergeCell ref="CV468:CW468"/>
    <mergeCell ref="CX468:CY468"/>
    <mergeCell ref="CV469:CW469"/>
    <mergeCell ref="CX469:CY469"/>
    <mergeCell ref="CV470:CW470"/>
    <mergeCell ref="CX470:CY470"/>
    <mergeCell ref="CV471:CW471"/>
    <mergeCell ref="CX471:CY471"/>
    <mergeCell ref="CJ378:CK378"/>
    <mergeCell ref="CL378:CM378"/>
    <mergeCell ref="CJ379:CK379"/>
    <mergeCell ref="CL379:CM379"/>
    <mergeCell ref="CV439:CW439"/>
    <mergeCell ref="CX439:CY439"/>
    <mergeCell ref="CV440:CW440"/>
    <mergeCell ref="CX440:CY440"/>
    <mergeCell ref="CV441:CW441"/>
    <mergeCell ref="CX441:CY441"/>
    <mergeCell ref="CV444:CW444"/>
    <mergeCell ref="CX444:CY444"/>
    <mergeCell ref="CV445:CW445"/>
    <mergeCell ref="CX445:CY445"/>
    <mergeCell ref="CV446:CW446"/>
    <mergeCell ref="CX446:CY446"/>
    <mergeCell ref="CV447:CW447"/>
    <mergeCell ref="CX447:CY447"/>
    <mergeCell ref="CV448:CW448"/>
    <mergeCell ref="CX448:CY448"/>
    <mergeCell ref="CV453:CW453"/>
    <mergeCell ref="CX453:CY453"/>
    <mergeCell ref="CV432:CW433"/>
    <mergeCell ref="CX432:CY433"/>
    <mergeCell ref="CV437:CW438"/>
    <mergeCell ref="CX437:CY438"/>
    <mergeCell ref="CV451:CW452"/>
    <mergeCell ref="CX451:CY452"/>
    <mergeCell ref="CV412:CW412"/>
    <mergeCell ref="CX412:CY412"/>
    <mergeCell ref="CV413:CW413"/>
    <mergeCell ref="CX413:CY413"/>
    <mergeCell ref="CV414:CW414"/>
    <mergeCell ref="CX414:CY414"/>
    <mergeCell ref="CV417:CW417"/>
    <mergeCell ref="CX417:CY417"/>
    <mergeCell ref="CV418:CW418"/>
    <mergeCell ref="CX418:CY418"/>
    <mergeCell ref="CV419:CW419"/>
    <mergeCell ref="CX419:CY419"/>
    <mergeCell ref="CV420:CW420"/>
    <mergeCell ref="CX420:CY420"/>
    <mergeCell ref="CV421:CW421"/>
    <mergeCell ref="CX421:CY421"/>
    <mergeCell ref="CV422:CW422"/>
    <mergeCell ref="CX422:CY422"/>
    <mergeCell ref="CV423:CW423"/>
    <mergeCell ref="CX423:CY423"/>
    <mergeCell ref="CV424:CW424"/>
    <mergeCell ref="CX424:CY424"/>
    <mergeCell ref="CV427:CW428"/>
    <mergeCell ref="CX427:CY428"/>
    <mergeCell ref="CV415:CW416"/>
    <mergeCell ref="CX415:CY416"/>
    <mergeCell ref="CV425:CW426"/>
    <mergeCell ref="CX425:CY426"/>
    <mergeCell ref="CV449:CW450"/>
    <mergeCell ref="CX449:CY450"/>
    <mergeCell ref="CV387:CW388"/>
    <mergeCell ref="CX387:CY388"/>
    <mergeCell ref="CN385:CO386"/>
    <mergeCell ref="CP385:CQ386"/>
    <mergeCell ref="CV391:CW391"/>
    <mergeCell ref="CX391:CY391"/>
    <mergeCell ref="CV368:CW368"/>
    <mergeCell ref="CX368:CY368"/>
    <mergeCell ref="CV369:CW369"/>
    <mergeCell ref="CX369:CY369"/>
    <mergeCell ref="CV370:CW370"/>
    <mergeCell ref="CX370:CY370"/>
    <mergeCell ref="CV371:CW371"/>
    <mergeCell ref="CX371:CY371"/>
    <mergeCell ref="CV374:CW374"/>
    <mergeCell ref="CX374:CY374"/>
    <mergeCell ref="CV375:CW375"/>
    <mergeCell ref="CX375:CY375"/>
    <mergeCell ref="CV376:CW376"/>
    <mergeCell ref="CX376:CY376"/>
    <mergeCell ref="CV377:CW377"/>
    <mergeCell ref="CX377:CY377"/>
    <mergeCell ref="CV378:CW378"/>
    <mergeCell ref="CX378:CY378"/>
    <mergeCell ref="CV379:CW379"/>
    <mergeCell ref="CX379:CY379"/>
    <mergeCell ref="CV380:CW380"/>
    <mergeCell ref="CX380:CY380"/>
    <mergeCell ref="CV381:CW381"/>
    <mergeCell ref="CX381:CY381"/>
    <mergeCell ref="CV382:CW382"/>
    <mergeCell ref="CX382:CY382"/>
    <mergeCell ref="CV383:CW383"/>
    <mergeCell ref="CX383:CY383"/>
    <mergeCell ref="CV384:CW384"/>
    <mergeCell ref="CX384:CY384"/>
    <mergeCell ref="CV400:CW401"/>
    <mergeCell ref="CX400:CY401"/>
    <mergeCell ref="CV385:CW386"/>
    <mergeCell ref="CX385:CY386"/>
    <mergeCell ref="CV394:CW395"/>
    <mergeCell ref="CX394:CY395"/>
    <mergeCell ref="CV389:CW390"/>
    <mergeCell ref="CX389:CY390"/>
    <mergeCell ref="BD447:BE448"/>
    <mergeCell ref="BF447:BG448"/>
    <mergeCell ref="BH447:BI448"/>
    <mergeCell ref="BJ447:BK448"/>
    <mergeCell ref="BP439:BQ439"/>
    <mergeCell ref="BP406:BQ407"/>
    <mergeCell ref="AJ444:AK444"/>
    <mergeCell ref="AL444:AM444"/>
    <mergeCell ref="AJ445:AK445"/>
    <mergeCell ref="AL445:AM445"/>
    <mergeCell ref="AJ446:AK446"/>
    <mergeCell ref="AL446:AM446"/>
    <mergeCell ref="AJ423:AK424"/>
    <mergeCell ref="AL423:AM424"/>
    <mergeCell ref="AN423:AO424"/>
    <mergeCell ref="AP423:AQ424"/>
    <mergeCell ref="AJ417:AK417"/>
    <mergeCell ref="AZ406:BA407"/>
    <mergeCell ref="BB406:BC407"/>
    <mergeCell ref="AR432:AS433"/>
    <mergeCell ref="AT432:AU433"/>
    <mergeCell ref="AV432:AW433"/>
    <mergeCell ref="AX432:AY433"/>
    <mergeCell ref="AZ432:BA433"/>
    <mergeCell ref="BB432:BC433"/>
    <mergeCell ref="BD432:BE433"/>
    <mergeCell ref="BF432:BG433"/>
    <mergeCell ref="BH432:BI433"/>
    <mergeCell ref="BJ432:BK433"/>
    <mergeCell ref="BL432:BM433"/>
    <mergeCell ref="BD429:BE430"/>
    <mergeCell ref="BF429:BG430"/>
    <mergeCell ref="BH429:BI430"/>
    <mergeCell ref="BJ429:BK430"/>
    <mergeCell ref="BD410:BE411"/>
    <mergeCell ref="BF410:BG411"/>
    <mergeCell ref="BH410:BI411"/>
    <mergeCell ref="BJ410:BK411"/>
    <mergeCell ref="BL425:BM426"/>
    <mergeCell ref="BB421:BC422"/>
    <mergeCell ref="AZ424:BA424"/>
    <mergeCell ref="BB424:BC424"/>
    <mergeCell ref="BB428:BC428"/>
    <mergeCell ref="AX431:AY431"/>
    <mergeCell ref="AX414:AY414"/>
    <mergeCell ref="AZ431:BA431"/>
    <mergeCell ref="BB431:BC431"/>
    <mergeCell ref="AZ436:BA436"/>
    <mergeCell ref="BB436:BC436"/>
    <mergeCell ref="AT446:AU446"/>
    <mergeCell ref="AT427:AU428"/>
    <mergeCell ref="AJ418:AK419"/>
    <mergeCell ref="AL418:AM419"/>
    <mergeCell ref="AN418:AO419"/>
    <mergeCell ref="AP418:AQ419"/>
    <mergeCell ref="AR418:AS419"/>
    <mergeCell ref="AJ440:AK440"/>
    <mergeCell ref="AJ439:AK439"/>
    <mergeCell ref="AL439:AM439"/>
    <mergeCell ref="AN420:AO420"/>
    <mergeCell ref="AZ439:BA439"/>
    <mergeCell ref="BB439:BC439"/>
    <mergeCell ref="CJ553:CK553"/>
    <mergeCell ref="CL553:CM553"/>
    <mergeCell ref="CJ554:CK554"/>
    <mergeCell ref="CL554:CM554"/>
    <mergeCell ref="CJ555:CK555"/>
    <mergeCell ref="CL555:CM555"/>
    <mergeCell ref="CJ556:CK556"/>
    <mergeCell ref="CL556:CM556"/>
    <mergeCell ref="CJ557:CK557"/>
    <mergeCell ref="CL557:CM557"/>
    <mergeCell ref="CJ523:CK523"/>
    <mergeCell ref="CL523:CM523"/>
    <mergeCell ref="CJ524:CK524"/>
    <mergeCell ref="CL524:CM524"/>
    <mergeCell ref="CJ525:CK525"/>
    <mergeCell ref="CL525:CM525"/>
    <mergeCell ref="CJ526:CK526"/>
    <mergeCell ref="BX370:BY371"/>
    <mergeCell ref="BZ370:CA371"/>
    <mergeCell ref="CB370:CC371"/>
    <mergeCell ref="CD370:CE371"/>
    <mergeCell ref="CF370:CG371"/>
    <mergeCell ref="CH370:CI371"/>
    <mergeCell ref="CJ370:CK371"/>
    <mergeCell ref="CL370:CM371"/>
    <mergeCell ref="CJ404:CK405"/>
    <mergeCell ref="CL404:CM405"/>
    <mergeCell ref="CJ406:CK406"/>
    <mergeCell ref="CL406:CM406"/>
    <mergeCell ref="CJ407:CK407"/>
    <mergeCell ref="CL407:CM407"/>
    <mergeCell ref="CJ412:CK412"/>
    <mergeCell ref="CL412:CM412"/>
    <mergeCell ref="CJ413:CK413"/>
    <mergeCell ref="CL413:CM413"/>
    <mergeCell ref="CJ414:CK414"/>
    <mergeCell ref="CL414:CM414"/>
    <mergeCell ref="CJ417:CK417"/>
    <mergeCell ref="CL417:CM417"/>
    <mergeCell ref="CJ420:CK420"/>
    <mergeCell ref="CL420:CM420"/>
    <mergeCell ref="CF380:CG381"/>
    <mergeCell ref="CH380:CI381"/>
    <mergeCell ref="CJ380:CK381"/>
    <mergeCell ref="CL380:CM381"/>
    <mergeCell ref="BX376:BY376"/>
    <mergeCell ref="BZ376:CA376"/>
    <mergeCell ref="BX377:BY377"/>
    <mergeCell ref="BZ377:CA377"/>
    <mergeCell ref="BX403:BY403"/>
    <mergeCell ref="BZ403:CA403"/>
    <mergeCell ref="BX404:BY405"/>
    <mergeCell ref="BZ404:CA405"/>
    <mergeCell ref="BX406:BY406"/>
    <mergeCell ref="BZ406:CA406"/>
    <mergeCell ref="CF374:CG375"/>
    <mergeCell ref="CH374:CI375"/>
    <mergeCell ref="CF376:CG376"/>
    <mergeCell ref="BZ407:CA407"/>
    <mergeCell ref="BX418:BY419"/>
    <mergeCell ref="CJ540:CK540"/>
    <mergeCell ref="CL540:CM540"/>
    <mergeCell ref="CJ541:CK541"/>
    <mergeCell ref="CL541:CM541"/>
    <mergeCell ref="CJ542:CK543"/>
    <mergeCell ref="CL542:CM543"/>
    <mergeCell ref="CJ544:CK544"/>
    <mergeCell ref="CL544:CM544"/>
    <mergeCell ref="CJ545:CK545"/>
    <mergeCell ref="CL545:CM545"/>
    <mergeCell ref="CJ546:CK546"/>
    <mergeCell ref="CL546:CM546"/>
    <mergeCell ref="CJ547:CK547"/>
    <mergeCell ref="CL547:CM547"/>
    <mergeCell ref="CJ548:CK548"/>
    <mergeCell ref="CL548:CM548"/>
    <mergeCell ref="CJ549:CK549"/>
    <mergeCell ref="CL549:CM549"/>
    <mergeCell ref="CJ550:CK550"/>
    <mergeCell ref="CL550:CM550"/>
    <mergeCell ref="CJ551:CK551"/>
    <mergeCell ref="BP387:BQ388"/>
    <mergeCell ref="BR387:BS388"/>
    <mergeCell ref="BT387:BU388"/>
    <mergeCell ref="BV387:BW388"/>
    <mergeCell ref="BX387:BY388"/>
    <mergeCell ref="BZ387:CA388"/>
    <mergeCell ref="CB387:CC388"/>
    <mergeCell ref="CD387:CE388"/>
    <mergeCell ref="CF387:CG388"/>
    <mergeCell ref="CL551:CM551"/>
    <mergeCell ref="CL522:CM522"/>
    <mergeCell ref="CJ488:CK488"/>
    <mergeCell ref="CL488:CM488"/>
    <mergeCell ref="CJ489:CK489"/>
    <mergeCell ref="CL489:CM489"/>
    <mergeCell ref="CJ490:CK490"/>
    <mergeCell ref="CL490:CM490"/>
    <mergeCell ref="CJ491:CK491"/>
    <mergeCell ref="CL491:CM491"/>
    <mergeCell ref="CJ492:CK492"/>
    <mergeCell ref="CL492:CM492"/>
    <mergeCell ref="CJ493:CK493"/>
    <mergeCell ref="CL493:CM493"/>
    <mergeCell ref="CJ494:CK494"/>
    <mergeCell ref="CL494:CM494"/>
    <mergeCell ref="CJ495:CK495"/>
    <mergeCell ref="CL495:CM495"/>
    <mergeCell ref="CJ496:CK496"/>
    <mergeCell ref="CL496:CM496"/>
    <mergeCell ref="CJ497:CK497"/>
    <mergeCell ref="CL497:CM497"/>
    <mergeCell ref="CJ498:CK498"/>
    <mergeCell ref="CL498:CM498"/>
    <mergeCell ref="CJ499:CK499"/>
    <mergeCell ref="CL499:CM499"/>
    <mergeCell ref="CJ500:CK500"/>
    <mergeCell ref="CL500:CM500"/>
    <mergeCell ref="CJ501:CK501"/>
    <mergeCell ref="CL501:CM501"/>
    <mergeCell ref="CJ502:CK502"/>
    <mergeCell ref="CL502:CM502"/>
    <mergeCell ref="CJ503:CK503"/>
    <mergeCell ref="CL503:CM503"/>
    <mergeCell ref="CJ504:CK504"/>
    <mergeCell ref="CL504:CM504"/>
    <mergeCell ref="CJ552:CK552"/>
    <mergeCell ref="CL552:CM552"/>
    <mergeCell ref="CJ418:CK419"/>
    <mergeCell ref="CL418:CM419"/>
    <mergeCell ref="CL526:CM526"/>
    <mergeCell ref="CJ527:CK527"/>
    <mergeCell ref="CL527:CM527"/>
    <mergeCell ref="CJ528:CK528"/>
    <mergeCell ref="CL528:CM528"/>
    <mergeCell ref="CJ529:CK529"/>
    <mergeCell ref="CL529:CM529"/>
    <mergeCell ref="CJ530:CK530"/>
    <mergeCell ref="CL530:CM530"/>
    <mergeCell ref="CJ531:CK531"/>
    <mergeCell ref="CL531:CM531"/>
    <mergeCell ref="CJ532:CK532"/>
    <mergeCell ref="CL532:CM532"/>
    <mergeCell ref="CJ533:CK533"/>
    <mergeCell ref="CL533:CM533"/>
    <mergeCell ref="CJ534:CK534"/>
    <mergeCell ref="CL534:CM534"/>
    <mergeCell ref="CJ535:CK535"/>
    <mergeCell ref="CL535:CM535"/>
    <mergeCell ref="CJ536:CK536"/>
    <mergeCell ref="CL536:CM536"/>
    <mergeCell ref="CJ537:CK537"/>
    <mergeCell ref="CL537:CM537"/>
    <mergeCell ref="CJ538:CK538"/>
    <mergeCell ref="CL538:CM538"/>
    <mergeCell ref="CJ539:CK539"/>
    <mergeCell ref="CL539:CM539"/>
    <mergeCell ref="CJ505:CK505"/>
    <mergeCell ref="CL505:CM505"/>
    <mergeCell ref="CJ506:CK506"/>
    <mergeCell ref="CL506:CM506"/>
    <mergeCell ref="CJ507:CK507"/>
    <mergeCell ref="CL507:CM507"/>
    <mergeCell ref="CJ508:CK508"/>
    <mergeCell ref="CL508:CM508"/>
    <mergeCell ref="CJ509:CK509"/>
    <mergeCell ref="CL509:CM509"/>
    <mergeCell ref="CJ510:CK510"/>
    <mergeCell ref="CL510:CM510"/>
    <mergeCell ref="CJ511:CK511"/>
    <mergeCell ref="CL511:CM511"/>
    <mergeCell ref="CJ512:CK512"/>
    <mergeCell ref="CL512:CM512"/>
    <mergeCell ref="CJ513:CK513"/>
    <mergeCell ref="CL513:CM513"/>
    <mergeCell ref="CJ514:CK514"/>
    <mergeCell ref="CL514:CM514"/>
    <mergeCell ref="CJ515:CK515"/>
    <mergeCell ref="CL515:CM515"/>
    <mergeCell ref="CJ516:CK516"/>
    <mergeCell ref="CL516:CM516"/>
    <mergeCell ref="CJ517:CK517"/>
    <mergeCell ref="CL517:CM517"/>
    <mergeCell ref="CJ518:CK519"/>
    <mergeCell ref="CL518:CM519"/>
    <mergeCell ref="CJ520:CK520"/>
    <mergeCell ref="CL520:CM520"/>
    <mergeCell ref="CJ521:CK521"/>
    <mergeCell ref="CL521:CM521"/>
    <mergeCell ref="CJ522:CK522"/>
    <mergeCell ref="CJ558:CK558"/>
    <mergeCell ref="CL558:CM558"/>
    <mergeCell ref="CJ559:CK559"/>
    <mergeCell ref="CL559:CM559"/>
    <mergeCell ref="CJ560:CK561"/>
    <mergeCell ref="CL560:CM561"/>
    <mergeCell ref="CJ562:CK562"/>
    <mergeCell ref="CL562:CM562"/>
    <mergeCell ref="CJ563:CK563"/>
    <mergeCell ref="CL563:CM563"/>
    <mergeCell ref="CJ564:CK564"/>
    <mergeCell ref="CL564:CM564"/>
    <mergeCell ref="CJ565:CK565"/>
    <mergeCell ref="CL565:CM565"/>
    <mergeCell ref="CJ566:CK566"/>
    <mergeCell ref="CL566:CM566"/>
    <mergeCell ref="CJ567:CK567"/>
    <mergeCell ref="CL567:CM567"/>
    <mergeCell ref="CJ568:CK569"/>
    <mergeCell ref="CL568:CM569"/>
    <mergeCell ref="CJ570:CK570"/>
    <mergeCell ref="CL570:CM570"/>
    <mergeCell ref="CJ571:CK571"/>
    <mergeCell ref="CL571:CM571"/>
    <mergeCell ref="CJ572:CK572"/>
    <mergeCell ref="CL572:CM572"/>
    <mergeCell ref="CJ573:CK573"/>
    <mergeCell ref="CL573:CM573"/>
    <mergeCell ref="CJ574:CK575"/>
    <mergeCell ref="CL574:CM575"/>
    <mergeCell ref="CJ576:CK576"/>
    <mergeCell ref="CL576:CM576"/>
    <mergeCell ref="CJ577:CK577"/>
    <mergeCell ref="CL577:CM577"/>
    <mergeCell ref="CJ578:CK578"/>
    <mergeCell ref="CL578:CM578"/>
    <mergeCell ref="CJ579:CK579"/>
    <mergeCell ref="CL579:CM579"/>
    <mergeCell ref="CJ580:CK580"/>
    <mergeCell ref="CL580:CM580"/>
    <mergeCell ref="CJ581:CK581"/>
    <mergeCell ref="CL581:CM581"/>
    <mergeCell ref="CJ582:CK582"/>
    <mergeCell ref="CL582:CM582"/>
    <mergeCell ref="CJ583:CK583"/>
    <mergeCell ref="CL583:CM583"/>
    <mergeCell ref="CJ584:CK584"/>
    <mergeCell ref="CL584:CM584"/>
    <mergeCell ref="CJ585:CK585"/>
    <mergeCell ref="CL585:CM585"/>
    <mergeCell ref="CJ586:CK586"/>
    <mergeCell ref="CL586:CM586"/>
    <mergeCell ref="CJ587:CK587"/>
    <mergeCell ref="CL587:CM587"/>
    <mergeCell ref="CJ588:CK589"/>
    <mergeCell ref="CL588:CM589"/>
    <mergeCell ref="CJ590:CK590"/>
    <mergeCell ref="CL590:CM590"/>
    <mergeCell ref="CJ591:CK591"/>
    <mergeCell ref="CL591:CM591"/>
    <mergeCell ref="CJ592:CK592"/>
    <mergeCell ref="CL592:CM592"/>
    <mergeCell ref="CJ593:CK593"/>
    <mergeCell ref="CL593:CM593"/>
    <mergeCell ref="CJ594:CK595"/>
    <mergeCell ref="CL594:CM595"/>
    <mergeCell ref="CJ596:CK596"/>
    <mergeCell ref="CL596:CM596"/>
    <mergeCell ref="BX588:BY589"/>
    <mergeCell ref="BZ588:CA589"/>
    <mergeCell ref="BX590:BY590"/>
    <mergeCell ref="BZ590:CA590"/>
    <mergeCell ref="BX591:BY591"/>
    <mergeCell ref="BZ591:CA591"/>
    <mergeCell ref="BX592:BY592"/>
    <mergeCell ref="BX596:BY596"/>
    <mergeCell ref="BZ596:CA596"/>
    <mergeCell ref="BX597:BY597"/>
    <mergeCell ref="BZ597:CA597"/>
    <mergeCell ref="BX598:BY598"/>
    <mergeCell ref="BZ598:CA598"/>
    <mergeCell ref="BX599:BY599"/>
    <mergeCell ref="BZ599:CA599"/>
    <mergeCell ref="BX600:BY600"/>
    <mergeCell ref="BZ600:CA600"/>
    <mergeCell ref="CJ471:CK471"/>
    <mergeCell ref="CL471:CM471"/>
    <mergeCell ref="CJ472:CK472"/>
    <mergeCell ref="CL472:CM472"/>
    <mergeCell ref="CJ473:CK473"/>
    <mergeCell ref="CL473:CM473"/>
    <mergeCell ref="CJ474:CK474"/>
    <mergeCell ref="CL474:CM474"/>
    <mergeCell ref="CJ475:CK475"/>
    <mergeCell ref="CL475:CM475"/>
    <mergeCell ref="CJ476:CK476"/>
    <mergeCell ref="CL476:CM476"/>
    <mergeCell ref="CJ477:CK477"/>
    <mergeCell ref="CL477:CM477"/>
    <mergeCell ref="CJ478:CK478"/>
    <mergeCell ref="CL478:CM478"/>
    <mergeCell ref="CJ479:CK479"/>
    <mergeCell ref="CL479:CM479"/>
    <mergeCell ref="CJ480:CK480"/>
    <mergeCell ref="CL480:CM480"/>
    <mergeCell ref="CJ481:CK481"/>
    <mergeCell ref="CL481:CM481"/>
    <mergeCell ref="CJ482:CK482"/>
    <mergeCell ref="CL482:CM482"/>
    <mergeCell ref="CJ483:CK483"/>
    <mergeCell ref="CL483:CM483"/>
    <mergeCell ref="CJ484:CK484"/>
    <mergeCell ref="CL484:CM484"/>
    <mergeCell ref="CJ485:CK485"/>
    <mergeCell ref="CL485:CM485"/>
    <mergeCell ref="CJ486:CK486"/>
    <mergeCell ref="CL486:CM486"/>
    <mergeCell ref="CJ487:CK487"/>
    <mergeCell ref="CL487:CM487"/>
    <mergeCell ref="BZ585:CA585"/>
    <mergeCell ref="BX586:BY586"/>
    <mergeCell ref="BZ586:CA586"/>
    <mergeCell ref="BX587:BY587"/>
    <mergeCell ref="BZ587:CA587"/>
    <mergeCell ref="BX552:BY552"/>
    <mergeCell ref="BZ552:CA552"/>
    <mergeCell ref="BX553:BY553"/>
    <mergeCell ref="BZ553:CA553"/>
    <mergeCell ref="BX554:BY554"/>
    <mergeCell ref="BZ554:CA554"/>
    <mergeCell ref="BX555:BY555"/>
    <mergeCell ref="BZ555:CA555"/>
    <mergeCell ref="CJ454:CK454"/>
    <mergeCell ref="CL454:CM454"/>
    <mergeCell ref="CJ455:CK455"/>
    <mergeCell ref="CL455:CM455"/>
    <mergeCell ref="CJ456:CK456"/>
    <mergeCell ref="CL456:CM456"/>
    <mergeCell ref="CJ457:CK457"/>
    <mergeCell ref="CL457:CM457"/>
    <mergeCell ref="CJ458:CK458"/>
    <mergeCell ref="CL458:CM458"/>
    <mergeCell ref="CJ459:CK459"/>
    <mergeCell ref="CL459:CM459"/>
    <mergeCell ref="CJ460:CK460"/>
    <mergeCell ref="CL460:CM460"/>
    <mergeCell ref="CJ461:CK461"/>
    <mergeCell ref="CL461:CM461"/>
    <mergeCell ref="CJ462:CK462"/>
    <mergeCell ref="CL462:CM462"/>
    <mergeCell ref="CJ463:CK463"/>
    <mergeCell ref="CL463:CM463"/>
    <mergeCell ref="CJ464:CK464"/>
    <mergeCell ref="CL464:CM464"/>
    <mergeCell ref="CJ465:CK465"/>
    <mergeCell ref="CL465:CM465"/>
    <mergeCell ref="CJ466:CK466"/>
    <mergeCell ref="CL466:CM466"/>
    <mergeCell ref="CJ467:CK467"/>
    <mergeCell ref="CL467:CM467"/>
    <mergeCell ref="CJ468:CK468"/>
    <mergeCell ref="CL468:CM468"/>
    <mergeCell ref="CJ469:CK469"/>
    <mergeCell ref="CL469:CM469"/>
    <mergeCell ref="CJ470:CK470"/>
    <mergeCell ref="CL470:CM470"/>
    <mergeCell ref="CJ444:CK444"/>
    <mergeCell ref="CL444:CM444"/>
    <mergeCell ref="CJ445:CK445"/>
    <mergeCell ref="CL445:CM445"/>
    <mergeCell ref="CJ446:CK446"/>
    <mergeCell ref="CL446:CM446"/>
    <mergeCell ref="CJ453:CK453"/>
    <mergeCell ref="CL453:CM453"/>
    <mergeCell ref="CJ447:CK448"/>
    <mergeCell ref="CL447:CM448"/>
    <mergeCell ref="CJ437:CK438"/>
    <mergeCell ref="CL437:CM438"/>
    <mergeCell ref="CJ451:CK452"/>
    <mergeCell ref="CL451:CM452"/>
    <mergeCell ref="CJ423:CK423"/>
    <mergeCell ref="CL423:CM423"/>
    <mergeCell ref="CJ424:CK424"/>
    <mergeCell ref="CL424:CM424"/>
    <mergeCell ref="CJ427:CK428"/>
    <mergeCell ref="CL427:CM428"/>
    <mergeCell ref="CJ425:CK426"/>
    <mergeCell ref="CL425:CM426"/>
    <mergeCell ref="CJ449:CK450"/>
    <mergeCell ref="CL449:CM450"/>
    <mergeCell ref="CL432:CM433"/>
    <mergeCell ref="CJ432:CK433"/>
    <mergeCell ref="CJ382:CK382"/>
    <mergeCell ref="CL382:CM382"/>
    <mergeCell ref="CJ383:CK383"/>
    <mergeCell ref="CL383:CM383"/>
    <mergeCell ref="CJ384:CK384"/>
    <mergeCell ref="CL384:CM384"/>
    <mergeCell ref="CJ391:CK391"/>
    <mergeCell ref="CL391:CM391"/>
    <mergeCell ref="CJ396:CK396"/>
    <mergeCell ref="CL396:CM396"/>
    <mergeCell ref="CJ397:CK397"/>
    <mergeCell ref="CL397:CM397"/>
    <mergeCell ref="CJ398:CK398"/>
    <mergeCell ref="CL398:CM398"/>
    <mergeCell ref="CJ399:CK399"/>
    <mergeCell ref="CL399:CM399"/>
    <mergeCell ref="CJ400:CK400"/>
    <mergeCell ref="CL400:CM400"/>
    <mergeCell ref="CJ401:CK401"/>
    <mergeCell ref="CL401:CM401"/>
    <mergeCell ref="CJ402:CK402"/>
    <mergeCell ref="CL402:CM402"/>
    <mergeCell ref="CJ403:CK403"/>
    <mergeCell ref="CL403:CM403"/>
    <mergeCell ref="CJ415:CK416"/>
    <mergeCell ref="CL415:CM416"/>
    <mergeCell ref="CJ387:CK388"/>
    <mergeCell ref="CL387:CM388"/>
    <mergeCell ref="CJ410:CK411"/>
    <mergeCell ref="CL410:CM411"/>
    <mergeCell ref="CJ436:CK436"/>
    <mergeCell ref="CL436:CM436"/>
    <mergeCell ref="CJ408:CK409"/>
    <mergeCell ref="CL408:CM409"/>
    <mergeCell ref="CJ421:CK422"/>
    <mergeCell ref="CL421:CM422"/>
    <mergeCell ref="CJ365:CK365"/>
    <mergeCell ref="CL365:CM365"/>
    <mergeCell ref="CJ366:CK367"/>
    <mergeCell ref="CL366:CM367"/>
    <mergeCell ref="CJ368:CK368"/>
    <mergeCell ref="CL368:CM368"/>
    <mergeCell ref="CJ369:CK369"/>
    <mergeCell ref="CL369:CM369"/>
    <mergeCell ref="CJ374:CK375"/>
    <mergeCell ref="CL374:CM375"/>
    <mergeCell ref="CJ376:CK376"/>
    <mergeCell ref="CL376:CM376"/>
    <mergeCell ref="CJ377:CK377"/>
    <mergeCell ref="CL377:CM377"/>
    <mergeCell ref="CI314:CI316"/>
    <mergeCell ref="CF317:CF319"/>
    <mergeCell ref="CG317:CG319"/>
    <mergeCell ref="CH317:CH319"/>
    <mergeCell ref="CI317:CI319"/>
    <mergeCell ref="CJ323:CM323"/>
    <mergeCell ref="CJ324:CK324"/>
    <mergeCell ref="CL324:CM324"/>
    <mergeCell ref="CJ325:CK325"/>
    <mergeCell ref="CL325:CM325"/>
    <mergeCell ref="CJ326:CK326"/>
    <mergeCell ref="CL326:CM326"/>
    <mergeCell ref="CF307:CF309"/>
    <mergeCell ref="CG307:CG309"/>
    <mergeCell ref="CH307:CH309"/>
    <mergeCell ref="CF347:CI347"/>
    <mergeCell ref="CF340:CG340"/>
    <mergeCell ref="CH340:CI340"/>
    <mergeCell ref="CF341:CG341"/>
    <mergeCell ref="CH341:CI341"/>
    <mergeCell ref="CF342:CG342"/>
    <mergeCell ref="CH342:CI342"/>
    <mergeCell ref="CF323:CI323"/>
    <mergeCell ref="CF324:CG324"/>
    <mergeCell ref="CH324:CI324"/>
    <mergeCell ref="CF325:CG325"/>
    <mergeCell ref="CH325:CI325"/>
    <mergeCell ref="CF326:CG326"/>
    <mergeCell ref="CH326:CI326"/>
    <mergeCell ref="CF327:CG327"/>
    <mergeCell ref="CH327:CI327"/>
    <mergeCell ref="CF328:CG328"/>
    <mergeCell ref="CF349:CG349"/>
    <mergeCell ref="CH349:CI349"/>
    <mergeCell ref="CF354:CG354"/>
    <mergeCell ref="CH354:CI354"/>
    <mergeCell ref="CJ337:CK337"/>
    <mergeCell ref="CL337:CM337"/>
    <mergeCell ref="CJ338:CK338"/>
    <mergeCell ref="CL338:CM338"/>
    <mergeCell ref="CJ339:CK339"/>
    <mergeCell ref="CL339:CM339"/>
    <mergeCell ref="CJ340:CK340"/>
    <mergeCell ref="CL340:CM340"/>
    <mergeCell ref="CJ341:CK341"/>
    <mergeCell ref="CL341:CM341"/>
    <mergeCell ref="CJ342:CK342"/>
    <mergeCell ref="CL342:CM342"/>
    <mergeCell ref="CJ347:CM347"/>
    <mergeCell ref="CJ348:CK348"/>
    <mergeCell ref="BX266:BX268"/>
    <mergeCell ref="BY266:BY268"/>
    <mergeCell ref="BZ266:BZ268"/>
    <mergeCell ref="CA266:CA268"/>
    <mergeCell ref="BX271:BX273"/>
    <mergeCell ref="BY271:BY273"/>
    <mergeCell ref="BZ271:BZ273"/>
    <mergeCell ref="CA271:CA273"/>
    <mergeCell ref="BZ277:BZ279"/>
    <mergeCell ref="CA277:CA279"/>
    <mergeCell ref="BX280:BX282"/>
    <mergeCell ref="BY280:BY282"/>
    <mergeCell ref="BZ280:BZ282"/>
    <mergeCell ref="CA280:CA282"/>
    <mergeCell ref="BX283:BX285"/>
    <mergeCell ref="BY283:BY285"/>
    <mergeCell ref="BZ283:BZ285"/>
    <mergeCell ref="CA283:CA285"/>
    <mergeCell ref="CJ362:CK362"/>
    <mergeCell ref="CL362:CM362"/>
    <mergeCell ref="CJ363:CK363"/>
    <mergeCell ref="CL363:CM363"/>
    <mergeCell ref="CJ364:CK364"/>
    <mergeCell ref="CL364:CM364"/>
    <mergeCell ref="CI307:CI309"/>
    <mergeCell ref="CF310:CF312"/>
    <mergeCell ref="CG310:CG312"/>
    <mergeCell ref="CH310:CH312"/>
    <mergeCell ref="CI310:CI312"/>
    <mergeCell ref="CF314:CF316"/>
    <mergeCell ref="CG314:CG316"/>
    <mergeCell ref="CH314:CH316"/>
    <mergeCell ref="CL348:CM348"/>
    <mergeCell ref="CJ349:CK349"/>
    <mergeCell ref="CL349:CM349"/>
    <mergeCell ref="CJ354:CK354"/>
    <mergeCell ref="CL354:CM354"/>
    <mergeCell ref="CJ355:CK355"/>
    <mergeCell ref="CL355:CM355"/>
    <mergeCell ref="CJ358:CK358"/>
    <mergeCell ref="CL358:CM358"/>
    <mergeCell ref="CJ359:CK359"/>
    <mergeCell ref="CL359:CM359"/>
    <mergeCell ref="CJ352:CK353"/>
    <mergeCell ref="CL352:CM353"/>
    <mergeCell ref="CJ360:CK360"/>
    <mergeCell ref="CL360:CM360"/>
    <mergeCell ref="CJ356:CK357"/>
    <mergeCell ref="CL356:CM357"/>
    <mergeCell ref="CJ361:CK361"/>
    <mergeCell ref="CL361:CM361"/>
    <mergeCell ref="CF274:CF276"/>
    <mergeCell ref="CG274:CG276"/>
    <mergeCell ref="CH274:CH276"/>
    <mergeCell ref="CI274:CI276"/>
    <mergeCell ref="CF277:CF279"/>
    <mergeCell ref="CG277:CG279"/>
    <mergeCell ref="CH277:CH279"/>
    <mergeCell ref="CI277:CI279"/>
    <mergeCell ref="CF280:CF282"/>
    <mergeCell ref="CG280:CG282"/>
    <mergeCell ref="CH280:CH282"/>
    <mergeCell ref="CI280:CI282"/>
    <mergeCell ref="CF283:CF285"/>
    <mergeCell ref="CD283:CD285"/>
    <mergeCell ref="CE283:CE285"/>
    <mergeCell ref="CC310:CC312"/>
    <mergeCell ref="CD310:CD312"/>
    <mergeCell ref="CE310:CE312"/>
    <mergeCell ref="BX274:BX276"/>
    <mergeCell ref="BY274:BY276"/>
    <mergeCell ref="BZ274:BZ276"/>
    <mergeCell ref="CA274:CA276"/>
    <mergeCell ref="BX277:BX279"/>
    <mergeCell ref="BY277:BY279"/>
    <mergeCell ref="CD335:CE335"/>
    <mergeCell ref="CB336:CC336"/>
    <mergeCell ref="CD336:CE336"/>
    <mergeCell ref="CB337:CC337"/>
    <mergeCell ref="BX286:BX288"/>
    <mergeCell ref="BY286:BY288"/>
    <mergeCell ref="BZ286:BZ288"/>
    <mergeCell ref="CA286:CA288"/>
    <mergeCell ref="BX293:BX295"/>
    <mergeCell ref="BY293:BY295"/>
    <mergeCell ref="BZ293:BZ295"/>
    <mergeCell ref="CA293:CA295"/>
    <mergeCell ref="CB327:CC327"/>
    <mergeCell ref="CD327:CE327"/>
    <mergeCell ref="CB328:CC328"/>
    <mergeCell ref="CD328:CE328"/>
    <mergeCell ref="CB329:CC329"/>
    <mergeCell ref="CD329:CE329"/>
    <mergeCell ref="CB300:CB302"/>
    <mergeCell ref="CC300:CC302"/>
    <mergeCell ref="CD300:CD302"/>
    <mergeCell ref="CE300:CE302"/>
    <mergeCell ref="CB304:CB306"/>
    <mergeCell ref="CC304:CC306"/>
    <mergeCell ref="CD304:CD306"/>
    <mergeCell ref="CE304:CE306"/>
    <mergeCell ref="CB307:CB309"/>
    <mergeCell ref="CC307:CC309"/>
    <mergeCell ref="CA310:CA312"/>
    <mergeCell ref="BX314:BX316"/>
    <mergeCell ref="BY314:BY316"/>
    <mergeCell ref="BZ314:BZ316"/>
    <mergeCell ref="CA314:CA316"/>
    <mergeCell ref="BX317:BX319"/>
    <mergeCell ref="BY317:BY319"/>
    <mergeCell ref="BZ317:BZ319"/>
    <mergeCell ref="CA317:CA319"/>
    <mergeCell ref="CD307:CD309"/>
    <mergeCell ref="CE307:CE309"/>
    <mergeCell ref="CB310:CB312"/>
    <mergeCell ref="BZ328:CA328"/>
    <mergeCell ref="BX227:BX229"/>
    <mergeCell ref="BY227:BY229"/>
    <mergeCell ref="BZ227:BZ229"/>
    <mergeCell ref="CA227:CA229"/>
    <mergeCell ref="BX231:BX233"/>
    <mergeCell ref="BY231:BY233"/>
    <mergeCell ref="BZ231:BZ233"/>
    <mergeCell ref="CA231:CA233"/>
    <mergeCell ref="BX234:BX236"/>
    <mergeCell ref="BY234:BY236"/>
    <mergeCell ref="BZ234:BZ236"/>
    <mergeCell ref="CA234:CA236"/>
    <mergeCell ref="BX238:BX240"/>
    <mergeCell ref="BY238:BY240"/>
    <mergeCell ref="BZ238:BZ240"/>
    <mergeCell ref="CA238:CA240"/>
    <mergeCell ref="BX241:BX243"/>
    <mergeCell ref="BY241:BY243"/>
    <mergeCell ref="BZ241:BZ243"/>
    <mergeCell ref="CA241:CA243"/>
    <mergeCell ref="BX244:BX246"/>
    <mergeCell ref="BY244:BY246"/>
    <mergeCell ref="BZ244:BZ246"/>
    <mergeCell ref="CA244:CA246"/>
    <mergeCell ref="BX248:BX250"/>
    <mergeCell ref="BY248:BY250"/>
    <mergeCell ref="BZ248:BZ250"/>
    <mergeCell ref="CA248:CA250"/>
    <mergeCell ref="BX251:BX253"/>
    <mergeCell ref="BY251:BY253"/>
    <mergeCell ref="BZ251:BZ253"/>
    <mergeCell ref="CA251:CA253"/>
    <mergeCell ref="BX263:BX265"/>
    <mergeCell ref="BY263:BY265"/>
    <mergeCell ref="BX256:BX258"/>
    <mergeCell ref="BY256:BY258"/>
    <mergeCell ref="BZ256:BZ258"/>
    <mergeCell ref="CA256:CA258"/>
    <mergeCell ref="BX259:BX261"/>
    <mergeCell ref="BY259:BY261"/>
    <mergeCell ref="BZ259:BZ261"/>
    <mergeCell ref="CA259:CA261"/>
    <mergeCell ref="BZ263:BZ265"/>
    <mergeCell ref="CA263:CA265"/>
    <mergeCell ref="BX199:BX201"/>
    <mergeCell ref="BY199:BY201"/>
    <mergeCell ref="BZ199:BZ201"/>
    <mergeCell ref="CA199:CA201"/>
    <mergeCell ref="BX202:BX204"/>
    <mergeCell ref="BY202:BY204"/>
    <mergeCell ref="BZ202:BZ204"/>
    <mergeCell ref="CA202:CA204"/>
    <mergeCell ref="BX205:BX207"/>
    <mergeCell ref="BY205:BY207"/>
    <mergeCell ref="BZ205:BZ207"/>
    <mergeCell ref="CA205:CA207"/>
    <mergeCell ref="BX208:BX210"/>
    <mergeCell ref="BY208:BY210"/>
    <mergeCell ref="BZ208:BZ210"/>
    <mergeCell ref="CA208:CA210"/>
    <mergeCell ref="BX211:BX213"/>
    <mergeCell ref="BY211:BY213"/>
    <mergeCell ref="BZ211:BZ213"/>
    <mergeCell ref="CA211:CA213"/>
    <mergeCell ref="BX214:BX216"/>
    <mergeCell ref="BY214:BY216"/>
    <mergeCell ref="BZ214:BZ216"/>
    <mergeCell ref="CA214:CA216"/>
    <mergeCell ref="BX217:BX219"/>
    <mergeCell ref="BY217:BY219"/>
    <mergeCell ref="BZ217:BZ219"/>
    <mergeCell ref="CA217:CA219"/>
    <mergeCell ref="BX220:BX222"/>
    <mergeCell ref="BY220:BY222"/>
    <mergeCell ref="BZ220:BZ222"/>
    <mergeCell ref="CA220:CA222"/>
    <mergeCell ref="BX223:BX225"/>
    <mergeCell ref="BY223:BY225"/>
    <mergeCell ref="BZ223:BZ225"/>
    <mergeCell ref="CA223:CA225"/>
    <mergeCell ref="BX165:BX167"/>
    <mergeCell ref="BY165:BY167"/>
    <mergeCell ref="BZ165:BZ167"/>
    <mergeCell ref="CA165:CA167"/>
    <mergeCell ref="BX168:BX170"/>
    <mergeCell ref="BY168:BY170"/>
    <mergeCell ref="BZ168:BZ170"/>
    <mergeCell ref="CA168:CA170"/>
    <mergeCell ref="BX175:BX177"/>
    <mergeCell ref="BY175:BY177"/>
    <mergeCell ref="BZ175:BZ177"/>
    <mergeCell ref="CA175:CA177"/>
    <mergeCell ref="BX179:BX181"/>
    <mergeCell ref="BY179:BY181"/>
    <mergeCell ref="BZ179:BZ181"/>
    <mergeCell ref="CA179:CA181"/>
    <mergeCell ref="BX182:BX184"/>
    <mergeCell ref="BY182:BY184"/>
    <mergeCell ref="BZ182:BZ184"/>
    <mergeCell ref="CA182:CA184"/>
    <mergeCell ref="BX185:BX187"/>
    <mergeCell ref="BY185:BY187"/>
    <mergeCell ref="BZ185:BZ187"/>
    <mergeCell ref="CA185:CA187"/>
    <mergeCell ref="BX189:BX191"/>
    <mergeCell ref="BY189:BY191"/>
    <mergeCell ref="BZ189:BZ191"/>
    <mergeCell ref="CA189:CA191"/>
    <mergeCell ref="BX193:BX195"/>
    <mergeCell ref="BY193:BY195"/>
    <mergeCell ref="BZ193:BZ195"/>
    <mergeCell ref="CA193:CA195"/>
    <mergeCell ref="BX196:BX198"/>
    <mergeCell ref="BY196:BY198"/>
    <mergeCell ref="BZ196:BZ198"/>
    <mergeCell ref="CA196:CA198"/>
    <mergeCell ref="BX134:BX136"/>
    <mergeCell ref="BY134:BY136"/>
    <mergeCell ref="BZ134:BZ136"/>
    <mergeCell ref="CA134:CA136"/>
    <mergeCell ref="BX137:BX139"/>
    <mergeCell ref="BY137:BY139"/>
    <mergeCell ref="BZ137:BZ139"/>
    <mergeCell ref="CA137:CA139"/>
    <mergeCell ref="BX140:BX142"/>
    <mergeCell ref="BY140:BY142"/>
    <mergeCell ref="BZ140:BZ142"/>
    <mergeCell ref="CA140:CA142"/>
    <mergeCell ref="BX143:BX145"/>
    <mergeCell ref="BY143:BY145"/>
    <mergeCell ref="BZ143:BZ145"/>
    <mergeCell ref="CA143:CA145"/>
    <mergeCell ref="BX146:BX148"/>
    <mergeCell ref="BY146:BY148"/>
    <mergeCell ref="BZ146:BZ148"/>
    <mergeCell ref="CA146:CA148"/>
    <mergeCell ref="BX150:BX152"/>
    <mergeCell ref="BY150:BY152"/>
    <mergeCell ref="BZ150:BZ152"/>
    <mergeCell ref="CA150:CA152"/>
    <mergeCell ref="BX153:BX155"/>
    <mergeCell ref="BY153:BY155"/>
    <mergeCell ref="BZ153:BZ155"/>
    <mergeCell ref="CA153:CA155"/>
    <mergeCell ref="BX158:BX160"/>
    <mergeCell ref="BY158:BY160"/>
    <mergeCell ref="BZ158:BZ160"/>
    <mergeCell ref="CA158:CA160"/>
    <mergeCell ref="BX162:BX164"/>
    <mergeCell ref="BY162:BY164"/>
    <mergeCell ref="BZ162:BZ164"/>
    <mergeCell ref="CA162:CA164"/>
    <mergeCell ref="BX105:BX107"/>
    <mergeCell ref="BY105:BY107"/>
    <mergeCell ref="BZ105:BZ107"/>
    <mergeCell ref="CA105:CA107"/>
    <mergeCell ref="BX109:BX111"/>
    <mergeCell ref="BY109:BY111"/>
    <mergeCell ref="BZ109:BZ111"/>
    <mergeCell ref="CA109:CA111"/>
    <mergeCell ref="BX112:BX114"/>
    <mergeCell ref="BY112:BY114"/>
    <mergeCell ref="BZ112:BZ114"/>
    <mergeCell ref="CA112:CA114"/>
    <mergeCell ref="BX115:BX117"/>
    <mergeCell ref="BY115:BY117"/>
    <mergeCell ref="BZ115:BZ117"/>
    <mergeCell ref="CA115:CA117"/>
    <mergeCell ref="BX118:BX120"/>
    <mergeCell ref="BY118:BY120"/>
    <mergeCell ref="BZ118:BZ120"/>
    <mergeCell ref="CA118:CA120"/>
    <mergeCell ref="BX121:BX123"/>
    <mergeCell ref="BY121:BY123"/>
    <mergeCell ref="BZ121:BZ123"/>
    <mergeCell ref="CA121:CA123"/>
    <mergeCell ref="BX124:BX126"/>
    <mergeCell ref="BY124:BY126"/>
    <mergeCell ref="BZ124:BZ126"/>
    <mergeCell ref="CA124:CA126"/>
    <mergeCell ref="BX128:BX130"/>
    <mergeCell ref="BY128:BY130"/>
    <mergeCell ref="BZ128:BZ130"/>
    <mergeCell ref="CA128:CA130"/>
    <mergeCell ref="BX131:BX133"/>
    <mergeCell ref="BY131:BY133"/>
    <mergeCell ref="BZ131:BZ133"/>
    <mergeCell ref="CA131:CA133"/>
    <mergeCell ref="BX32:BX34"/>
    <mergeCell ref="BY32:BY34"/>
    <mergeCell ref="BZ32:BZ34"/>
    <mergeCell ref="CA32:CA34"/>
    <mergeCell ref="BX35:BX37"/>
    <mergeCell ref="BY35:BY37"/>
    <mergeCell ref="BZ35:BZ37"/>
    <mergeCell ref="CA35:CA37"/>
    <mergeCell ref="BX39:BX41"/>
    <mergeCell ref="BY39:BY41"/>
    <mergeCell ref="BZ39:BZ41"/>
    <mergeCell ref="CA39:CA41"/>
    <mergeCell ref="BX42:BX44"/>
    <mergeCell ref="BY42:BY44"/>
    <mergeCell ref="BZ42:BZ44"/>
    <mergeCell ref="CA42:CA44"/>
    <mergeCell ref="BX45:BX47"/>
    <mergeCell ref="BY45:BY47"/>
    <mergeCell ref="BZ45:BZ47"/>
    <mergeCell ref="CA45:CA47"/>
    <mergeCell ref="BX48:BX50"/>
    <mergeCell ref="CA66:CA68"/>
    <mergeCell ref="BX69:BX71"/>
    <mergeCell ref="BY69:BY71"/>
    <mergeCell ref="BZ69:BZ71"/>
    <mergeCell ref="CA69:CA71"/>
    <mergeCell ref="BX72:BX74"/>
    <mergeCell ref="BY72:BY74"/>
    <mergeCell ref="BZ72:BZ74"/>
    <mergeCell ref="CA72:CA74"/>
    <mergeCell ref="BX76:BX78"/>
    <mergeCell ref="BY76:BY78"/>
    <mergeCell ref="BZ76:BZ78"/>
    <mergeCell ref="CA76:CA78"/>
    <mergeCell ref="CA63:CA65"/>
    <mergeCell ref="BX66:BX68"/>
    <mergeCell ref="BY66:BY68"/>
    <mergeCell ref="BZ66:BZ68"/>
    <mergeCell ref="BY48:BY50"/>
    <mergeCell ref="BZ48:BZ50"/>
    <mergeCell ref="CA48:CA50"/>
    <mergeCell ref="BX51:BX53"/>
    <mergeCell ref="BY51:BY53"/>
    <mergeCell ref="BZ51:BZ53"/>
    <mergeCell ref="CA51:CA53"/>
    <mergeCell ref="BX54:BX56"/>
    <mergeCell ref="BY54:BY56"/>
    <mergeCell ref="BZ54:BZ56"/>
    <mergeCell ref="CA54:CA56"/>
    <mergeCell ref="BX57:BX59"/>
    <mergeCell ref="BY57:BY59"/>
    <mergeCell ref="BZ57:BZ59"/>
    <mergeCell ref="CA57:CA59"/>
    <mergeCell ref="BX60:BX62"/>
    <mergeCell ref="BY60:BY62"/>
    <mergeCell ref="BZ60:BZ62"/>
    <mergeCell ref="CA60:CA62"/>
    <mergeCell ref="BX63:BX65"/>
    <mergeCell ref="BY63:BY65"/>
    <mergeCell ref="BZ63:BZ65"/>
    <mergeCell ref="BX5:CA5"/>
    <mergeCell ref="BX6:BY6"/>
    <mergeCell ref="BZ6:CA6"/>
    <mergeCell ref="BX8:BX10"/>
    <mergeCell ref="BY8:BY10"/>
    <mergeCell ref="BZ8:BZ10"/>
    <mergeCell ref="CA8:CA10"/>
    <mergeCell ref="BX11:BX13"/>
    <mergeCell ref="BY11:BY13"/>
    <mergeCell ref="BZ11:BZ13"/>
    <mergeCell ref="CA11:CA13"/>
    <mergeCell ref="BX14:BX16"/>
    <mergeCell ref="BY14:BY16"/>
    <mergeCell ref="BZ14:BZ16"/>
    <mergeCell ref="CA14:CA16"/>
    <mergeCell ref="BX17:BX19"/>
    <mergeCell ref="BY17:BY19"/>
    <mergeCell ref="BZ17:BZ19"/>
    <mergeCell ref="CA17:CA19"/>
    <mergeCell ref="BX20:BX22"/>
    <mergeCell ref="BY20:BY22"/>
    <mergeCell ref="BZ20:BZ22"/>
    <mergeCell ref="CA20:CA22"/>
    <mergeCell ref="BX23:BX25"/>
    <mergeCell ref="BY23:BY25"/>
    <mergeCell ref="BZ23:BZ25"/>
    <mergeCell ref="CA23:CA25"/>
    <mergeCell ref="BX26:BX28"/>
    <mergeCell ref="BY26:BY28"/>
    <mergeCell ref="BZ26:BZ28"/>
    <mergeCell ref="CA26:CA28"/>
    <mergeCell ref="BX29:BX31"/>
    <mergeCell ref="BY29:BY31"/>
    <mergeCell ref="BZ29:BZ31"/>
    <mergeCell ref="CA29:CA31"/>
    <mergeCell ref="BZ602:CA602"/>
    <mergeCell ref="B364:C365"/>
    <mergeCell ref="D364:E365"/>
    <mergeCell ref="F364:G365"/>
    <mergeCell ref="H364:I365"/>
    <mergeCell ref="J364:K365"/>
    <mergeCell ref="L364:M365"/>
    <mergeCell ref="N364:O365"/>
    <mergeCell ref="P364:Q365"/>
    <mergeCell ref="R364:S365"/>
    <mergeCell ref="T364:U365"/>
    <mergeCell ref="V364:W365"/>
    <mergeCell ref="X364:Y365"/>
    <mergeCell ref="Z364:AA365"/>
    <mergeCell ref="AB364:AC365"/>
    <mergeCell ref="AD364:AE365"/>
    <mergeCell ref="AF364:AG365"/>
    <mergeCell ref="AH364:AI365"/>
    <mergeCell ref="AJ364:AK365"/>
    <mergeCell ref="AL364:AM365"/>
    <mergeCell ref="AN364:AO365"/>
    <mergeCell ref="AP364:AQ365"/>
    <mergeCell ref="AR364:AS365"/>
    <mergeCell ref="AT364:AU365"/>
    <mergeCell ref="BL364:BM365"/>
    <mergeCell ref="BN364:BO365"/>
    <mergeCell ref="BP364:BQ365"/>
    <mergeCell ref="BR364:BS365"/>
    <mergeCell ref="BT364:BU365"/>
    <mergeCell ref="BV364:BW365"/>
    <mergeCell ref="BX571:BY571"/>
    <mergeCell ref="BZ571:CA571"/>
    <mergeCell ref="BX572:BY572"/>
    <mergeCell ref="BZ572:CA572"/>
    <mergeCell ref="BX573:BY573"/>
    <mergeCell ref="BZ573:CA573"/>
    <mergeCell ref="BX574:BY574"/>
    <mergeCell ref="BZ574:CA574"/>
    <mergeCell ref="BX575:BY575"/>
    <mergeCell ref="BZ575:CA575"/>
    <mergeCell ref="BX576:BY576"/>
    <mergeCell ref="BZ576:CA576"/>
    <mergeCell ref="BX577:BY577"/>
    <mergeCell ref="BZ577:CA577"/>
    <mergeCell ref="BX578:BY578"/>
    <mergeCell ref="BZ578:CA578"/>
    <mergeCell ref="BH387:BI388"/>
    <mergeCell ref="BJ387:BK388"/>
    <mergeCell ref="BL387:BM388"/>
    <mergeCell ref="BN387:BO388"/>
    <mergeCell ref="D447:E448"/>
    <mergeCell ref="BX579:BY579"/>
    <mergeCell ref="BZ579:CA579"/>
    <mergeCell ref="BX580:BY580"/>
    <mergeCell ref="BZ580:CA580"/>
    <mergeCell ref="BX581:BY581"/>
    <mergeCell ref="BZ581:CA581"/>
    <mergeCell ref="BX582:BY582"/>
    <mergeCell ref="BZ582:CA582"/>
    <mergeCell ref="BX583:BY583"/>
    <mergeCell ref="BZ583:CA583"/>
    <mergeCell ref="BX584:BY584"/>
    <mergeCell ref="BZ584:CA584"/>
    <mergeCell ref="BX585:BY585"/>
    <mergeCell ref="BX556:BY556"/>
    <mergeCell ref="BZ556:CA556"/>
    <mergeCell ref="BX557:BY557"/>
    <mergeCell ref="BZ557:CA557"/>
    <mergeCell ref="BX558:BY558"/>
    <mergeCell ref="BZ558:CA558"/>
    <mergeCell ref="BX559:BY559"/>
    <mergeCell ref="BZ559:CA559"/>
    <mergeCell ref="BX560:BY561"/>
    <mergeCell ref="BZ560:CA561"/>
    <mergeCell ref="BX562:BY562"/>
    <mergeCell ref="BZ562:CA562"/>
    <mergeCell ref="BX563:BY563"/>
    <mergeCell ref="BZ563:CA563"/>
    <mergeCell ref="BX564:BY564"/>
    <mergeCell ref="BZ564:CA564"/>
    <mergeCell ref="BX565:BY565"/>
    <mergeCell ref="BZ565:CA565"/>
    <mergeCell ref="BX566:BY566"/>
    <mergeCell ref="BZ566:CA566"/>
    <mergeCell ref="BX567:BY567"/>
    <mergeCell ref="BZ567:CA567"/>
    <mergeCell ref="BX568:BY569"/>
    <mergeCell ref="BZ568:CA569"/>
    <mergeCell ref="BX570:BY570"/>
    <mergeCell ref="BZ570:CA570"/>
    <mergeCell ref="BX534:BY534"/>
    <mergeCell ref="BZ534:CA534"/>
    <mergeCell ref="BX535:BY535"/>
    <mergeCell ref="BZ535:CA535"/>
    <mergeCell ref="BX536:BY536"/>
    <mergeCell ref="BZ536:CA536"/>
    <mergeCell ref="BX537:BY537"/>
    <mergeCell ref="BZ537:CA537"/>
    <mergeCell ref="BX538:BY538"/>
    <mergeCell ref="BZ538:CA538"/>
    <mergeCell ref="BX539:BY539"/>
    <mergeCell ref="BZ539:CA539"/>
    <mergeCell ref="BX540:BY540"/>
    <mergeCell ref="BZ540:CA540"/>
    <mergeCell ref="BX541:BY541"/>
    <mergeCell ref="BZ541:CA541"/>
    <mergeCell ref="BX542:BY543"/>
    <mergeCell ref="BZ542:CA543"/>
    <mergeCell ref="BX544:BY544"/>
    <mergeCell ref="BZ544:CA544"/>
    <mergeCell ref="BX545:BY545"/>
    <mergeCell ref="BZ545:CA545"/>
    <mergeCell ref="BX546:BY546"/>
    <mergeCell ref="BZ546:CA546"/>
    <mergeCell ref="BX547:BY547"/>
    <mergeCell ref="BZ547:CA547"/>
    <mergeCell ref="BX548:BY548"/>
    <mergeCell ref="BZ548:CA548"/>
    <mergeCell ref="BX549:BY549"/>
    <mergeCell ref="BZ549:CA549"/>
    <mergeCell ref="BX550:BY550"/>
    <mergeCell ref="BZ550:CA550"/>
    <mergeCell ref="BX551:BY551"/>
    <mergeCell ref="BZ551:CA551"/>
    <mergeCell ref="BX517:BY517"/>
    <mergeCell ref="BZ517:CA517"/>
    <mergeCell ref="BX518:BY518"/>
    <mergeCell ref="BZ518:CA518"/>
    <mergeCell ref="BX519:BY519"/>
    <mergeCell ref="BZ519:CA519"/>
    <mergeCell ref="BX520:BY520"/>
    <mergeCell ref="BZ520:CA520"/>
    <mergeCell ref="BX521:BY521"/>
    <mergeCell ref="BZ521:CA521"/>
    <mergeCell ref="BX522:BY522"/>
    <mergeCell ref="BZ522:CA522"/>
    <mergeCell ref="BX523:BY523"/>
    <mergeCell ref="BZ523:CA523"/>
    <mergeCell ref="BX524:BY524"/>
    <mergeCell ref="BZ524:CA524"/>
    <mergeCell ref="BX525:BY525"/>
    <mergeCell ref="BZ525:CA525"/>
    <mergeCell ref="BX526:BY526"/>
    <mergeCell ref="BZ526:CA526"/>
    <mergeCell ref="BX527:BY527"/>
    <mergeCell ref="BZ527:CA527"/>
    <mergeCell ref="BX528:BY528"/>
    <mergeCell ref="BZ528:CA528"/>
    <mergeCell ref="BX529:BY529"/>
    <mergeCell ref="BZ529:CA529"/>
    <mergeCell ref="BX530:BY530"/>
    <mergeCell ref="BZ530:CA530"/>
    <mergeCell ref="BX531:BY531"/>
    <mergeCell ref="BZ531:CA531"/>
    <mergeCell ref="BX532:BY532"/>
    <mergeCell ref="BZ532:CA532"/>
    <mergeCell ref="BX533:BY533"/>
    <mergeCell ref="BZ533:CA533"/>
    <mergeCell ref="BX500:BY500"/>
    <mergeCell ref="BZ500:CA500"/>
    <mergeCell ref="BX501:BY501"/>
    <mergeCell ref="BZ501:CA501"/>
    <mergeCell ref="BX502:BY502"/>
    <mergeCell ref="BZ502:CA502"/>
    <mergeCell ref="BX503:BY503"/>
    <mergeCell ref="BZ503:CA503"/>
    <mergeCell ref="BX504:BY504"/>
    <mergeCell ref="BZ504:CA504"/>
    <mergeCell ref="BX505:BY505"/>
    <mergeCell ref="BZ505:CA505"/>
    <mergeCell ref="BX506:BY506"/>
    <mergeCell ref="BZ506:CA506"/>
    <mergeCell ref="BX507:BY507"/>
    <mergeCell ref="BZ507:CA507"/>
    <mergeCell ref="BX508:BY508"/>
    <mergeCell ref="BZ508:CA508"/>
    <mergeCell ref="BX509:BY509"/>
    <mergeCell ref="BZ509:CA509"/>
    <mergeCell ref="BX510:BY510"/>
    <mergeCell ref="BZ510:CA510"/>
    <mergeCell ref="BX511:BY511"/>
    <mergeCell ref="BZ511:CA511"/>
    <mergeCell ref="BX512:BY512"/>
    <mergeCell ref="BZ512:CA512"/>
    <mergeCell ref="BX513:BY513"/>
    <mergeCell ref="BZ513:CA513"/>
    <mergeCell ref="BX514:BY514"/>
    <mergeCell ref="BZ514:CA514"/>
    <mergeCell ref="BX515:BY515"/>
    <mergeCell ref="BZ515:CA515"/>
    <mergeCell ref="BX516:BY516"/>
    <mergeCell ref="BZ516:CA516"/>
    <mergeCell ref="BX483:BY483"/>
    <mergeCell ref="BZ483:CA483"/>
    <mergeCell ref="BX484:BY484"/>
    <mergeCell ref="BZ484:CA484"/>
    <mergeCell ref="BX485:BY485"/>
    <mergeCell ref="BZ485:CA485"/>
    <mergeCell ref="BX486:BY486"/>
    <mergeCell ref="BZ486:CA486"/>
    <mergeCell ref="BX487:BY487"/>
    <mergeCell ref="BZ487:CA487"/>
    <mergeCell ref="BX488:BY488"/>
    <mergeCell ref="BZ488:CA488"/>
    <mergeCell ref="BX489:BY489"/>
    <mergeCell ref="BZ489:CA489"/>
    <mergeCell ref="BX490:BY490"/>
    <mergeCell ref="BZ490:CA490"/>
    <mergeCell ref="BX491:BY491"/>
    <mergeCell ref="BZ491:CA491"/>
    <mergeCell ref="BX492:BY492"/>
    <mergeCell ref="BZ492:CA492"/>
    <mergeCell ref="BX493:BY493"/>
    <mergeCell ref="BZ493:CA493"/>
    <mergeCell ref="BX494:BY494"/>
    <mergeCell ref="BZ494:CA494"/>
    <mergeCell ref="BX495:BY495"/>
    <mergeCell ref="BZ495:CA495"/>
    <mergeCell ref="BX496:BY496"/>
    <mergeCell ref="BZ496:CA496"/>
    <mergeCell ref="BX497:BY497"/>
    <mergeCell ref="BZ497:CA497"/>
    <mergeCell ref="BX498:BY498"/>
    <mergeCell ref="BZ498:CA498"/>
    <mergeCell ref="BX499:BY499"/>
    <mergeCell ref="BZ499:CA499"/>
    <mergeCell ref="BX466:BY466"/>
    <mergeCell ref="BZ466:CA466"/>
    <mergeCell ref="BX467:BY467"/>
    <mergeCell ref="BZ467:CA467"/>
    <mergeCell ref="BX468:BY468"/>
    <mergeCell ref="BZ468:CA468"/>
    <mergeCell ref="BX469:BY469"/>
    <mergeCell ref="BZ469:CA469"/>
    <mergeCell ref="BX470:BY470"/>
    <mergeCell ref="BZ470:CA470"/>
    <mergeCell ref="BX471:BY471"/>
    <mergeCell ref="BZ471:CA471"/>
    <mergeCell ref="BX472:BY472"/>
    <mergeCell ref="BZ472:CA472"/>
    <mergeCell ref="BX473:BY473"/>
    <mergeCell ref="BZ473:CA473"/>
    <mergeCell ref="BX474:BY474"/>
    <mergeCell ref="BZ474:CA474"/>
    <mergeCell ref="BX475:BY475"/>
    <mergeCell ref="BZ475:CA475"/>
    <mergeCell ref="BX476:BY476"/>
    <mergeCell ref="BZ476:CA476"/>
    <mergeCell ref="BX477:BY477"/>
    <mergeCell ref="BZ477:CA477"/>
    <mergeCell ref="BX478:BY478"/>
    <mergeCell ref="BZ478:CA478"/>
    <mergeCell ref="BX479:BY479"/>
    <mergeCell ref="BZ479:CA479"/>
    <mergeCell ref="BX480:BY480"/>
    <mergeCell ref="BZ480:CA480"/>
    <mergeCell ref="BX481:BY481"/>
    <mergeCell ref="BZ481:CA481"/>
    <mergeCell ref="BX482:BY482"/>
    <mergeCell ref="BZ482:CA482"/>
    <mergeCell ref="BX465:BY465"/>
    <mergeCell ref="BZ465:CA465"/>
    <mergeCell ref="BX420:BY420"/>
    <mergeCell ref="BZ420:CA420"/>
    <mergeCell ref="BX423:BY423"/>
    <mergeCell ref="BZ423:CA423"/>
    <mergeCell ref="BX424:BY424"/>
    <mergeCell ref="BZ424:CA424"/>
    <mergeCell ref="BX427:BY428"/>
    <mergeCell ref="BZ427:CA428"/>
    <mergeCell ref="BX431:BY431"/>
    <mergeCell ref="BZ431:CA431"/>
    <mergeCell ref="BX436:BY436"/>
    <mergeCell ref="BZ436:CA436"/>
    <mergeCell ref="BX439:BY439"/>
    <mergeCell ref="BZ439:CA439"/>
    <mergeCell ref="BX440:BY440"/>
    <mergeCell ref="BZ440:CA440"/>
    <mergeCell ref="BX441:BY441"/>
    <mergeCell ref="BZ441:CA441"/>
    <mergeCell ref="BX444:BY444"/>
    <mergeCell ref="BZ444:CA444"/>
    <mergeCell ref="BX421:BY422"/>
    <mergeCell ref="BZ421:CA422"/>
    <mergeCell ref="BX462:BY462"/>
    <mergeCell ref="BZ462:CA462"/>
    <mergeCell ref="BX463:BY463"/>
    <mergeCell ref="BZ463:CA463"/>
    <mergeCell ref="BX445:BY445"/>
    <mergeCell ref="BZ445:CA445"/>
    <mergeCell ref="BX446:BY446"/>
    <mergeCell ref="BZ446:CA446"/>
    <mergeCell ref="BX449:BY450"/>
    <mergeCell ref="BZ449:CA450"/>
    <mergeCell ref="BX447:BY448"/>
    <mergeCell ref="BZ447:CA448"/>
    <mergeCell ref="BX453:BY453"/>
    <mergeCell ref="BZ453:CA453"/>
    <mergeCell ref="BZ454:CA454"/>
    <mergeCell ref="BZ455:CA455"/>
    <mergeCell ref="BZ456:CA456"/>
    <mergeCell ref="BZ457:CA457"/>
    <mergeCell ref="BZ458:CA458"/>
    <mergeCell ref="BZ459:CA459"/>
    <mergeCell ref="BZ460:CA460"/>
    <mergeCell ref="BX432:BY433"/>
    <mergeCell ref="BZ432:CA433"/>
    <mergeCell ref="BX454:BY454"/>
    <mergeCell ref="BX455:BY455"/>
    <mergeCell ref="BX456:BY456"/>
    <mergeCell ref="BX457:BY457"/>
    <mergeCell ref="BX458:BY458"/>
    <mergeCell ref="BX459:BY459"/>
    <mergeCell ref="BX460:BY460"/>
    <mergeCell ref="BX461:BY461"/>
    <mergeCell ref="BX437:BY438"/>
    <mergeCell ref="BZ437:CA438"/>
    <mergeCell ref="BX425:BY426"/>
    <mergeCell ref="BZ425:CA426"/>
    <mergeCell ref="BZ451:CA452"/>
    <mergeCell ref="BX349:BY349"/>
    <mergeCell ref="BZ349:CA349"/>
    <mergeCell ref="BX354:BY354"/>
    <mergeCell ref="BZ354:CA354"/>
    <mergeCell ref="BX355:BY355"/>
    <mergeCell ref="BZ355:CA355"/>
    <mergeCell ref="BX358:BY358"/>
    <mergeCell ref="BZ358:CA358"/>
    <mergeCell ref="BX359:BY359"/>
    <mergeCell ref="BZ359:CA359"/>
    <mergeCell ref="BX360:BY360"/>
    <mergeCell ref="BZ360:CA360"/>
    <mergeCell ref="BX361:BY361"/>
    <mergeCell ref="BZ361:CA361"/>
    <mergeCell ref="BX362:BY362"/>
    <mergeCell ref="BZ362:CA362"/>
    <mergeCell ref="BX363:BY363"/>
    <mergeCell ref="BZ363:CA363"/>
    <mergeCell ref="BX366:BY367"/>
    <mergeCell ref="BZ366:CA367"/>
    <mergeCell ref="BX368:BY368"/>
    <mergeCell ref="BZ368:CA368"/>
    <mergeCell ref="BX369:BY369"/>
    <mergeCell ref="BZ369:CA369"/>
    <mergeCell ref="BX374:BY375"/>
    <mergeCell ref="BZ374:CA375"/>
    <mergeCell ref="BX378:BY378"/>
    <mergeCell ref="BX399:BY399"/>
    <mergeCell ref="BZ399:CA399"/>
    <mergeCell ref="BX400:BY400"/>
    <mergeCell ref="BZ400:CA400"/>
    <mergeCell ref="BZ461:CA461"/>
    <mergeCell ref="BX464:BY464"/>
    <mergeCell ref="BZ464:CA464"/>
    <mergeCell ref="BX401:BY401"/>
    <mergeCell ref="BZ401:CA401"/>
    <mergeCell ref="BX402:BY402"/>
    <mergeCell ref="BZ402:CA402"/>
    <mergeCell ref="BX396:BY396"/>
    <mergeCell ref="BZ396:CA396"/>
    <mergeCell ref="BX365:BY365"/>
    <mergeCell ref="BZ365:CA365"/>
    <mergeCell ref="BZ378:CA378"/>
    <mergeCell ref="BX379:BY379"/>
    <mergeCell ref="BZ379:CA379"/>
    <mergeCell ref="BX380:BY381"/>
    <mergeCell ref="BX364:BY364"/>
    <mergeCell ref="BZ364:CA364"/>
    <mergeCell ref="BX415:BY416"/>
    <mergeCell ref="BZ415:CA416"/>
    <mergeCell ref="BZ418:CA419"/>
    <mergeCell ref="BX382:BY382"/>
    <mergeCell ref="BZ382:CA382"/>
    <mergeCell ref="BX383:BY383"/>
    <mergeCell ref="BZ383:CA383"/>
    <mergeCell ref="BX384:BY384"/>
    <mergeCell ref="BZ384:CA384"/>
    <mergeCell ref="BX397:BY398"/>
    <mergeCell ref="BZ397:CA398"/>
    <mergeCell ref="BX356:BY357"/>
    <mergeCell ref="BZ356:CA357"/>
    <mergeCell ref="BX412:BY412"/>
    <mergeCell ref="BZ412:CA412"/>
    <mergeCell ref="BX413:BY413"/>
    <mergeCell ref="BP583:BQ583"/>
    <mergeCell ref="BR583:BS583"/>
    <mergeCell ref="BP584:BQ584"/>
    <mergeCell ref="BR584:BS584"/>
    <mergeCell ref="BP585:BQ585"/>
    <mergeCell ref="BR585:BS585"/>
    <mergeCell ref="BR570:BS570"/>
    <mergeCell ref="BP571:BQ571"/>
    <mergeCell ref="BR571:BS571"/>
    <mergeCell ref="BP572:BQ572"/>
    <mergeCell ref="BR572:BS572"/>
    <mergeCell ref="BP573:BQ573"/>
    <mergeCell ref="BP515:BQ515"/>
    <mergeCell ref="BR515:BS515"/>
    <mergeCell ref="BP516:BQ516"/>
    <mergeCell ref="BR516:BS516"/>
    <mergeCell ref="BP578:BQ578"/>
    <mergeCell ref="BR578:BS578"/>
    <mergeCell ref="BP579:BQ579"/>
    <mergeCell ref="BR579:BS579"/>
    <mergeCell ref="BP580:BQ580"/>
    <mergeCell ref="BR580:BS580"/>
    <mergeCell ref="BP581:BQ581"/>
    <mergeCell ref="BR581:BS581"/>
    <mergeCell ref="BP582:BQ582"/>
    <mergeCell ref="BR582:BS582"/>
    <mergeCell ref="BP546:BQ546"/>
    <mergeCell ref="BR546:BS546"/>
    <mergeCell ref="BP547:BQ547"/>
    <mergeCell ref="BR547:BS547"/>
    <mergeCell ref="BP548:BQ548"/>
    <mergeCell ref="BR548:BS548"/>
    <mergeCell ref="BP549:BQ549"/>
    <mergeCell ref="BR549:BS549"/>
    <mergeCell ref="BP550:BQ550"/>
    <mergeCell ref="BR550:BS550"/>
    <mergeCell ref="BP551:BQ551"/>
    <mergeCell ref="BR551:BS551"/>
    <mergeCell ref="BP552:BQ552"/>
    <mergeCell ref="BR552:BS552"/>
    <mergeCell ref="BP553:BQ553"/>
    <mergeCell ref="BR553:BS553"/>
    <mergeCell ref="BP554:BQ554"/>
    <mergeCell ref="BR554:BS554"/>
    <mergeCell ref="BP555:BQ555"/>
    <mergeCell ref="BR555:BS555"/>
    <mergeCell ref="BP556:BQ556"/>
    <mergeCell ref="BR556:BS556"/>
    <mergeCell ref="BP557:BQ557"/>
    <mergeCell ref="BR557:BS557"/>
    <mergeCell ref="BP558:BQ558"/>
    <mergeCell ref="BR558:BS558"/>
    <mergeCell ref="BP559:BQ559"/>
    <mergeCell ref="BR559:BS559"/>
    <mergeCell ref="BP560:BQ561"/>
    <mergeCell ref="BR560:BS561"/>
    <mergeCell ref="BP562:BQ562"/>
    <mergeCell ref="BR562:BS562"/>
    <mergeCell ref="BP563:BQ563"/>
    <mergeCell ref="BR563:BS563"/>
    <mergeCell ref="BP564:BQ564"/>
    <mergeCell ref="BR564:BS564"/>
    <mergeCell ref="BP565:BQ565"/>
    <mergeCell ref="BR565:BS565"/>
    <mergeCell ref="BP586:BQ586"/>
    <mergeCell ref="BR586:BS586"/>
    <mergeCell ref="BP587:BQ587"/>
    <mergeCell ref="BR587:BS587"/>
    <mergeCell ref="BP588:BQ589"/>
    <mergeCell ref="BR588:BS589"/>
    <mergeCell ref="BP590:BQ590"/>
    <mergeCell ref="BR590:BS590"/>
    <mergeCell ref="BP591:BQ591"/>
    <mergeCell ref="BR591:BS591"/>
    <mergeCell ref="BP592:BQ592"/>
    <mergeCell ref="BR592:BS592"/>
    <mergeCell ref="BP593:BQ593"/>
    <mergeCell ref="BR593:BS593"/>
    <mergeCell ref="BP594:BQ595"/>
    <mergeCell ref="BR594:BS595"/>
    <mergeCell ref="BP596:BQ596"/>
    <mergeCell ref="BR596:BS596"/>
    <mergeCell ref="BP597:BQ597"/>
    <mergeCell ref="BR597:BS597"/>
    <mergeCell ref="BP598:BQ598"/>
    <mergeCell ref="BR598:BS598"/>
    <mergeCell ref="BP599:BQ599"/>
    <mergeCell ref="BR599:BS599"/>
    <mergeCell ref="BP600:BQ600"/>
    <mergeCell ref="BR600:BS600"/>
    <mergeCell ref="BP601:BQ601"/>
    <mergeCell ref="BR601:BS601"/>
    <mergeCell ref="BR577:BS577"/>
    <mergeCell ref="BP528:BQ528"/>
    <mergeCell ref="BR528:BS528"/>
    <mergeCell ref="BP529:BQ529"/>
    <mergeCell ref="BR529:BS529"/>
    <mergeCell ref="BP530:BQ530"/>
    <mergeCell ref="BR530:BS530"/>
    <mergeCell ref="BP531:BQ531"/>
    <mergeCell ref="BR531:BS531"/>
    <mergeCell ref="BP532:BQ532"/>
    <mergeCell ref="BR532:BS532"/>
    <mergeCell ref="BP533:BQ533"/>
    <mergeCell ref="BR533:BS533"/>
    <mergeCell ref="BP534:BQ534"/>
    <mergeCell ref="BR534:BS534"/>
    <mergeCell ref="BP535:BQ535"/>
    <mergeCell ref="BR535:BS535"/>
    <mergeCell ref="BP536:BQ536"/>
    <mergeCell ref="BR536:BS536"/>
    <mergeCell ref="BP537:BQ537"/>
    <mergeCell ref="BR537:BS537"/>
    <mergeCell ref="BP538:BQ538"/>
    <mergeCell ref="BR538:BS538"/>
    <mergeCell ref="BP539:BQ539"/>
    <mergeCell ref="BR539:BS539"/>
    <mergeCell ref="BP540:BQ540"/>
    <mergeCell ref="BR540:BS540"/>
    <mergeCell ref="BP541:BQ541"/>
    <mergeCell ref="BR541:BS541"/>
    <mergeCell ref="BP542:BQ543"/>
    <mergeCell ref="BR542:BS543"/>
    <mergeCell ref="BP544:BQ544"/>
    <mergeCell ref="BR544:BS544"/>
    <mergeCell ref="BP545:BQ545"/>
    <mergeCell ref="BR545:BS545"/>
    <mergeCell ref="BP570:BQ570"/>
    <mergeCell ref="BP509:BQ509"/>
    <mergeCell ref="BR509:BS509"/>
    <mergeCell ref="BP510:BQ510"/>
    <mergeCell ref="BR510:BS510"/>
    <mergeCell ref="BP566:BQ566"/>
    <mergeCell ref="BR566:BS566"/>
    <mergeCell ref="BP567:BQ567"/>
    <mergeCell ref="BR567:BS567"/>
    <mergeCell ref="BR573:BS573"/>
    <mergeCell ref="BP574:BQ574"/>
    <mergeCell ref="BR574:BS574"/>
    <mergeCell ref="BP575:BQ575"/>
    <mergeCell ref="BR575:BS575"/>
    <mergeCell ref="BP576:BQ576"/>
    <mergeCell ref="BR576:BS576"/>
    <mergeCell ref="BP577:BQ577"/>
    <mergeCell ref="BP517:BQ517"/>
    <mergeCell ref="BR517:BS517"/>
    <mergeCell ref="BP518:BQ518"/>
    <mergeCell ref="BR518:BS518"/>
    <mergeCell ref="BP519:BQ519"/>
    <mergeCell ref="BR519:BS519"/>
    <mergeCell ref="BP520:BQ520"/>
    <mergeCell ref="BR520:BS520"/>
    <mergeCell ref="BP521:BQ521"/>
    <mergeCell ref="BR521:BS521"/>
    <mergeCell ref="BP522:BQ522"/>
    <mergeCell ref="BR522:BS522"/>
    <mergeCell ref="BP523:BQ523"/>
    <mergeCell ref="BR523:BS523"/>
    <mergeCell ref="BP524:BQ524"/>
    <mergeCell ref="BR524:BS524"/>
    <mergeCell ref="BP525:BQ525"/>
    <mergeCell ref="BR525:BS525"/>
    <mergeCell ref="BP526:BQ526"/>
    <mergeCell ref="BR526:BS526"/>
    <mergeCell ref="BP527:BQ527"/>
    <mergeCell ref="BR527:BS527"/>
    <mergeCell ref="BP511:BQ511"/>
    <mergeCell ref="BR511:BS511"/>
    <mergeCell ref="BP512:BQ512"/>
    <mergeCell ref="BR512:BS512"/>
    <mergeCell ref="BP513:BQ513"/>
    <mergeCell ref="BR513:BS513"/>
    <mergeCell ref="BP514:BQ514"/>
    <mergeCell ref="BR514:BS514"/>
    <mergeCell ref="BP481:BQ481"/>
    <mergeCell ref="BR481:BS481"/>
    <mergeCell ref="BP482:BQ482"/>
    <mergeCell ref="BR482:BS482"/>
    <mergeCell ref="BP483:BQ483"/>
    <mergeCell ref="BR483:BS483"/>
    <mergeCell ref="BP484:BQ484"/>
    <mergeCell ref="BR484:BS484"/>
    <mergeCell ref="BP485:BQ485"/>
    <mergeCell ref="BR485:BS485"/>
    <mergeCell ref="BP486:BQ486"/>
    <mergeCell ref="BR486:BS486"/>
    <mergeCell ref="BP487:BQ487"/>
    <mergeCell ref="BR487:BS487"/>
    <mergeCell ref="BP488:BQ488"/>
    <mergeCell ref="BR488:BS488"/>
    <mergeCell ref="BP489:BQ489"/>
    <mergeCell ref="BR489:BS489"/>
    <mergeCell ref="BP490:BQ490"/>
    <mergeCell ref="BR490:BS490"/>
    <mergeCell ref="BP491:BQ491"/>
    <mergeCell ref="BR491:BS491"/>
    <mergeCell ref="BP492:BQ492"/>
    <mergeCell ref="BR492:BS492"/>
    <mergeCell ref="BP493:BQ493"/>
    <mergeCell ref="BR493:BS493"/>
    <mergeCell ref="BP505:BQ505"/>
    <mergeCell ref="BR505:BS505"/>
    <mergeCell ref="BP506:BQ506"/>
    <mergeCell ref="BR506:BS506"/>
    <mergeCell ref="BP507:BQ507"/>
    <mergeCell ref="BR507:BS507"/>
    <mergeCell ref="BP508:BQ508"/>
    <mergeCell ref="BR508:BS508"/>
    <mergeCell ref="BP494:BQ494"/>
    <mergeCell ref="BR494:BS494"/>
    <mergeCell ref="BP495:BQ495"/>
    <mergeCell ref="BR495:BS495"/>
    <mergeCell ref="BP496:BQ496"/>
    <mergeCell ref="BR496:BS496"/>
    <mergeCell ref="BP497:BQ497"/>
    <mergeCell ref="BR497:BS497"/>
    <mergeCell ref="BP498:BQ498"/>
    <mergeCell ref="BR498:BS498"/>
    <mergeCell ref="BP499:BQ499"/>
    <mergeCell ref="BR499:BS499"/>
    <mergeCell ref="BP500:BQ500"/>
    <mergeCell ref="BR500:BS500"/>
    <mergeCell ref="BP501:BQ501"/>
    <mergeCell ref="BR501:BS501"/>
    <mergeCell ref="BP502:BQ502"/>
    <mergeCell ref="BR502:BS502"/>
    <mergeCell ref="BP503:BQ503"/>
    <mergeCell ref="BR503:BS503"/>
    <mergeCell ref="BP504:BQ504"/>
    <mergeCell ref="BR504:BS504"/>
    <mergeCell ref="BP459:BQ459"/>
    <mergeCell ref="BR459:BS459"/>
    <mergeCell ref="BP460:BQ460"/>
    <mergeCell ref="BR460:BS460"/>
    <mergeCell ref="BP461:BQ461"/>
    <mergeCell ref="BR461:BS461"/>
    <mergeCell ref="BP462:BQ463"/>
    <mergeCell ref="BR462:BS463"/>
    <mergeCell ref="BP464:BQ464"/>
    <mergeCell ref="BR464:BS464"/>
    <mergeCell ref="BP465:BQ465"/>
    <mergeCell ref="BR465:BS465"/>
    <mergeCell ref="BP466:BQ466"/>
    <mergeCell ref="BR466:BS466"/>
    <mergeCell ref="BP467:BQ467"/>
    <mergeCell ref="BR467:BS467"/>
    <mergeCell ref="BP468:BQ468"/>
    <mergeCell ref="BR468:BS468"/>
    <mergeCell ref="BP469:BQ469"/>
    <mergeCell ref="BR469:BS469"/>
    <mergeCell ref="BP470:BQ470"/>
    <mergeCell ref="BR470:BS470"/>
    <mergeCell ref="BP471:BQ471"/>
    <mergeCell ref="BR471:BS471"/>
    <mergeCell ref="BP472:BQ472"/>
    <mergeCell ref="BR472:BS472"/>
    <mergeCell ref="BP473:BQ473"/>
    <mergeCell ref="BR473:BS473"/>
    <mergeCell ref="BP474:BQ474"/>
    <mergeCell ref="BR474:BS474"/>
    <mergeCell ref="BP475:BQ475"/>
    <mergeCell ref="BR475:BS475"/>
    <mergeCell ref="BP476:BQ476"/>
    <mergeCell ref="BR476:BS476"/>
    <mergeCell ref="BP477:BQ477"/>
    <mergeCell ref="BR477:BS477"/>
    <mergeCell ref="BP478:BQ478"/>
    <mergeCell ref="BR478:BS478"/>
    <mergeCell ref="BP479:BQ479"/>
    <mergeCell ref="BR479:BS479"/>
    <mergeCell ref="BP480:BQ480"/>
    <mergeCell ref="BR480:BS480"/>
    <mergeCell ref="BR439:BS439"/>
    <mergeCell ref="BP440:BQ440"/>
    <mergeCell ref="BR440:BS440"/>
    <mergeCell ref="BP441:BQ441"/>
    <mergeCell ref="BR441:BS441"/>
    <mergeCell ref="BP444:BQ444"/>
    <mergeCell ref="BR444:BS444"/>
    <mergeCell ref="BP445:BQ445"/>
    <mergeCell ref="BR445:BS445"/>
    <mergeCell ref="BP446:BQ446"/>
    <mergeCell ref="BR446:BS446"/>
    <mergeCell ref="BP453:BQ453"/>
    <mergeCell ref="BR453:BS453"/>
    <mergeCell ref="BP454:BQ454"/>
    <mergeCell ref="BR454:BS454"/>
    <mergeCell ref="BP455:BQ455"/>
    <mergeCell ref="BR455:BS455"/>
    <mergeCell ref="BP456:BQ456"/>
    <mergeCell ref="BR456:BS456"/>
    <mergeCell ref="BP457:BQ457"/>
    <mergeCell ref="BR457:BS457"/>
    <mergeCell ref="BP458:BQ458"/>
    <mergeCell ref="BR458:BS458"/>
    <mergeCell ref="BP412:BQ412"/>
    <mergeCell ref="BR412:BS412"/>
    <mergeCell ref="BP413:BQ413"/>
    <mergeCell ref="BR413:BS413"/>
    <mergeCell ref="BP414:BQ414"/>
    <mergeCell ref="BR414:BS414"/>
    <mergeCell ref="BP417:BQ417"/>
    <mergeCell ref="BR417:BS417"/>
    <mergeCell ref="BP420:BQ420"/>
    <mergeCell ref="BR420:BS420"/>
    <mergeCell ref="BP423:BQ423"/>
    <mergeCell ref="BR423:BS423"/>
    <mergeCell ref="BP424:BQ424"/>
    <mergeCell ref="BR424:BS424"/>
    <mergeCell ref="BP427:BQ428"/>
    <mergeCell ref="BR427:BS428"/>
    <mergeCell ref="BP431:BQ431"/>
    <mergeCell ref="BR431:BS431"/>
    <mergeCell ref="BP436:BQ436"/>
    <mergeCell ref="BR436:BS436"/>
    <mergeCell ref="BP418:BQ419"/>
    <mergeCell ref="BR418:BS419"/>
    <mergeCell ref="BP421:BQ422"/>
    <mergeCell ref="BR421:BS422"/>
    <mergeCell ref="BP415:BQ416"/>
    <mergeCell ref="BR415:BS416"/>
    <mergeCell ref="BR447:BS448"/>
    <mergeCell ref="BP437:BQ438"/>
    <mergeCell ref="BR437:BS438"/>
    <mergeCell ref="BP432:BQ433"/>
    <mergeCell ref="BR432:BS433"/>
    <mergeCell ref="BP361:BQ361"/>
    <mergeCell ref="BR361:BS361"/>
    <mergeCell ref="BP362:BQ362"/>
    <mergeCell ref="BR362:BS362"/>
    <mergeCell ref="BP363:BQ363"/>
    <mergeCell ref="BR363:BS363"/>
    <mergeCell ref="BP366:BQ367"/>
    <mergeCell ref="BR366:BS367"/>
    <mergeCell ref="BP368:BQ368"/>
    <mergeCell ref="BR368:BS368"/>
    <mergeCell ref="BP369:BQ369"/>
    <mergeCell ref="BR369:BS369"/>
    <mergeCell ref="BP374:BQ374"/>
    <mergeCell ref="BR374:BS374"/>
    <mergeCell ref="BP375:BQ375"/>
    <mergeCell ref="BR375:BS375"/>
    <mergeCell ref="BP376:BQ376"/>
    <mergeCell ref="BR376:BS376"/>
    <mergeCell ref="BP377:BQ377"/>
    <mergeCell ref="BR377:BS377"/>
    <mergeCell ref="BP378:BQ378"/>
    <mergeCell ref="BR378:BS378"/>
    <mergeCell ref="BP379:BQ379"/>
    <mergeCell ref="BR379:BS379"/>
    <mergeCell ref="BP382:BQ382"/>
    <mergeCell ref="BR382:BS382"/>
    <mergeCell ref="BP383:BQ383"/>
    <mergeCell ref="BR383:BS383"/>
    <mergeCell ref="BP397:BQ398"/>
    <mergeCell ref="BR397:BS398"/>
    <mergeCell ref="BP372:BQ373"/>
    <mergeCell ref="BR372:BS373"/>
    <mergeCell ref="BR406:BS407"/>
    <mergeCell ref="BP380:BQ381"/>
    <mergeCell ref="BR380:BS381"/>
    <mergeCell ref="BP384:BQ384"/>
    <mergeCell ref="BR384:BS384"/>
    <mergeCell ref="BP370:BQ371"/>
    <mergeCell ref="BR370:BS371"/>
    <mergeCell ref="BP391:BQ391"/>
    <mergeCell ref="BR391:BS391"/>
    <mergeCell ref="BP396:BQ396"/>
    <mergeCell ref="BR396:BS396"/>
    <mergeCell ref="BP447:BQ448"/>
    <mergeCell ref="BP399:BQ399"/>
    <mergeCell ref="BR399:BS399"/>
    <mergeCell ref="BP400:BQ400"/>
    <mergeCell ref="BR400:BS400"/>
    <mergeCell ref="BP401:BQ401"/>
    <mergeCell ref="BR401:BS401"/>
    <mergeCell ref="BP402:BQ402"/>
    <mergeCell ref="BR402:BS402"/>
    <mergeCell ref="BP403:BQ403"/>
    <mergeCell ref="BR403:BS403"/>
    <mergeCell ref="BP404:BQ405"/>
    <mergeCell ref="BR404:BS405"/>
    <mergeCell ref="BP425:BQ426"/>
    <mergeCell ref="BT417:BU417"/>
    <mergeCell ref="BV417:BW417"/>
    <mergeCell ref="BT420:BU420"/>
    <mergeCell ref="BV420:BW420"/>
    <mergeCell ref="BT423:BU423"/>
    <mergeCell ref="BV423:BW423"/>
    <mergeCell ref="BT424:BU424"/>
    <mergeCell ref="BV424:BW424"/>
    <mergeCell ref="BT413:BU413"/>
    <mergeCell ref="BV413:BW413"/>
    <mergeCell ref="BT414:BU414"/>
    <mergeCell ref="BV414:BW414"/>
    <mergeCell ref="BV400:BW400"/>
    <mergeCell ref="BT401:BU401"/>
    <mergeCell ref="BV401:BW401"/>
    <mergeCell ref="BT402:BU402"/>
    <mergeCell ref="BV402:BW402"/>
    <mergeCell ref="BT403:BU403"/>
    <mergeCell ref="BV403:BW403"/>
    <mergeCell ref="BT404:BU405"/>
    <mergeCell ref="BV404:BW405"/>
    <mergeCell ref="BV431:BW431"/>
    <mergeCell ref="BT436:BU436"/>
    <mergeCell ref="BV436:BW436"/>
    <mergeCell ref="BV418:BW419"/>
    <mergeCell ref="BV421:BW422"/>
    <mergeCell ref="BT421:BU422"/>
    <mergeCell ref="BV437:BW438"/>
    <mergeCell ref="BT439:BU439"/>
    <mergeCell ref="BV439:BW439"/>
    <mergeCell ref="BT440:BU440"/>
    <mergeCell ref="BV440:BW440"/>
    <mergeCell ref="BT437:BU438"/>
    <mergeCell ref="BT441:BU441"/>
    <mergeCell ref="BV441:BW441"/>
    <mergeCell ref="BT418:BU419"/>
    <mergeCell ref="BT415:BU416"/>
    <mergeCell ref="BV415:BW416"/>
    <mergeCell ref="BT406:BU407"/>
    <mergeCell ref="BV406:BW407"/>
    <mergeCell ref="BP410:BQ411"/>
    <mergeCell ref="BR410:BS411"/>
    <mergeCell ref="BT410:BU411"/>
    <mergeCell ref="BV410:BW411"/>
    <mergeCell ref="BR425:BS426"/>
    <mergeCell ref="BV425:BW426"/>
    <mergeCell ref="BT397:BU398"/>
    <mergeCell ref="BV397:BW398"/>
    <mergeCell ref="BP334:BQ334"/>
    <mergeCell ref="BR334:BS334"/>
    <mergeCell ref="BP335:BQ335"/>
    <mergeCell ref="BR335:BS335"/>
    <mergeCell ref="BP336:BQ336"/>
    <mergeCell ref="BR336:BS336"/>
    <mergeCell ref="BT370:BU371"/>
    <mergeCell ref="BV370:BW371"/>
    <mergeCell ref="BP323:BS323"/>
    <mergeCell ref="BP324:BQ324"/>
    <mergeCell ref="BR324:BS324"/>
    <mergeCell ref="BP325:BQ325"/>
    <mergeCell ref="BR325:BS325"/>
    <mergeCell ref="BP326:BQ326"/>
    <mergeCell ref="BR326:BS326"/>
    <mergeCell ref="BP327:BQ327"/>
    <mergeCell ref="BR327:BS327"/>
    <mergeCell ref="BP355:BQ355"/>
    <mergeCell ref="BR355:BS355"/>
    <mergeCell ref="BT331:BU331"/>
    <mergeCell ref="BV331:BW331"/>
    <mergeCell ref="BP328:BQ328"/>
    <mergeCell ref="BP329:BQ329"/>
    <mergeCell ref="BP330:BQ330"/>
    <mergeCell ref="BP331:BQ331"/>
    <mergeCell ref="BP332:BQ332"/>
    <mergeCell ref="BP337:BQ337"/>
    <mergeCell ref="BP338:BQ338"/>
    <mergeCell ref="BT347:BW347"/>
    <mergeCell ref="BT348:BU348"/>
    <mergeCell ref="BV348:BW348"/>
    <mergeCell ref="BT349:BU349"/>
    <mergeCell ref="BV349:BW349"/>
    <mergeCell ref="BT354:BU354"/>
    <mergeCell ref="BV354:BW354"/>
    <mergeCell ref="BT355:BU355"/>
    <mergeCell ref="BV355:BW355"/>
    <mergeCell ref="BR337:BS337"/>
    <mergeCell ref="BR338:BS338"/>
    <mergeCell ref="BP339:BQ339"/>
    <mergeCell ref="BR339:BS339"/>
    <mergeCell ref="BP352:BQ353"/>
    <mergeCell ref="BR352:BS353"/>
    <mergeCell ref="BV337:BW337"/>
    <mergeCell ref="BT361:BU361"/>
    <mergeCell ref="BV361:BW361"/>
    <mergeCell ref="BP356:BQ357"/>
    <mergeCell ref="BR356:BS357"/>
    <mergeCell ref="BT356:BU357"/>
    <mergeCell ref="BV356:BW357"/>
    <mergeCell ref="BR331:BS331"/>
    <mergeCell ref="BR332:BS332"/>
    <mergeCell ref="BP333:BQ333"/>
    <mergeCell ref="BR333:BS333"/>
    <mergeCell ref="BR358:BS358"/>
    <mergeCell ref="BP359:BQ359"/>
    <mergeCell ref="BR359:BS359"/>
    <mergeCell ref="BT362:BU362"/>
    <mergeCell ref="BV362:BW362"/>
    <mergeCell ref="BT363:BU363"/>
    <mergeCell ref="BP360:BQ360"/>
    <mergeCell ref="BR360:BS360"/>
    <mergeCell ref="BV358:BW358"/>
    <mergeCell ref="BT359:BU359"/>
    <mergeCell ref="BL241:BL243"/>
    <mergeCell ref="BM241:BM243"/>
    <mergeCell ref="BN241:BN243"/>
    <mergeCell ref="BO241:BO243"/>
    <mergeCell ref="BL244:BL246"/>
    <mergeCell ref="BM244:BM246"/>
    <mergeCell ref="BN244:BN246"/>
    <mergeCell ref="BO244:BO246"/>
    <mergeCell ref="BL248:BL250"/>
    <mergeCell ref="BM248:BM250"/>
    <mergeCell ref="BN248:BN250"/>
    <mergeCell ref="BO248:BO250"/>
    <mergeCell ref="BL251:BL253"/>
    <mergeCell ref="BM251:BM253"/>
    <mergeCell ref="BN251:BN253"/>
    <mergeCell ref="BO251:BO253"/>
    <mergeCell ref="BL256:BL258"/>
    <mergeCell ref="BM256:BM258"/>
    <mergeCell ref="BN256:BN258"/>
    <mergeCell ref="BO256:BO258"/>
    <mergeCell ref="BL259:BL261"/>
    <mergeCell ref="BM259:BM261"/>
    <mergeCell ref="BN259:BN261"/>
    <mergeCell ref="BO259:BO261"/>
    <mergeCell ref="BL263:BL265"/>
    <mergeCell ref="BM263:BM265"/>
    <mergeCell ref="BN263:BN265"/>
    <mergeCell ref="BO263:BO265"/>
    <mergeCell ref="BL266:BL268"/>
    <mergeCell ref="BM266:BM268"/>
    <mergeCell ref="BN266:BN268"/>
    <mergeCell ref="BO266:BO268"/>
    <mergeCell ref="BL271:BL273"/>
    <mergeCell ref="BM271:BM273"/>
    <mergeCell ref="BN271:BN273"/>
    <mergeCell ref="BO271:BO273"/>
    <mergeCell ref="BL359:BM359"/>
    <mergeCell ref="BP358:BQ358"/>
    <mergeCell ref="BN280:BN282"/>
    <mergeCell ref="BO280:BO282"/>
    <mergeCell ref="BL283:BL285"/>
    <mergeCell ref="BM283:BM285"/>
    <mergeCell ref="BN283:BN285"/>
    <mergeCell ref="BO283:BO285"/>
    <mergeCell ref="BL286:BL288"/>
    <mergeCell ref="BM286:BM288"/>
    <mergeCell ref="BN286:BN288"/>
    <mergeCell ref="BL277:BL279"/>
    <mergeCell ref="BM277:BM279"/>
    <mergeCell ref="BS293:BS295"/>
    <mergeCell ref="BP296:BP298"/>
    <mergeCell ref="BQ296:BQ298"/>
    <mergeCell ref="BR296:BR298"/>
    <mergeCell ref="BS296:BS298"/>
    <mergeCell ref="BP300:BP302"/>
    <mergeCell ref="BQ300:BQ302"/>
    <mergeCell ref="BR300:BR302"/>
    <mergeCell ref="BS300:BS302"/>
    <mergeCell ref="BP304:BP306"/>
    <mergeCell ref="BR304:BR306"/>
    <mergeCell ref="BS304:BS306"/>
    <mergeCell ref="BP347:BS347"/>
    <mergeCell ref="BP348:BQ348"/>
    <mergeCell ref="BR348:BS348"/>
    <mergeCell ref="BP349:BQ349"/>
    <mergeCell ref="BM274:BM276"/>
    <mergeCell ref="BN274:BN276"/>
    <mergeCell ref="BL304:BL306"/>
    <mergeCell ref="BM304:BM306"/>
    <mergeCell ref="BN304:BN306"/>
    <mergeCell ref="BO304:BO306"/>
    <mergeCell ref="BL274:BL276"/>
    <mergeCell ref="BO274:BO276"/>
    <mergeCell ref="BO286:BO288"/>
    <mergeCell ref="BL293:BL295"/>
    <mergeCell ref="BN277:BN279"/>
    <mergeCell ref="BL211:BL213"/>
    <mergeCell ref="BM211:BM213"/>
    <mergeCell ref="BN211:BN213"/>
    <mergeCell ref="BO211:BO213"/>
    <mergeCell ref="BL214:BL216"/>
    <mergeCell ref="BM214:BM216"/>
    <mergeCell ref="BN214:BN216"/>
    <mergeCell ref="BO214:BO216"/>
    <mergeCell ref="BL217:BL219"/>
    <mergeCell ref="BM217:BM219"/>
    <mergeCell ref="BN217:BN219"/>
    <mergeCell ref="BO217:BO219"/>
    <mergeCell ref="BL220:BL222"/>
    <mergeCell ref="BM220:BM222"/>
    <mergeCell ref="BN220:BN222"/>
    <mergeCell ref="BO220:BO222"/>
    <mergeCell ref="BL223:BL225"/>
    <mergeCell ref="BM223:BM225"/>
    <mergeCell ref="BN223:BN225"/>
    <mergeCell ref="BO223:BO225"/>
    <mergeCell ref="BL227:BL229"/>
    <mergeCell ref="BM227:BM229"/>
    <mergeCell ref="BN227:BN229"/>
    <mergeCell ref="BO227:BO229"/>
    <mergeCell ref="BL231:BL233"/>
    <mergeCell ref="BM231:BM233"/>
    <mergeCell ref="BN231:BN233"/>
    <mergeCell ref="BO231:BO233"/>
    <mergeCell ref="BL234:BL236"/>
    <mergeCell ref="BM234:BM236"/>
    <mergeCell ref="BN234:BN236"/>
    <mergeCell ref="BO234:BO236"/>
    <mergeCell ref="BL238:BL240"/>
    <mergeCell ref="BM238:BM240"/>
    <mergeCell ref="BN238:BN240"/>
    <mergeCell ref="BO238:BO240"/>
    <mergeCell ref="BO277:BO279"/>
    <mergeCell ref="BL280:BL282"/>
    <mergeCell ref="BM280:BM282"/>
    <mergeCell ref="BP340:BQ340"/>
    <mergeCell ref="BR340:BS340"/>
    <mergeCell ref="BP341:BQ341"/>
    <mergeCell ref="BR341:BS341"/>
    <mergeCell ref="BL182:BL184"/>
    <mergeCell ref="BM182:BM184"/>
    <mergeCell ref="BN182:BN184"/>
    <mergeCell ref="BO182:BO184"/>
    <mergeCell ref="BL185:BL187"/>
    <mergeCell ref="BM185:BM187"/>
    <mergeCell ref="BN185:BN187"/>
    <mergeCell ref="BO185:BO187"/>
    <mergeCell ref="BL189:BL191"/>
    <mergeCell ref="BM189:BM191"/>
    <mergeCell ref="BN189:BN191"/>
    <mergeCell ref="BO189:BO191"/>
    <mergeCell ref="BL193:BL195"/>
    <mergeCell ref="BM193:BM195"/>
    <mergeCell ref="BN193:BN195"/>
    <mergeCell ref="BO193:BO195"/>
    <mergeCell ref="BL196:BL198"/>
    <mergeCell ref="BM196:BM198"/>
    <mergeCell ref="BN196:BN198"/>
    <mergeCell ref="BO196:BO198"/>
    <mergeCell ref="BL199:BL201"/>
    <mergeCell ref="BM199:BM201"/>
    <mergeCell ref="BN199:BN201"/>
    <mergeCell ref="BO199:BO201"/>
    <mergeCell ref="BL202:BL204"/>
    <mergeCell ref="BM202:BM204"/>
    <mergeCell ref="BN202:BN204"/>
    <mergeCell ref="BO202:BO204"/>
    <mergeCell ref="BL205:BL207"/>
    <mergeCell ref="BM205:BM207"/>
    <mergeCell ref="BN205:BN207"/>
    <mergeCell ref="BO205:BO207"/>
    <mergeCell ref="BL208:BL210"/>
    <mergeCell ref="BM208:BM210"/>
    <mergeCell ref="BN208:BN210"/>
    <mergeCell ref="BO208:BO210"/>
    <mergeCell ref="BL146:BL148"/>
    <mergeCell ref="BM146:BM148"/>
    <mergeCell ref="BN146:BN148"/>
    <mergeCell ref="BO146:BO148"/>
    <mergeCell ref="BL150:BL152"/>
    <mergeCell ref="BM150:BM152"/>
    <mergeCell ref="BN150:BN152"/>
    <mergeCell ref="BO150:BO152"/>
    <mergeCell ref="BL153:BL155"/>
    <mergeCell ref="BM153:BM155"/>
    <mergeCell ref="BN153:BN155"/>
    <mergeCell ref="BO153:BO155"/>
    <mergeCell ref="BL158:BL160"/>
    <mergeCell ref="BM158:BM160"/>
    <mergeCell ref="BN158:BN160"/>
    <mergeCell ref="BO158:BO160"/>
    <mergeCell ref="BL162:BL164"/>
    <mergeCell ref="BM162:BM164"/>
    <mergeCell ref="BN162:BN164"/>
    <mergeCell ref="BO162:BO164"/>
    <mergeCell ref="BL165:BL167"/>
    <mergeCell ref="BM165:BM167"/>
    <mergeCell ref="BN165:BN167"/>
    <mergeCell ref="BO165:BO167"/>
    <mergeCell ref="BL168:BL170"/>
    <mergeCell ref="BM168:BM170"/>
    <mergeCell ref="BN168:BN170"/>
    <mergeCell ref="BO168:BO170"/>
    <mergeCell ref="BL175:BL177"/>
    <mergeCell ref="BM175:BM177"/>
    <mergeCell ref="BN175:BN177"/>
    <mergeCell ref="BO175:BO177"/>
    <mergeCell ref="BL179:BL181"/>
    <mergeCell ref="BM179:BM181"/>
    <mergeCell ref="BN179:BN181"/>
    <mergeCell ref="BO179:BO181"/>
    <mergeCell ref="BL118:BL120"/>
    <mergeCell ref="BM118:BM120"/>
    <mergeCell ref="BN118:BN120"/>
    <mergeCell ref="BO118:BO120"/>
    <mergeCell ref="BL121:BL123"/>
    <mergeCell ref="BM121:BM123"/>
    <mergeCell ref="BN121:BN123"/>
    <mergeCell ref="BO121:BO123"/>
    <mergeCell ref="BL124:BL126"/>
    <mergeCell ref="BM124:BM126"/>
    <mergeCell ref="BN124:BN126"/>
    <mergeCell ref="BO124:BO126"/>
    <mergeCell ref="BL128:BL130"/>
    <mergeCell ref="BM128:BM130"/>
    <mergeCell ref="BN128:BN130"/>
    <mergeCell ref="BO128:BO130"/>
    <mergeCell ref="BL131:BL133"/>
    <mergeCell ref="BM131:BM133"/>
    <mergeCell ref="BN131:BN133"/>
    <mergeCell ref="BO131:BO133"/>
    <mergeCell ref="BL134:BL136"/>
    <mergeCell ref="BM134:BM136"/>
    <mergeCell ref="BN134:BN136"/>
    <mergeCell ref="BO134:BO136"/>
    <mergeCell ref="BL137:BL139"/>
    <mergeCell ref="BM137:BM139"/>
    <mergeCell ref="BN137:BN139"/>
    <mergeCell ref="BO137:BO139"/>
    <mergeCell ref="BL140:BL142"/>
    <mergeCell ref="BM140:BM142"/>
    <mergeCell ref="BN140:BN142"/>
    <mergeCell ref="BO140:BO142"/>
    <mergeCell ref="BL143:BL145"/>
    <mergeCell ref="BM143:BM145"/>
    <mergeCell ref="BN143:BN145"/>
    <mergeCell ref="BO143:BO145"/>
    <mergeCell ref="BL88:BL90"/>
    <mergeCell ref="BM88:BM90"/>
    <mergeCell ref="BN88:BN90"/>
    <mergeCell ref="BO88:BO90"/>
    <mergeCell ref="BL92:BL94"/>
    <mergeCell ref="BM92:BM94"/>
    <mergeCell ref="BN92:BN94"/>
    <mergeCell ref="BO92:BO94"/>
    <mergeCell ref="BL96:BL98"/>
    <mergeCell ref="BM96:BM98"/>
    <mergeCell ref="BN96:BN98"/>
    <mergeCell ref="BO96:BO98"/>
    <mergeCell ref="BL99:BL101"/>
    <mergeCell ref="BM99:BM101"/>
    <mergeCell ref="BN99:BN101"/>
    <mergeCell ref="BO99:BO101"/>
    <mergeCell ref="BL102:BL104"/>
    <mergeCell ref="BM102:BM104"/>
    <mergeCell ref="BN102:BN104"/>
    <mergeCell ref="BO102:BO104"/>
    <mergeCell ref="BL105:BL107"/>
    <mergeCell ref="BM105:BM107"/>
    <mergeCell ref="BN105:BN107"/>
    <mergeCell ref="BO105:BO107"/>
    <mergeCell ref="BL109:BL111"/>
    <mergeCell ref="BM109:BM111"/>
    <mergeCell ref="BN109:BN111"/>
    <mergeCell ref="BO109:BO111"/>
    <mergeCell ref="BL112:BL114"/>
    <mergeCell ref="BM112:BM114"/>
    <mergeCell ref="BN112:BN114"/>
    <mergeCell ref="BO112:BO114"/>
    <mergeCell ref="BL115:BL117"/>
    <mergeCell ref="BM115:BM117"/>
    <mergeCell ref="BN115:BN117"/>
    <mergeCell ref="BO115:BO117"/>
    <mergeCell ref="BL60:BL62"/>
    <mergeCell ref="BM60:BM62"/>
    <mergeCell ref="BN60:BN62"/>
    <mergeCell ref="BO60:BO62"/>
    <mergeCell ref="BL63:BL65"/>
    <mergeCell ref="BM63:BM65"/>
    <mergeCell ref="BN63:BN65"/>
    <mergeCell ref="BO63:BO65"/>
    <mergeCell ref="BL66:BL68"/>
    <mergeCell ref="BM66:BM68"/>
    <mergeCell ref="BN66:BN68"/>
    <mergeCell ref="BO66:BO68"/>
    <mergeCell ref="BL69:BL71"/>
    <mergeCell ref="BM69:BM71"/>
    <mergeCell ref="BN69:BN71"/>
    <mergeCell ref="BO69:BO71"/>
    <mergeCell ref="BL72:BL74"/>
    <mergeCell ref="BM72:BM74"/>
    <mergeCell ref="BN72:BN74"/>
    <mergeCell ref="BO72:BO74"/>
    <mergeCell ref="BL76:BL78"/>
    <mergeCell ref="BM76:BM78"/>
    <mergeCell ref="BN76:BN78"/>
    <mergeCell ref="BO76:BO78"/>
    <mergeCell ref="BL79:BL81"/>
    <mergeCell ref="BM79:BM81"/>
    <mergeCell ref="BN79:BN81"/>
    <mergeCell ref="BO79:BO81"/>
    <mergeCell ref="BL82:BL84"/>
    <mergeCell ref="BM82:BM84"/>
    <mergeCell ref="BN82:BN84"/>
    <mergeCell ref="BO82:BO84"/>
    <mergeCell ref="BL85:BL87"/>
    <mergeCell ref="BM85:BM87"/>
    <mergeCell ref="BN85:BN87"/>
    <mergeCell ref="BO85:BO87"/>
    <mergeCell ref="BL32:BL34"/>
    <mergeCell ref="BM32:BM34"/>
    <mergeCell ref="BN32:BN34"/>
    <mergeCell ref="BO32:BO34"/>
    <mergeCell ref="BL35:BL37"/>
    <mergeCell ref="BM35:BM37"/>
    <mergeCell ref="BN35:BN37"/>
    <mergeCell ref="BO35:BO37"/>
    <mergeCell ref="BL39:BL41"/>
    <mergeCell ref="BM39:BM41"/>
    <mergeCell ref="BN39:BN41"/>
    <mergeCell ref="BO39:BO41"/>
    <mergeCell ref="BL42:BL44"/>
    <mergeCell ref="BM42:BM44"/>
    <mergeCell ref="BN42:BN44"/>
    <mergeCell ref="BO42:BO44"/>
    <mergeCell ref="BL45:BL47"/>
    <mergeCell ref="BM45:BM47"/>
    <mergeCell ref="BN45:BN47"/>
    <mergeCell ref="BO45:BO47"/>
    <mergeCell ref="BL48:BL50"/>
    <mergeCell ref="BM48:BM50"/>
    <mergeCell ref="BN48:BN50"/>
    <mergeCell ref="BO48:BO50"/>
    <mergeCell ref="BL51:BL53"/>
    <mergeCell ref="BM51:BM53"/>
    <mergeCell ref="BN51:BN53"/>
    <mergeCell ref="BO51:BO53"/>
    <mergeCell ref="BL54:BL56"/>
    <mergeCell ref="BM54:BM56"/>
    <mergeCell ref="BN54:BN56"/>
    <mergeCell ref="BO54:BO56"/>
    <mergeCell ref="BL57:BL59"/>
    <mergeCell ref="BM57:BM59"/>
    <mergeCell ref="BN57:BN59"/>
    <mergeCell ref="BO57:BO59"/>
    <mergeCell ref="BL5:BO5"/>
    <mergeCell ref="BL6:BM6"/>
    <mergeCell ref="BN6:BO6"/>
    <mergeCell ref="BL8:BL10"/>
    <mergeCell ref="BM8:BM10"/>
    <mergeCell ref="BN8:BN10"/>
    <mergeCell ref="BO8:BO10"/>
    <mergeCell ref="BL11:BL13"/>
    <mergeCell ref="BM11:BM13"/>
    <mergeCell ref="BN11:BN13"/>
    <mergeCell ref="BO11:BO13"/>
    <mergeCell ref="BL14:BL16"/>
    <mergeCell ref="BM14:BM16"/>
    <mergeCell ref="BN14:BN16"/>
    <mergeCell ref="BO14:BO16"/>
    <mergeCell ref="BL17:BL19"/>
    <mergeCell ref="BM17:BM19"/>
    <mergeCell ref="BN17:BN19"/>
    <mergeCell ref="BO17:BO19"/>
    <mergeCell ref="BL20:BL22"/>
    <mergeCell ref="BM20:BM22"/>
    <mergeCell ref="BN20:BN22"/>
    <mergeCell ref="BO20:BO22"/>
    <mergeCell ref="BL23:BL25"/>
    <mergeCell ref="BM23:BM25"/>
    <mergeCell ref="BN23:BN25"/>
    <mergeCell ref="BO23:BO25"/>
    <mergeCell ref="BL26:BL28"/>
    <mergeCell ref="BM26:BM28"/>
    <mergeCell ref="BN26:BN28"/>
    <mergeCell ref="BO26:BO28"/>
    <mergeCell ref="BL29:BL31"/>
    <mergeCell ref="BM29:BM31"/>
    <mergeCell ref="BN29:BN31"/>
    <mergeCell ref="BO29:BO31"/>
    <mergeCell ref="BH241:BH243"/>
    <mergeCell ref="BI241:BI243"/>
    <mergeCell ref="BJ241:BJ243"/>
    <mergeCell ref="BK241:BK243"/>
    <mergeCell ref="BH244:BH246"/>
    <mergeCell ref="BI244:BI246"/>
    <mergeCell ref="BJ244:BJ246"/>
    <mergeCell ref="BK244:BK246"/>
    <mergeCell ref="BH248:BH250"/>
    <mergeCell ref="BI248:BI250"/>
    <mergeCell ref="BJ248:BJ250"/>
    <mergeCell ref="BK248:BK250"/>
    <mergeCell ref="BH251:BH253"/>
    <mergeCell ref="BI251:BI253"/>
    <mergeCell ref="BJ251:BJ253"/>
    <mergeCell ref="BK251:BK253"/>
    <mergeCell ref="BH256:BH258"/>
    <mergeCell ref="BI256:BI258"/>
    <mergeCell ref="BJ256:BJ258"/>
    <mergeCell ref="BK256:BK258"/>
    <mergeCell ref="BH259:BH261"/>
    <mergeCell ref="BI259:BI261"/>
    <mergeCell ref="BJ259:BJ261"/>
    <mergeCell ref="BK259:BK261"/>
    <mergeCell ref="BH263:BH265"/>
    <mergeCell ref="BI263:BI265"/>
    <mergeCell ref="BJ263:BJ265"/>
    <mergeCell ref="BK263:BK265"/>
    <mergeCell ref="BH266:BH268"/>
    <mergeCell ref="BI266:BI268"/>
    <mergeCell ref="BJ266:BJ268"/>
    <mergeCell ref="BK266:BK268"/>
    <mergeCell ref="BH271:BH273"/>
    <mergeCell ref="BI271:BI273"/>
    <mergeCell ref="BJ271:BJ273"/>
    <mergeCell ref="BK271:BK273"/>
    <mergeCell ref="BH211:BH213"/>
    <mergeCell ref="BI211:BI213"/>
    <mergeCell ref="BJ211:BJ213"/>
    <mergeCell ref="BK211:BK213"/>
    <mergeCell ref="BH214:BH216"/>
    <mergeCell ref="BI214:BI216"/>
    <mergeCell ref="BJ214:BJ216"/>
    <mergeCell ref="BK214:BK216"/>
    <mergeCell ref="BH217:BH219"/>
    <mergeCell ref="BI217:BI219"/>
    <mergeCell ref="BJ217:BJ219"/>
    <mergeCell ref="BK217:BK219"/>
    <mergeCell ref="BH220:BH222"/>
    <mergeCell ref="BI220:BI222"/>
    <mergeCell ref="BJ220:BJ222"/>
    <mergeCell ref="BK220:BK222"/>
    <mergeCell ref="BH223:BH225"/>
    <mergeCell ref="BI223:BI225"/>
    <mergeCell ref="BJ223:BJ225"/>
    <mergeCell ref="BK223:BK225"/>
    <mergeCell ref="BH227:BH229"/>
    <mergeCell ref="BI227:BI229"/>
    <mergeCell ref="BJ227:BJ229"/>
    <mergeCell ref="BK227:BK229"/>
    <mergeCell ref="BH231:BH233"/>
    <mergeCell ref="BI231:BI233"/>
    <mergeCell ref="BJ231:BJ233"/>
    <mergeCell ref="BK231:BK233"/>
    <mergeCell ref="BH234:BH236"/>
    <mergeCell ref="BI234:BI236"/>
    <mergeCell ref="BJ234:BJ236"/>
    <mergeCell ref="BK234:BK236"/>
    <mergeCell ref="BH238:BH240"/>
    <mergeCell ref="BI238:BI240"/>
    <mergeCell ref="BJ238:BJ240"/>
    <mergeCell ref="BK238:BK240"/>
    <mergeCell ref="BH182:BH184"/>
    <mergeCell ref="BI182:BI184"/>
    <mergeCell ref="BJ182:BJ184"/>
    <mergeCell ref="BK182:BK184"/>
    <mergeCell ref="BH185:BH187"/>
    <mergeCell ref="BI185:BI187"/>
    <mergeCell ref="BJ185:BJ187"/>
    <mergeCell ref="BK185:BK187"/>
    <mergeCell ref="BH189:BH191"/>
    <mergeCell ref="BI189:BI191"/>
    <mergeCell ref="BJ189:BJ191"/>
    <mergeCell ref="BK189:BK191"/>
    <mergeCell ref="BH193:BH195"/>
    <mergeCell ref="BI193:BI195"/>
    <mergeCell ref="BJ193:BJ195"/>
    <mergeCell ref="BK193:BK195"/>
    <mergeCell ref="BH196:BH198"/>
    <mergeCell ref="BI196:BI198"/>
    <mergeCell ref="BJ196:BJ198"/>
    <mergeCell ref="BK196:BK198"/>
    <mergeCell ref="BH199:BH201"/>
    <mergeCell ref="BI199:BI201"/>
    <mergeCell ref="BJ199:BJ201"/>
    <mergeCell ref="BK199:BK201"/>
    <mergeCell ref="BH202:BH204"/>
    <mergeCell ref="BI202:BI204"/>
    <mergeCell ref="BJ202:BJ204"/>
    <mergeCell ref="BK202:BK204"/>
    <mergeCell ref="BH205:BH207"/>
    <mergeCell ref="BI205:BI207"/>
    <mergeCell ref="BJ205:BJ207"/>
    <mergeCell ref="BK205:BK207"/>
    <mergeCell ref="BH208:BH210"/>
    <mergeCell ref="BI208:BI210"/>
    <mergeCell ref="BJ208:BJ210"/>
    <mergeCell ref="BK208:BK210"/>
    <mergeCell ref="BH146:BH148"/>
    <mergeCell ref="BI146:BI148"/>
    <mergeCell ref="BJ146:BJ148"/>
    <mergeCell ref="BK146:BK148"/>
    <mergeCell ref="BH150:BH152"/>
    <mergeCell ref="BI150:BI152"/>
    <mergeCell ref="BJ150:BJ152"/>
    <mergeCell ref="BK150:BK152"/>
    <mergeCell ref="BH153:BH155"/>
    <mergeCell ref="BI153:BI155"/>
    <mergeCell ref="BJ153:BJ155"/>
    <mergeCell ref="BK153:BK155"/>
    <mergeCell ref="BH158:BH160"/>
    <mergeCell ref="BI158:BI160"/>
    <mergeCell ref="BJ158:BJ160"/>
    <mergeCell ref="BK158:BK160"/>
    <mergeCell ref="BH162:BH164"/>
    <mergeCell ref="BI162:BI164"/>
    <mergeCell ref="BJ162:BJ164"/>
    <mergeCell ref="BK162:BK164"/>
    <mergeCell ref="BH165:BH167"/>
    <mergeCell ref="BI165:BI167"/>
    <mergeCell ref="BJ165:BJ167"/>
    <mergeCell ref="BK165:BK167"/>
    <mergeCell ref="BH168:BH170"/>
    <mergeCell ref="BI168:BI170"/>
    <mergeCell ref="BJ168:BJ170"/>
    <mergeCell ref="BK168:BK170"/>
    <mergeCell ref="BH175:BH177"/>
    <mergeCell ref="BI175:BI177"/>
    <mergeCell ref="BJ175:BJ177"/>
    <mergeCell ref="BK175:BK177"/>
    <mergeCell ref="BH179:BH181"/>
    <mergeCell ref="BI179:BI181"/>
    <mergeCell ref="BJ179:BJ181"/>
    <mergeCell ref="BK179:BK181"/>
    <mergeCell ref="BH118:BH120"/>
    <mergeCell ref="BI118:BI120"/>
    <mergeCell ref="BJ118:BJ120"/>
    <mergeCell ref="BK118:BK120"/>
    <mergeCell ref="BH121:BH123"/>
    <mergeCell ref="BI121:BI123"/>
    <mergeCell ref="BJ121:BJ123"/>
    <mergeCell ref="BK121:BK123"/>
    <mergeCell ref="BH124:BH126"/>
    <mergeCell ref="BI124:BI126"/>
    <mergeCell ref="BJ124:BJ126"/>
    <mergeCell ref="BK124:BK126"/>
    <mergeCell ref="BH128:BH130"/>
    <mergeCell ref="BI128:BI130"/>
    <mergeCell ref="BJ128:BJ130"/>
    <mergeCell ref="BK128:BK130"/>
    <mergeCell ref="BH131:BH133"/>
    <mergeCell ref="BI131:BI133"/>
    <mergeCell ref="BJ131:BJ133"/>
    <mergeCell ref="BK131:BK133"/>
    <mergeCell ref="BH134:BH136"/>
    <mergeCell ref="BI134:BI136"/>
    <mergeCell ref="BJ134:BJ136"/>
    <mergeCell ref="BK134:BK136"/>
    <mergeCell ref="BH137:BH139"/>
    <mergeCell ref="BI137:BI139"/>
    <mergeCell ref="BJ137:BJ139"/>
    <mergeCell ref="BK137:BK139"/>
    <mergeCell ref="BH140:BH142"/>
    <mergeCell ref="BI140:BI142"/>
    <mergeCell ref="BJ140:BJ142"/>
    <mergeCell ref="BK140:BK142"/>
    <mergeCell ref="BH143:BH145"/>
    <mergeCell ref="BI143:BI145"/>
    <mergeCell ref="BJ143:BJ145"/>
    <mergeCell ref="BK143:BK145"/>
    <mergeCell ref="BH88:BH90"/>
    <mergeCell ref="BI88:BI90"/>
    <mergeCell ref="BJ88:BJ90"/>
    <mergeCell ref="BK88:BK90"/>
    <mergeCell ref="BH92:BH94"/>
    <mergeCell ref="BI92:BI94"/>
    <mergeCell ref="BJ92:BJ94"/>
    <mergeCell ref="BK92:BK94"/>
    <mergeCell ref="BH96:BH98"/>
    <mergeCell ref="BI96:BI98"/>
    <mergeCell ref="BJ96:BJ98"/>
    <mergeCell ref="BK96:BK98"/>
    <mergeCell ref="BH99:BH101"/>
    <mergeCell ref="BI99:BI101"/>
    <mergeCell ref="BJ99:BJ101"/>
    <mergeCell ref="BK99:BK101"/>
    <mergeCell ref="BH102:BH104"/>
    <mergeCell ref="BI102:BI104"/>
    <mergeCell ref="BJ102:BJ104"/>
    <mergeCell ref="BK102:BK104"/>
    <mergeCell ref="BH105:BH107"/>
    <mergeCell ref="BI105:BI107"/>
    <mergeCell ref="BJ105:BJ107"/>
    <mergeCell ref="BK105:BK107"/>
    <mergeCell ref="BH109:BH111"/>
    <mergeCell ref="BI109:BI111"/>
    <mergeCell ref="BJ109:BJ111"/>
    <mergeCell ref="BK109:BK111"/>
    <mergeCell ref="BH112:BH114"/>
    <mergeCell ref="BI112:BI114"/>
    <mergeCell ref="BJ112:BJ114"/>
    <mergeCell ref="BK112:BK114"/>
    <mergeCell ref="BH115:BH117"/>
    <mergeCell ref="BI115:BI117"/>
    <mergeCell ref="BJ115:BJ117"/>
    <mergeCell ref="BK115:BK117"/>
    <mergeCell ref="BH60:BH62"/>
    <mergeCell ref="BI60:BI62"/>
    <mergeCell ref="BJ60:BJ62"/>
    <mergeCell ref="BK60:BK62"/>
    <mergeCell ref="BH63:BH65"/>
    <mergeCell ref="BI63:BI65"/>
    <mergeCell ref="BJ63:BJ65"/>
    <mergeCell ref="BK63:BK65"/>
    <mergeCell ref="BH66:BH68"/>
    <mergeCell ref="BI66:BI68"/>
    <mergeCell ref="BJ66:BJ68"/>
    <mergeCell ref="BK66:BK68"/>
    <mergeCell ref="BH69:BH71"/>
    <mergeCell ref="BI69:BI71"/>
    <mergeCell ref="BJ69:BJ71"/>
    <mergeCell ref="BK69:BK71"/>
    <mergeCell ref="BH72:BH74"/>
    <mergeCell ref="BI72:BI74"/>
    <mergeCell ref="BJ72:BJ74"/>
    <mergeCell ref="BK72:BK74"/>
    <mergeCell ref="BH76:BH78"/>
    <mergeCell ref="BI76:BI78"/>
    <mergeCell ref="BJ76:BJ78"/>
    <mergeCell ref="BK76:BK78"/>
    <mergeCell ref="BH79:BH81"/>
    <mergeCell ref="BI79:BI81"/>
    <mergeCell ref="BJ79:BJ81"/>
    <mergeCell ref="BK79:BK81"/>
    <mergeCell ref="BH82:BH84"/>
    <mergeCell ref="BI82:BI84"/>
    <mergeCell ref="BJ82:BJ84"/>
    <mergeCell ref="BK82:BK84"/>
    <mergeCell ref="BH85:BH87"/>
    <mergeCell ref="BI85:BI87"/>
    <mergeCell ref="BJ85:BJ87"/>
    <mergeCell ref="BK85:BK87"/>
    <mergeCell ref="BH32:BH34"/>
    <mergeCell ref="BI32:BI34"/>
    <mergeCell ref="BJ32:BJ34"/>
    <mergeCell ref="BK32:BK34"/>
    <mergeCell ref="BH35:BH37"/>
    <mergeCell ref="BI35:BI37"/>
    <mergeCell ref="BJ35:BJ37"/>
    <mergeCell ref="BK35:BK37"/>
    <mergeCell ref="BH39:BH41"/>
    <mergeCell ref="BI39:BI41"/>
    <mergeCell ref="BJ39:BJ41"/>
    <mergeCell ref="BK39:BK41"/>
    <mergeCell ref="BH42:BH44"/>
    <mergeCell ref="BI42:BI44"/>
    <mergeCell ref="BJ42:BJ44"/>
    <mergeCell ref="BK42:BK44"/>
    <mergeCell ref="BH45:BH47"/>
    <mergeCell ref="BI45:BI47"/>
    <mergeCell ref="BJ45:BJ47"/>
    <mergeCell ref="BK45:BK47"/>
    <mergeCell ref="BH48:BH50"/>
    <mergeCell ref="BI48:BI50"/>
    <mergeCell ref="BJ48:BJ50"/>
    <mergeCell ref="BK48:BK50"/>
    <mergeCell ref="BH51:BH53"/>
    <mergeCell ref="BI51:BI53"/>
    <mergeCell ref="BJ51:BJ53"/>
    <mergeCell ref="BK51:BK53"/>
    <mergeCell ref="BH54:BH56"/>
    <mergeCell ref="BI54:BI56"/>
    <mergeCell ref="BJ54:BJ56"/>
    <mergeCell ref="BK54:BK56"/>
    <mergeCell ref="BH57:BH59"/>
    <mergeCell ref="BI57:BI59"/>
    <mergeCell ref="BJ57:BJ59"/>
    <mergeCell ref="BK57:BK59"/>
    <mergeCell ref="BH5:BK5"/>
    <mergeCell ref="BH6:BI6"/>
    <mergeCell ref="BJ6:BK6"/>
    <mergeCell ref="BH8:BH10"/>
    <mergeCell ref="BI8:BI10"/>
    <mergeCell ref="BJ8:BJ10"/>
    <mergeCell ref="BK8:BK10"/>
    <mergeCell ref="BH11:BH13"/>
    <mergeCell ref="BI11:BI13"/>
    <mergeCell ref="BJ11:BJ13"/>
    <mergeCell ref="BK11:BK13"/>
    <mergeCell ref="BH14:BH16"/>
    <mergeCell ref="BI14:BI16"/>
    <mergeCell ref="BJ14:BJ16"/>
    <mergeCell ref="BK14:BK16"/>
    <mergeCell ref="BH17:BH19"/>
    <mergeCell ref="BI17:BI19"/>
    <mergeCell ref="BJ17:BJ19"/>
    <mergeCell ref="BK17:BK19"/>
    <mergeCell ref="BH20:BH22"/>
    <mergeCell ref="BI20:BI22"/>
    <mergeCell ref="BJ20:BJ22"/>
    <mergeCell ref="BK20:BK22"/>
    <mergeCell ref="BH23:BH25"/>
    <mergeCell ref="BI23:BI25"/>
    <mergeCell ref="BJ23:BJ25"/>
    <mergeCell ref="BK23:BK25"/>
    <mergeCell ref="BH26:BH28"/>
    <mergeCell ref="BI26:BI28"/>
    <mergeCell ref="BJ26:BJ28"/>
    <mergeCell ref="BK26:BK28"/>
    <mergeCell ref="BH29:BH31"/>
    <mergeCell ref="BI29:BI31"/>
    <mergeCell ref="BJ29:BJ31"/>
    <mergeCell ref="BK29:BK31"/>
    <mergeCell ref="AZ440:BA440"/>
    <mergeCell ref="AR453:AS453"/>
    <mergeCell ref="AZ460:BA460"/>
    <mergeCell ref="AZ412:BA412"/>
    <mergeCell ref="AZ458:BA458"/>
    <mergeCell ref="AN454:AO454"/>
    <mergeCell ref="AP454:AQ454"/>
    <mergeCell ref="AN455:AO455"/>
    <mergeCell ref="AP455:AQ455"/>
    <mergeCell ref="AZ404:BA404"/>
    <mergeCell ref="AR417:AS417"/>
    <mergeCell ref="AT417:AU417"/>
    <mergeCell ref="AR431:AS431"/>
    <mergeCell ref="AT431:AU431"/>
    <mergeCell ref="AP445:AQ445"/>
    <mergeCell ref="AN431:AO431"/>
    <mergeCell ref="AP431:AQ431"/>
    <mergeCell ref="AZ499:BA499"/>
    <mergeCell ref="Z423:AA424"/>
    <mergeCell ref="AB423:AC424"/>
    <mergeCell ref="AD423:AE424"/>
    <mergeCell ref="AF423:AG424"/>
    <mergeCell ref="AN441:AO441"/>
    <mergeCell ref="AP441:AQ441"/>
    <mergeCell ref="AN444:AO444"/>
    <mergeCell ref="AP444:AQ444"/>
    <mergeCell ref="AN445:AO445"/>
    <mergeCell ref="AN453:AO453"/>
    <mergeCell ref="AN446:AO446"/>
    <mergeCell ref="AP446:AQ446"/>
    <mergeCell ref="AB453:AC453"/>
    <mergeCell ref="AD453:AE453"/>
    <mergeCell ref="AB454:AC454"/>
    <mergeCell ref="AD454:AE454"/>
    <mergeCell ref="AB455:AC455"/>
    <mergeCell ref="AD455:AE455"/>
    <mergeCell ref="AB440:AC440"/>
    <mergeCell ref="AD440:AE440"/>
    <mergeCell ref="AB441:AC441"/>
    <mergeCell ref="AD441:AE441"/>
    <mergeCell ref="AB444:AC444"/>
    <mergeCell ref="AD444:AE444"/>
    <mergeCell ref="AB445:AC445"/>
    <mergeCell ref="AD445:AE445"/>
    <mergeCell ref="AB446:AC446"/>
    <mergeCell ref="AD446:AE446"/>
    <mergeCell ref="AB431:AC431"/>
    <mergeCell ref="AD431:AE431"/>
    <mergeCell ref="AB418:AC419"/>
    <mergeCell ref="AN439:AO439"/>
    <mergeCell ref="AR446:AS446"/>
    <mergeCell ref="AZ417:BA417"/>
    <mergeCell ref="AZ405:BA405"/>
    <mergeCell ref="AV404:AW404"/>
    <mergeCell ref="AX404:AY404"/>
    <mergeCell ref="AB413:AC413"/>
    <mergeCell ref="AF444:AG444"/>
    <mergeCell ref="Z447:AA448"/>
    <mergeCell ref="AB447:AC448"/>
    <mergeCell ref="AD447:AE448"/>
    <mergeCell ref="AF447:AG448"/>
    <mergeCell ref="AV410:AW411"/>
    <mergeCell ref="AX410:AY411"/>
    <mergeCell ref="AF592:AG593"/>
    <mergeCell ref="AZ595:BA595"/>
    <mergeCell ref="BB595:BC595"/>
    <mergeCell ref="AV590:AW591"/>
    <mergeCell ref="AX590:AY591"/>
    <mergeCell ref="AV592:AW593"/>
    <mergeCell ref="AX592:AY593"/>
    <mergeCell ref="AV594:AW595"/>
    <mergeCell ref="AX594:AY595"/>
    <mergeCell ref="H594:I595"/>
    <mergeCell ref="J594:K595"/>
    <mergeCell ref="L594:M595"/>
    <mergeCell ref="N594:O595"/>
    <mergeCell ref="P594:Q595"/>
    <mergeCell ref="R594:S595"/>
    <mergeCell ref="T594:U595"/>
    <mergeCell ref="V594:W595"/>
    <mergeCell ref="X594:Y595"/>
    <mergeCell ref="Z594:AA595"/>
    <mergeCell ref="AB594:AC595"/>
    <mergeCell ref="AD594:AE595"/>
    <mergeCell ref="AF594:AG595"/>
    <mergeCell ref="AH594:AI595"/>
    <mergeCell ref="AJ594:AK595"/>
    <mergeCell ref="AL594:AM595"/>
    <mergeCell ref="AN594:AO595"/>
    <mergeCell ref="AP594:AQ595"/>
    <mergeCell ref="AR594:AS595"/>
    <mergeCell ref="AZ590:BA590"/>
    <mergeCell ref="H592:I593"/>
    <mergeCell ref="J592:K593"/>
    <mergeCell ref="AZ558:BA558"/>
    <mergeCell ref="AZ495:BA495"/>
    <mergeCell ref="BB558:BC558"/>
    <mergeCell ref="AZ559:BA559"/>
    <mergeCell ref="BB559:BC559"/>
    <mergeCell ref="AZ560:BA560"/>
    <mergeCell ref="BB560:BC560"/>
    <mergeCell ref="BB576:BC576"/>
    <mergeCell ref="AZ577:BA577"/>
    <mergeCell ref="BB577:BC577"/>
    <mergeCell ref="AZ578:BA578"/>
    <mergeCell ref="BB578:BC578"/>
    <mergeCell ref="AZ579:BA579"/>
    <mergeCell ref="BB579:BC579"/>
    <mergeCell ref="AZ580:BA580"/>
    <mergeCell ref="BB580:BC580"/>
    <mergeCell ref="AZ561:BA561"/>
    <mergeCell ref="BB561:BC561"/>
    <mergeCell ref="AZ562:BA562"/>
    <mergeCell ref="BB562:BC562"/>
    <mergeCell ref="AZ563:BA563"/>
    <mergeCell ref="BB563:BC563"/>
    <mergeCell ref="AZ564:BA564"/>
    <mergeCell ref="BB564:BC564"/>
    <mergeCell ref="AZ565:BA565"/>
    <mergeCell ref="H590:I591"/>
    <mergeCell ref="J590:K591"/>
    <mergeCell ref="L590:M591"/>
    <mergeCell ref="N590:O591"/>
    <mergeCell ref="P590:Q591"/>
    <mergeCell ref="R590:S591"/>
    <mergeCell ref="T590:U591"/>
    <mergeCell ref="V590:W591"/>
    <mergeCell ref="X590:Y591"/>
    <mergeCell ref="Z590:AA591"/>
    <mergeCell ref="AB590:AC591"/>
    <mergeCell ref="AD590:AE591"/>
    <mergeCell ref="AF590:AG591"/>
    <mergeCell ref="AH590:AI591"/>
    <mergeCell ref="AJ590:AK591"/>
    <mergeCell ref="AL590:AM591"/>
    <mergeCell ref="AN590:AO591"/>
    <mergeCell ref="AP590:AQ591"/>
    <mergeCell ref="AR590:AS591"/>
    <mergeCell ref="AT590:AU591"/>
    <mergeCell ref="AZ591:BA591"/>
    <mergeCell ref="BB591:BC591"/>
    <mergeCell ref="AZ581:BA581"/>
    <mergeCell ref="BB581:BC581"/>
    <mergeCell ref="AZ582:BA582"/>
    <mergeCell ref="BB582:BC582"/>
    <mergeCell ref="AZ583:BA583"/>
    <mergeCell ref="BB583:BC583"/>
    <mergeCell ref="AZ584:BA584"/>
    <mergeCell ref="BB584:BC584"/>
    <mergeCell ref="AZ585:BA585"/>
    <mergeCell ref="BB585:BC585"/>
    <mergeCell ref="AZ586:BA586"/>
    <mergeCell ref="BB586:BC586"/>
    <mergeCell ref="AZ587:BA587"/>
    <mergeCell ref="BB587:BC587"/>
    <mergeCell ref="AZ588:BA588"/>
    <mergeCell ref="BB588:BC588"/>
    <mergeCell ref="AZ589:BA589"/>
    <mergeCell ref="BB589:BC589"/>
    <mergeCell ref="AZ572:BA572"/>
    <mergeCell ref="BB572:BC572"/>
    <mergeCell ref="AZ573:BA573"/>
    <mergeCell ref="BB573:BC573"/>
    <mergeCell ref="AZ574:BA574"/>
    <mergeCell ref="BB574:BC574"/>
    <mergeCell ref="AZ575:BA575"/>
    <mergeCell ref="BB575:BC575"/>
    <mergeCell ref="AZ576:BA576"/>
    <mergeCell ref="AT572:AU573"/>
    <mergeCell ref="AB588:AC589"/>
    <mergeCell ref="AD588:AE589"/>
    <mergeCell ref="AF588:AG589"/>
    <mergeCell ref="AH588:AI589"/>
    <mergeCell ref="AJ588:AK589"/>
    <mergeCell ref="AL588:AM589"/>
    <mergeCell ref="AX582:AY582"/>
    <mergeCell ref="AV584:AW584"/>
    <mergeCell ref="AX584:AY584"/>
    <mergeCell ref="AH592:AI593"/>
    <mergeCell ref="AJ592:AK593"/>
    <mergeCell ref="AL592:AM593"/>
    <mergeCell ref="AN592:AO593"/>
    <mergeCell ref="AP592:AQ593"/>
    <mergeCell ref="AR592:AS593"/>
    <mergeCell ref="AT592:AU593"/>
    <mergeCell ref="AZ592:BA592"/>
    <mergeCell ref="BB592:BC592"/>
    <mergeCell ref="AZ593:BA593"/>
    <mergeCell ref="BB593:BC593"/>
    <mergeCell ref="BB529:BC529"/>
    <mergeCell ref="AZ530:BA530"/>
    <mergeCell ref="BB530:BC530"/>
    <mergeCell ref="AZ531:BA531"/>
    <mergeCell ref="BB531:BC531"/>
    <mergeCell ref="AZ532:BA532"/>
    <mergeCell ref="BB532:BC532"/>
    <mergeCell ref="AZ533:BA533"/>
    <mergeCell ref="BB533:BC533"/>
    <mergeCell ref="AZ544:BA544"/>
    <mergeCell ref="BB544:BC544"/>
    <mergeCell ref="AZ545:BA545"/>
    <mergeCell ref="BB545:BC545"/>
    <mergeCell ref="AZ546:BA546"/>
    <mergeCell ref="BB546:BC546"/>
    <mergeCell ref="AZ547:BA547"/>
    <mergeCell ref="BB547:BC547"/>
    <mergeCell ref="AZ548:BA548"/>
    <mergeCell ref="BB548:BC548"/>
    <mergeCell ref="BB565:BC565"/>
    <mergeCell ref="AZ566:BA566"/>
    <mergeCell ref="BB566:BC566"/>
    <mergeCell ref="AZ567:BA567"/>
    <mergeCell ref="BB567:BC567"/>
    <mergeCell ref="AZ570:BA570"/>
    <mergeCell ref="BB570:BC570"/>
    <mergeCell ref="AZ571:BA571"/>
    <mergeCell ref="BB571:BC571"/>
    <mergeCell ref="AZ549:BA549"/>
    <mergeCell ref="BB549:BC549"/>
    <mergeCell ref="AZ550:BA550"/>
    <mergeCell ref="BB550:BC550"/>
    <mergeCell ref="AZ551:BA551"/>
    <mergeCell ref="BB551:BC551"/>
    <mergeCell ref="AZ534:BA534"/>
    <mergeCell ref="BB534:BC534"/>
    <mergeCell ref="AZ535:BA535"/>
    <mergeCell ref="BB535:BC535"/>
    <mergeCell ref="AZ536:BA536"/>
    <mergeCell ref="BB536:BC536"/>
    <mergeCell ref="AZ537:BA537"/>
    <mergeCell ref="BB537:BC537"/>
    <mergeCell ref="AZ538:BA538"/>
    <mergeCell ref="BB538:BC538"/>
    <mergeCell ref="AZ539:BA539"/>
    <mergeCell ref="BB539:BC539"/>
    <mergeCell ref="AZ540:BA540"/>
    <mergeCell ref="BB540:BC540"/>
    <mergeCell ref="AZ541:BA541"/>
    <mergeCell ref="BB541:BC541"/>
    <mergeCell ref="AZ552:BA552"/>
    <mergeCell ref="BB552:BC552"/>
    <mergeCell ref="AZ553:BA553"/>
    <mergeCell ref="BB553:BC553"/>
    <mergeCell ref="AZ554:BA554"/>
    <mergeCell ref="BB554:BC554"/>
    <mergeCell ref="AZ555:BA555"/>
    <mergeCell ref="BB555:BC555"/>
    <mergeCell ref="AZ556:BA556"/>
    <mergeCell ref="BB556:BC556"/>
    <mergeCell ref="AZ557:BA557"/>
    <mergeCell ref="BB557:BC557"/>
    <mergeCell ref="BB542:BC543"/>
    <mergeCell ref="AZ542:BA543"/>
    <mergeCell ref="BB512:BC512"/>
    <mergeCell ref="AZ513:BA513"/>
    <mergeCell ref="BB513:BC513"/>
    <mergeCell ref="AZ514:BA514"/>
    <mergeCell ref="BB514:BC514"/>
    <mergeCell ref="AZ515:BA515"/>
    <mergeCell ref="BB515:BC515"/>
    <mergeCell ref="AZ516:BA516"/>
    <mergeCell ref="BB516:BC516"/>
    <mergeCell ref="AZ517:BA517"/>
    <mergeCell ref="BB517:BC517"/>
    <mergeCell ref="AZ518:BA518"/>
    <mergeCell ref="BB518:BC518"/>
    <mergeCell ref="AZ519:BA519"/>
    <mergeCell ref="BB519:BC519"/>
    <mergeCell ref="AZ520:BA520"/>
    <mergeCell ref="BB520:BC520"/>
    <mergeCell ref="AZ521:BA521"/>
    <mergeCell ref="BB521:BC521"/>
    <mergeCell ref="BB522:BC522"/>
    <mergeCell ref="AZ523:BA523"/>
    <mergeCell ref="BB523:BC523"/>
    <mergeCell ref="AZ524:BA524"/>
    <mergeCell ref="BB524:BC524"/>
    <mergeCell ref="AZ525:BA525"/>
    <mergeCell ref="BB525:BC525"/>
    <mergeCell ref="AZ526:BA526"/>
    <mergeCell ref="BB526:BC526"/>
    <mergeCell ref="AZ527:BA527"/>
    <mergeCell ref="BB527:BC527"/>
    <mergeCell ref="AZ528:BA528"/>
    <mergeCell ref="BB528:BC528"/>
    <mergeCell ref="AZ522:BA522"/>
    <mergeCell ref="AZ529:BA529"/>
    <mergeCell ref="AZ512:BA512"/>
    <mergeCell ref="BB499:BC499"/>
    <mergeCell ref="AZ500:BA500"/>
    <mergeCell ref="BB500:BC500"/>
    <mergeCell ref="AZ501:BA501"/>
    <mergeCell ref="BB501:BC501"/>
    <mergeCell ref="AZ502:BA502"/>
    <mergeCell ref="BB502:BC502"/>
    <mergeCell ref="AZ503:BA503"/>
    <mergeCell ref="BB503:BC503"/>
    <mergeCell ref="AZ504:BA504"/>
    <mergeCell ref="BB504:BC504"/>
    <mergeCell ref="BB505:BC505"/>
    <mergeCell ref="AZ506:BA506"/>
    <mergeCell ref="BB506:BC506"/>
    <mergeCell ref="AZ507:BA507"/>
    <mergeCell ref="BB507:BC507"/>
    <mergeCell ref="AZ508:BA508"/>
    <mergeCell ref="BB508:BC508"/>
    <mergeCell ref="AZ509:BA509"/>
    <mergeCell ref="BB509:BC509"/>
    <mergeCell ref="AZ510:BA510"/>
    <mergeCell ref="BB510:BC510"/>
    <mergeCell ref="AZ511:BA511"/>
    <mergeCell ref="BB511:BC511"/>
    <mergeCell ref="AZ478:BA478"/>
    <mergeCell ref="BB478:BC478"/>
    <mergeCell ref="AZ479:BA479"/>
    <mergeCell ref="BB479:BC479"/>
    <mergeCell ref="AZ480:BA480"/>
    <mergeCell ref="BB480:BC480"/>
    <mergeCell ref="AZ481:BA481"/>
    <mergeCell ref="BB481:BC481"/>
    <mergeCell ref="AZ482:BA482"/>
    <mergeCell ref="BB482:BC482"/>
    <mergeCell ref="AZ483:BA483"/>
    <mergeCell ref="BB483:BC483"/>
    <mergeCell ref="AZ484:BA484"/>
    <mergeCell ref="BB484:BC484"/>
    <mergeCell ref="AZ485:BA485"/>
    <mergeCell ref="BB485:BC485"/>
    <mergeCell ref="AZ486:BA486"/>
    <mergeCell ref="BB486:BC486"/>
    <mergeCell ref="AZ487:BA487"/>
    <mergeCell ref="BB487:BC487"/>
    <mergeCell ref="BB488:BC488"/>
    <mergeCell ref="AZ489:BA489"/>
    <mergeCell ref="BB489:BC489"/>
    <mergeCell ref="AZ490:BA490"/>
    <mergeCell ref="BB490:BC490"/>
    <mergeCell ref="AZ491:BA491"/>
    <mergeCell ref="BB491:BC491"/>
    <mergeCell ref="AZ492:BA492"/>
    <mergeCell ref="BB492:BC492"/>
    <mergeCell ref="AZ493:BA493"/>
    <mergeCell ref="BB493:BC493"/>
    <mergeCell ref="AZ494:BA494"/>
    <mergeCell ref="AZ505:BA505"/>
    <mergeCell ref="AZ488:BA488"/>
    <mergeCell ref="BB495:BC495"/>
    <mergeCell ref="AZ496:BA496"/>
    <mergeCell ref="BB496:BC496"/>
    <mergeCell ref="AZ497:BA497"/>
    <mergeCell ref="BB497:BC497"/>
    <mergeCell ref="AZ498:BA498"/>
    <mergeCell ref="BB498:BC498"/>
    <mergeCell ref="AZ471:BA471"/>
    <mergeCell ref="AZ454:BA454"/>
    <mergeCell ref="BB494:BC494"/>
    <mergeCell ref="BB461:BC461"/>
    <mergeCell ref="AZ462:BA462"/>
    <mergeCell ref="BB462:BC462"/>
    <mergeCell ref="AZ463:BA463"/>
    <mergeCell ref="BB463:BC463"/>
    <mergeCell ref="AZ464:BA464"/>
    <mergeCell ref="BB464:BC464"/>
    <mergeCell ref="AZ465:BA465"/>
    <mergeCell ref="BB465:BC465"/>
    <mergeCell ref="AZ466:BA466"/>
    <mergeCell ref="BB466:BC466"/>
    <mergeCell ref="AZ467:BA467"/>
    <mergeCell ref="BB467:BC467"/>
    <mergeCell ref="AZ468:BA468"/>
    <mergeCell ref="BB468:BC468"/>
    <mergeCell ref="AZ469:BA469"/>
    <mergeCell ref="BB469:BC469"/>
    <mergeCell ref="AZ470:BA470"/>
    <mergeCell ref="BB470:BC470"/>
    <mergeCell ref="BB471:BC471"/>
    <mergeCell ref="AZ472:BA472"/>
    <mergeCell ref="BB472:BC472"/>
    <mergeCell ref="AZ473:BA473"/>
    <mergeCell ref="BB473:BC473"/>
    <mergeCell ref="AZ474:BA474"/>
    <mergeCell ref="BB474:BC474"/>
    <mergeCell ref="AZ475:BA475"/>
    <mergeCell ref="BB475:BC475"/>
    <mergeCell ref="AZ476:BA476"/>
    <mergeCell ref="BB476:BC476"/>
    <mergeCell ref="AZ477:BA477"/>
    <mergeCell ref="AZ461:BA461"/>
    <mergeCell ref="BB477:BC477"/>
    <mergeCell ref="BB454:BC454"/>
    <mergeCell ref="AZ455:BA455"/>
    <mergeCell ref="BB455:BC455"/>
    <mergeCell ref="AZ456:BA456"/>
    <mergeCell ref="BB456:BC456"/>
    <mergeCell ref="AZ457:BA457"/>
    <mergeCell ref="BB457:BC457"/>
    <mergeCell ref="BB458:BC458"/>
    <mergeCell ref="AZ459:BA459"/>
    <mergeCell ref="BB459:BC459"/>
    <mergeCell ref="BB460:BC460"/>
    <mergeCell ref="AR455:AS455"/>
    <mergeCell ref="AT455:AU455"/>
    <mergeCell ref="AV460:AW460"/>
    <mergeCell ref="AX460:AY460"/>
    <mergeCell ref="AN436:AO436"/>
    <mergeCell ref="AP436:AQ436"/>
    <mergeCell ref="AJ436:AK436"/>
    <mergeCell ref="AL436:AM436"/>
    <mergeCell ref="AL427:AM428"/>
    <mergeCell ref="AP439:AQ439"/>
    <mergeCell ref="AN440:AO440"/>
    <mergeCell ref="AP440:AQ440"/>
    <mergeCell ref="AV436:AW436"/>
    <mergeCell ref="AZ425:BA426"/>
    <mergeCell ref="BB425:BC426"/>
    <mergeCell ref="AV453:AW453"/>
    <mergeCell ref="AR440:AS440"/>
    <mergeCell ref="AL440:AM440"/>
    <mergeCell ref="AJ441:AK441"/>
    <mergeCell ref="AL441:AM441"/>
    <mergeCell ref="AR444:AS444"/>
    <mergeCell ref="AT444:AU444"/>
    <mergeCell ref="AR445:AS445"/>
    <mergeCell ref="AT445:AU445"/>
    <mergeCell ref="AJ431:AK431"/>
    <mergeCell ref="AL431:AM431"/>
    <mergeCell ref="AV451:AW452"/>
    <mergeCell ref="AX451:AY452"/>
    <mergeCell ref="AZ451:BA452"/>
    <mergeCell ref="BB451:BC452"/>
    <mergeCell ref="AV429:AW430"/>
    <mergeCell ref="AX429:AY430"/>
    <mergeCell ref="AZ429:BA430"/>
    <mergeCell ref="BB429:BC430"/>
    <mergeCell ref="AP456:AQ457"/>
    <mergeCell ref="AR456:AS457"/>
    <mergeCell ref="AT456:AU457"/>
    <mergeCell ref="AJ429:AK430"/>
    <mergeCell ref="AP432:AQ433"/>
    <mergeCell ref="AL429:AM430"/>
    <mergeCell ref="AN429:AO430"/>
    <mergeCell ref="AP429:AQ430"/>
    <mergeCell ref="AR429:AS430"/>
    <mergeCell ref="AT429:AU430"/>
    <mergeCell ref="AZ453:BA453"/>
    <mergeCell ref="BB453:BC453"/>
    <mergeCell ref="AJ447:AK448"/>
    <mergeCell ref="AL447:AM448"/>
    <mergeCell ref="AN447:AO448"/>
    <mergeCell ref="AP447:AQ448"/>
    <mergeCell ref="AR447:AS448"/>
    <mergeCell ref="AT447:AU448"/>
    <mergeCell ref="AV447:AW448"/>
    <mergeCell ref="AX447:AY448"/>
    <mergeCell ref="AZ447:BA448"/>
    <mergeCell ref="BB447:BC448"/>
    <mergeCell ref="AZ427:BA427"/>
    <mergeCell ref="BB427:BC427"/>
    <mergeCell ref="AZ428:BA428"/>
    <mergeCell ref="BB440:BC440"/>
    <mergeCell ref="AZ441:BA441"/>
    <mergeCell ref="AJ420:AK420"/>
    <mergeCell ref="AL420:AM420"/>
    <mergeCell ref="AP417:AQ417"/>
    <mergeCell ref="AR423:AS424"/>
    <mergeCell ref="AT423:AU424"/>
    <mergeCell ref="AP427:AQ428"/>
    <mergeCell ref="BB441:BC441"/>
    <mergeCell ref="AZ444:BA444"/>
    <mergeCell ref="BB444:BC444"/>
    <mergeCell ref="AZ445:BA445"/>
    <mergeCell ref="BB445:BC445"/>
    <mergeCell ref="AZ446:BA446"/>
    <mergeCell ref="BB446:BC446"/>
    <mergeCell ref="AP421:AQ422"/>
    <mergeCell ref="AR421:AS422"/>
    <mergeCell ref="AT421:AU422"/>
    <mergeCell ref="BB412:BC412"/>
    <mergeCell ref="AZ413:BA413"/>
    <mergeCell ref="BB413:BC413"/>
    <mergeCell ref="AZ414:BA414"/>
    <mergeCell ref="BB414:BC414"/>
    <mergeCell ref="BB415:BC415"/>
    <mergeCell ref="AR436:AS436"/>
    <mergeCell ref="AT436:AU436"/>
    <mergeCell ref="AR427:AS428"/>
    <mergeCell ref="AP453:AQ453"/>
    <mergeCell ref="AR439:AS439"/>
    <mergeCell ref="AT439:AU439"/>
    <mergeCell ref="AV420:AW420"/>
    <mergeCell ref="AX420:AY420"/>
    <mergeCell ref="AV440:AW440"/>
    <mergeCell ref="AX440:AY440"/>
    <mergeCell ref="AV441:AW441"/>
    <mergeCell ref="AX441:AY441"/>
    <mergeCell ref="AT440:AU440"/>
    <mergeCell ref="AR441:AS441"/>
    <mergeCell ref="AT441:AU441"/>
    <mergeCell ref="AV427:AW427"/>
    <mergeCell ref="AX427:AY427"/>
    <mergeCell ref="AX439:AY439"/>
    <mergeCell ref="AJ413:AK413"/>
    <mergeCell ref="AJ414:AK414"/>
    <mergeCell ref="AX436:AY436"/>
    <mergeCell ref="AT413:AU413"/>
    <mergeCell ref="BB417:BC417"/>
    <mergeCell ref="AZ420:BA420"/>
    <mergeCell ref="BB420:BC420"/>
    <mergeCell ref="AZ423:BA423"/>
    <mergeCell ref="BB423:BC423"/>
    <mergeCell ref="AJ421:AK422"/>
    <mergeCell ref="AL421:AM422"/>
    <mergeCell ref="AN421:AO422"/>
    <mergeCell ref="AV444:AW444"/>
    <mergeCell ref="AX444:AY444"/>
    <mergeCell ref="AV445:AW445"/>
    <mergeCell ref="AX445:AY445"/>
    <mergeCell ref="AV446:AW446"/>
    <mergeCell ref="AX446:AY446"/>
    <mergeCell ref="AV431:AW431"/>
    <mergeCell ref="AV423:AW424"/>
    <mergeCell ref="AN417:AO417"/>
    <mergeCell ref="AX423:AY424"/>
    <mergeCell ref="AN369:AO369"/>
    <mergeCell ref="AP369:AQ369"/>
    <mergeCell ref="AN363:AO363"/>
    <mergeCell ref="AP363:AQ363"/>
    <mergeCell ref="AT368:AU368"/>
    <mergeCell ref="AR369:AS369"/>
    <mergeCell ref="AN374:AO375"/>
    <mergeCell ref="AP374:AQ375"/>
    <mergeCell ref="AN368:AO368"/>
    <mergeCell ref="AP368:AQ368"/>
    <mergeCell ref="AV421:AW422"/>
    <mergeCell ref="AX421:AY422"/>
    <mergeCell ref="AZ421:BA422"/>
    <mergeCell ref="BD341:BE341"/>
    <mergeCell ref="BF341:BG341"/>
    <mergeCell ref="AR420:AS420"/>
    <mergeCell ref="AT420:AU420"/>
    <mergeCell ref="AT414:AU414"/>
    <mergeCell ref="AR391:AS391"/>
    <mergeCell ref="AT391:AU391"/>
    <mergeCell ref="AR396:AS396"/>
    <mergeCell ref="AT396:AU396"/>
    <mergeCell ref="AP380:AQ381"/>
    <mergeCell ref="AR380:AS381"/>
    <mergeCell ref="AT380:AU381"/>
    <mergeCell ref="AP406:AQ407"/>
    <mergeCell ref="AP420:AQ420"/>
    <mergeCell ref="AP413:AQ413"/>
    <mergeCell ref="AR383:AS383"/>
    <mergeCell ref="AT383:AU383"/>
    <mergeCell ref="AR384:AS384"/>
    <mergeCell ref="AT384:AU384"/>
    <mergeCell ref="AR374:AS375"/>
    <mergeCell ref="AT374:AU375"/>
    <mergeCell ref="AP370:AQ371"/>
    <mergeCell ref="AR370:AS371"/>
    <mergeCell ref="AT370:AU371"/>
    <mergeCell ref="AP403:AQ403"/>
    <mergeCell ref="AT378:AU378"/>
    <mergeCell ref="AP414:AQ414"/>
    <mergeCell ref="AR414:AS414"/>
    <mergeCell ref="AP397:AQ398"/>
    <mergeCell ref="AR397:AS398"/>
    <mergeCell ref="AT397:AU398"/>
    <mergeCell ref="AP399:AQ399"/>
    <mergeCell ref="AP402:AQ402"/>
    <mergeCell ref="BF358:BG358"/>
    <mergeCell ref="BD383:BE383"/>
    <mergeCell ref="AP412:AQ412"/>
    <mergeCell ref="AT400:AU401"/>
    <mergeCell ref="AR378:AS378"/>
    <mergeCell ref="AR403:AS403"/>
    <mergeCell ref="AT403:AU403"/>
    <mergeCell ref="AT402:AU402"/>
    <mergeCell ref="AR400:AS401"/>
    <mergeCell ref="AR379:AS379"/>
    <mergeCell ref="AT379:AU379"/>
    <mergeCell ref="AT418:AU419"/>
    <mergeCell ref="AR412:AS412"/>
    <mergeCell ref="AV418:AW419"/>
    <mergeCell ref="AX418:AY419"/>
    <mergeCell ref="AZ410:BA411"/>
    <mergeCell ref="BB410:BC411"/>
    <mergeCell ref="BL384:BM384"/>
    <mergeCell ref="BN384:BO384"/>
    <mergeCell ref="AZ418:BA419"/>
    <mergeCell ref="BB418:BC419"/>
    <mergeCell ref="AP387:AQ388"/>
    <mergeCell ref="BD347:BG347"/>
    <mergeCell ref="AZ358:BA358"/>
    <mergeCell ref="BB358:BC358"/>
    <mergeCell ref="AV380:AW381"/>
    <mergeCell ref="BD378:BE378"/>
    <mergeCell ref="BF378:BG378"/>
    <mergeCell ref="AV406:AW407"/>
    <mergeCell ref="AV370:AW371"/>
    <mergeCell ref="AV342:AW342"/>
    <mergeCell ref="AX342:AY342"/>
    <mergeCell ref="AV354:AW354"/>
    <mergeCell ref="AZ382:BA382"/>
    <mergeCell ref="BF374:BG374"/>
    <mergeCell ref="BD375:BE375"/>
    <mergeCell ref="BF375:BG375"/>
    <mergeCell ref="BH375:BI375"/>
    <mergeCell ref="BJ375:BK375"/>
    <mergeCell ref="BH378:BI378"/>
    <mergeCell ref="BJ378:BK378"/>
    <mergeCell ref="BH379:BI379"/>
    <mergeCell ref="BJ379:BK379"/>
    <mergeCell ref="BN379:BO379"/>
    <mergeCell ref="AZ352:BA353"/>
    <mergeCell ref="BL355:BM355"/>
    <mergeCell ref="BN355:BO355"/>
    <mergeCell ref="BH348:BI348"/>
    <mergeCell ref="BJ348:BK348"/>
    <mergeCell ref="BH349:BI349"/>
    <mergeCell ref="BJ349:BK349"/>
    <mergeCell ref="BJ368:BK368"/>
    <mergeCell ref="BH374:BI374"/>
    <mergeCell ref="BJ374:BK374"/>
    <mergeCell ref="BH369:BI369"/>
    <mergeCell ref="BH354:BI354"/>
    <mergeCell ref="BJ354:BK354"/>
    <mergeCell ref="AX370:AY371"/>
    <mergeCell ref="BH380:BI381"/>
    <mergeCell ref="BJ380:BK381"/>
    <mergeCell ref="BH355:BI355"/>
    <mergeCell ref="BJ355:BK355"/>
    <mergeCell ref="BH358:BI358"/>
    <mergeCell ref="BJ358:BK358"/>
    <mergeCell ref="BH359:BI359"/>
    <mergeCell ref="AX354:AY354"/>
    <mergeCell ref="AZ379:BA379"/>
    <mergeCell ref="BB379:BC379"/>
    <mergeCell ref="AX366:AY366"/>
    <mergeCell ref="AX348:AY348"/>
    <mergeCell ref="BL361:BM361"/>
    <mergeCell ref="BN361:BO361"/>
    <mergeCell ref="BL362:BM362"/>
    <mergeCell ref="BN362:BO362"/>
    <mergeCell ref="BL363:BM363"/>
    <mergeCell ref="BN363:BO363"/>
    <mergeCell ref="BL368:BM368"/>
    <mergeCell ref="BN368:BO368"/>
    <mergeCell ref="BL366:BM367"/>
    <mergeCell ref="BN366:BO367"/>
    <mergeCell ref="AZ356:BA357"/>
    <mergeCell ref="BH396:BI396"/>
    <mergeCell ref="BJ396:BK396"/>
    <mergeCell ref="BH399:BI399"/>
    <mergeCell ref="BJ399:BK399"/>
    <mergeCell ref="BH364:BI365"/>
    <mergeCell ref="BJ364:BK365"/>
    <mergeCell ref="BH391:BI391"/>
    <mergeCell ref="BJ391:BK391"/>
    <mergeCell ref="BH384:BI384"/>
    <mergeCell ref="BB384:BC384"/>
    <mergeCell ref="BB375:BC375"/>
    <mergeCell ref="BD342:BE342"/>
    <mergeCell ref="BF342:BG342"/>
    <mergeCell ref="BD362:BE362"/>
    <mergeCell ref="BF362:BG362"/>
    <mergeCell ref="BD363:BE363"/>
    <mergeCell ref="BF363:BG363"/>
    <mergeCell ref="BD366:BE366"/>
    <mergeCell ref="BF366:BG366"/>
    <mergeCell ref="BD367:BE367"/>
    <mergeCell ref="BF367:BG367"/>
    <mergeCell ref="BD368:BE368"/>
    <mergeCell ref="BF368:BG368"/>
    <mergeCell ref="BD380:BE381"/>
    <mergeCell ref="BF380:BG381"/>
    <mergeCell ref="BD348:BE348"/>
    <mergeCell ref="BF348:BG348"/>
    <mergeCell ref="BD349:BE349"/>
    <mergeCell ref="BF349:BG349"/>
    <mergeCell ref="BJ384:BK384"/>
    <mergeCell ref="BJ359:BK359"/>
    <mergeCell ref="BH360:BI360"/>
    <mergeCell ref="BJ360:BK360"/>
    <mergeCell ref="BH361:BI361"/>
    <mergeCell ref="BJ361:BK361"/>
    <mergeCell ref="BH362:BI362"/>
    <mergeCell ref="BJ362:BK362"/>
    <mergeCell ref="BH363:BI363"/>
    <mergeCell ref="BJ363:BK363"/>
    <mergeCell ref="BH366:BI366"/>
    <mergeCell ref="BJ366:BK366"/>
    <mergeCell ref="BH367:BI367"/>
    <mergeCell ref="BJ367:BK367"/>
    <mergeCell ref="BH368:BI368"/>
    <mergeCell ref="BJ369:BK369"/>
    <mergeCell ref="BB382:BC382"/>
    <mergeCell ref="BH383:BI383"/>
    <mergeCell ref="BJ383:BK383"/>
    <mergeCell ref="BH347:BK347"/>
    <mergeCell ref="BB374:BC374"/>
    <mergeCell ref="BH397:BI398"/>
    <mergeCell ref="BB378:BC378"/>
    <mergeCell ref="BB392:BC393"/>
    <mergeCell ref="BD392:BE393"/>
    <mergeCell ref="BF392:BG393"/>
    <mergeCell ref="BH392:BI393"/>
    <mergeCell ref="BJ392:BK393"/>
    <mergeCell ref="BL383:BM383"/>
    <mergeCell ref="BN383:BO383"/>
    <mergeCell ref="BN378:BO378"/>
    <mergeCell ref="BL379:BM379"/>
    <mergeCell ref="BL382:BM382"/>
    <mergeCell ref="BN382:BO382"/>
    <mergeCell ref="BL380:BM381"/>
    <mergeCell ref="BN380:BO381"/>
    <mergeCell ref="BB356:BC357"/>
    <mergeCell ref="BD356:BE357"/>
    <mergeCell ref="BF356:BG357"/>
    <mergeCell ref="BH356:BI357"/>
    <mergeCell ref="BJ356:BK357"/>
    <mergeCell ref="BL356:BM357"/>
    <mergeCell ref="BN356:BO357"/>
    <mergeCell ref="AZ372:BA373"/>
    <mergeCell ref="BB372:BC373"/>
    <mergeCell ref="BD372:BE373"/>
    <mergeCell ref="BF372:BG373"/>
    <mergeCell ref="AZ354:BA354"/>
    <mergeCell ref="BB354:BC354"/>
    <mergeCell ref="BN369:BO369"/>
    <mergeCell ref="BN359:BO359"/>
    <mergeCell ref="BL360:BM360"/>
    <mergeCell ref="BN360:BO360"/>
    <mergeCell ref="BN358:BO358"/>
    <mergeCell ref="BL347:BO347"/>
    <mergeCell ref="BL348:BM348"/>
    <mergeCell ref="BN348:BO348"/>
    <mergeCell ref="BL349:BM349"/>
    <mergeCell ref="BN349:BO349"/>
    <mergeCell ref="BL369:BM369"/>
    <mergeCell ref="AZ327:BA327"/>
    <mergeCell ref="BB327:BC327"/>
    <mergeCell ref="BF331:BG331"/>
    <mergeCell ref="BD329:BE329"/>
    <mergeCell ref="BF329:BG329"/>
    <mergeCell ref="BD330:BE330"/>
    <mergeCell ref="BF330:BG330"/>
    <mergeCell ref="BD331:BE331"/>
    <mergeCell ref="BD336:BE336"/>
    <mergeCell ref="BF336:BG336"/>
    <mergeCell ref="BD337:BE337"/>
    <mergeCell ref="BF337:BG337"/>
    <mergeCell ref="BD338:BE338"/>
    <mergeCell ref="BF338:BG338"/>
    <mergeCell ref="BD339:BE339"/>
    <mergeCell ref="BF339:BG339"/>
    <mergeCell ref="BD340:BE340"/>
    <mergeCell ref="BF340:BG340"/>
    <mergeCell ref="BB330:BC330"/>
    <mergeCell ref="AZ331:BA331"/>
    <mergeCell ref="BB331:BC331"/>
    <mergeCell ref="AZ347:BC347"/>
    <mergeCell ref="AZ349:BA349"/>
    <mergeCell ref="BB349:BC349"/>
    <mergeCell ref="BD374:BE374"/>
    <mergeCell ref="BN336:BO336"/>
    <mergeCell ref="BL337:BM337"/>
    <mergeCell ref="BN337:BO337"/>
    <mergeCell ref="BL341:BM341"/>
    <mergeCell ref="BN341:BO341"/>
    <mergeCell ref="BL342:BM342"/>
    <mergeCell ref="BH376:BI377"/>
    <mergeCell ref="BJ376:BK377"/>
    <mergeCell ref="BL377:BM377"/>
    <mergeCell ref="BN377:BO377"/>
    <mergeCell ref="BF369:BG369"/>
    <mergeCell ref="BB352:BC353"/>
    <mergeCell ref="AZ355:BA355"/>
    <mergeCell ref="BB355:BC355"/>
    <mergeCell ref="AZ362:BA362"/>
    <mergeCell ref="BB362:BC362"/>
    <mergeCell ref="BB368:BC368"/>
    <mergeCell ref="AZ336:BA336"/>
    <mergeCell ref="BB336:BC336"/>
    <mergeCell ref="AZ337:BA337"/>
    <mergeCell ref="BD332:BE332"/>
    <mergeCell ref="BD328:BE328"/>
    <mergeCell ref="BF328:BG328"/>
    <mergeCell ref="BH328:BI328"/>
    <mergeCell ref="BJ328:BK328"/>
    <mergeCell ref="BD334:BE334"/>
    <mergeCell ref="AZ326:BA326"/>
    <mergeCell ref="BB326:BC326"/>
    <mergeCell ref="BL378:BM378"/>
    <mergeCell ref="BH382:BI382"/>
    <mergeCell ref="BJ382:BK382"/>
    <mergeCell ref="BL374:BM374"/>
    <mergeCell ref="BN374:BO374"/>
    <mergeCell ref="BL375:BM375"/>
    <mergeCell ref="BN375:BO375"/>
    <mergeCell ref="BL376:BM376"/>
    <mergeCell ref="BN376:BO376"/>
    <mergeCell ref="BL354:BM354"/>
    <mergeCell ref="BF352:BG353"/>
    <mergeCell ref="BH352:BI353"/>
    <mergeCell ref="BJ352:BK353"/>
    <mergeCell ref="BL352:BM353"/>
    <mergeCell ref="BN352:BO353"/>
    <mergeCell ref="BD370:BE371"/>
    <mergeCell ref="BF370:BG371"/>
    <mergeCell ref="BH370:BI371"/>
    <mergeCell ref="BJ370:BK371"/>
    <mergeCell ref="BL370:BM371"/>
    <mergeCell ref="BN370:BO371"/>
    <mergeCell ref="BH372:BI373"/>
    <mergeCell ref="BJ372:BK373"/>
    <mergeCell ref="BL372:BM373"/>
    <mergeCell ref="BN372:BO373"/>
    <mergeCell ref="BF332:BG332"/>
    <mergeCell ref="BF333:BG333"/>
    <mergeCell ref="BL358:BM358"/>
    <mergeCell ref="BN342:BO342"/>
    <mergeCell ref="BN354:BO354"/>
    <mergeCell ref="BL338:BM338"/>
    <mergeCell ref="BN338:BO338"/>
    <mergeCell ref="BL339:BM339"/>
    <mergeCell ref="BN339:BO339"/>
    <mergeCell ref="BL340:BM340"/>
    <mergeCell ref="BN340:BO340"/>
    <mergeCell ref="BF334:BG334"/>
    <mergeCell ref="BD335:BE335"/>
    <mergeCell ref="BF335:BG335"/>
    <mergeCell ref="BD333:BE333"/>
    <mergeCell ref="AV329:AW329"/>
    <mergeCell ref="AX329:AY329"/>
    <mergeCell ref="AV330:AW330"/>
    <mergeCell ref="AX330:AY330"/>
    <mergeCell ref="AV331:AW331"/>
    <mergeCell ref="AX331:AY331"/>
    <mergeCell ref="AV332:AW332"/>
    <mergeCell ref="AX332:AY332"/>
    <mergeCell ref="AV333:AW333"/>
    <mergeCell ref="AX333:AY333"/>
    <mergeCell ref="AV334:AW334"/>
    <mergeCell ref="AX334:AY334"/>
    <mergeCell ref="AV335:AW335"/>
    <mergeCell ref="AZ332:BA332"/>
    <mergeCell ref="BB332:BC332"/>
    <mergeCell ref="AZ335:BA335"/>
    <mergeCell ref="AZ333:BA333"/>
    <mergeCell ref="BB333:BC333"/>
    <mergeCell ref="AZ334:BA334"/>
    <mergeCell ref="BB334:BC334"/>
    <mergeCell ref="AX337:AY337"/>
    <mergeCell ref="AV338:AW338"/>
    <mergeCell ref="AX338:AY338"/>
    <mergeCell ref="AV337:AW337"/>
    <mergeCell ref="BB339:BC339"/>
    <mergeCell ref="AZ340:BA340"/>
    <mergeCell ref="BB340:BC340"/>
    <mergeCell ref="BB335:BC335"/>
    <mergeCell ref="AZ325:BA325"/>
    <mergeCell ref="BB325:BC325"/>
    <mergeCell ref="AZ339:BA339"/>
    <mergeCell ref="BJ274:BJ276"/>
    <mergeCell ref="BK274:BK276"/>
    <mergeCell ref="BH277:BH279"/>
    <mergeCell ref="BI277:BI279"/>
    <mergeCell ref="BJ277:BJ279"/>
    <mergeCell ref="BK277:BK279"/>
    <mergeCell ref="BH280:BH282"/>
    <mergeCell ref="BI280:BI282"/>
    <mergeCell ref="BJ280:BJ282"/>
    <mergeCell ref="BK280:BK282"/>
    <mergeCell ref="BH283:BH285"/>
    <mergeCell ref="BI283:BI285"/>
    <mergeCell ref="BJ283:BJ285"/>
    <mergeCell ref="BK283:BK285"/>
    <mergeCell ref="BH286:BH288"/>
    <mergeCell ref="BI286:BI288"/>
    <mergeCell ref="BH296:BH298"/>
    <mergeCell ref="BH329:BI329"/>
    <mergeCell ref="BJ329:BK329"/>
    <mergeCell ref="BH332:BI332"/>
    <mergeCell ref="BJ332:BK332"/>
    <mergeCell ref="BH333:BI333"/>
    <mergeCell ref="BJ333:BK333"/>
    <mergeCell ref="BH334:BI334"/>
    <mergeCell ref="BJ334:BK334"/>
    <mergeCell ref="BH335:BI335"/>
    <mergeCell ref="BH341:BI341"/>
    <mergeCell ref="BJ341:BK341"/>
    <mergeCell ref="BH342:BI342"/>
    <mergeCell ref="BJ342:BK342"/>
    <mergeCell ref="BH307:BH309"/>
    <mergeCell ref="BI307:BI309"/>
    <mergeCell ref="BJ307:BJ309"/>
    <mergeCell ref="BK307:BK309"/>
    <mergeCell ref="BH310:BH312"/>
    <mergeCell ref="BI310:BI312"/>
    <mergeCell ref="BJ310:BJ312"/>
    <mergeCell ref="BH336:BI336"/>
    <mergeCell ref="BJ336:BK336"/>
    <mergeCell ref="BH337:BI337"/>
    <mergeCell ref="BJ337:BK337"/>
    <mergeCell ref="BH338:BI338"/>
    <mergeCell ref="BH304:BH306"/>
    <mergeCell ref="BJ335:BK335"/>
    <mergeCell ref="BJ286:BJ288"/>
    <mergeCell ref="BK286:BK288"/>
    <mergeCell ref="BJ339:BK339"/>
    <mergeCell ref="BH340:BI340"/>
    <mergeCell ref="BJ340:BK340"/>
    <mergeCell ref="BH330:BI330"/>
    <mergeCell ref="BJ330:BK330"/>
    <mergeCell ref="BH331:BI331"/>
    <mergeCell ref="BJ331:BK331"/>
    <mergeCell ref="BJ338:BK338"/>
    <mergeCell ref="BH339:BI339"/>
    <mergeCell ref="BD324:BE324"/>
    <mergeCell ref="BF324:BG324"/>
    <mergeCell ref="BF327:BG327"/>
    <mergeCell ref="BL307:BL309"/>
    <mergeCell ref="BM307:BM309"/>
    <mergeCell ref="BN307:BN309"/>
    <mergeCell ref="BN310:BN312"/>
    <mergeCell ref="BO310:BO312"/>
    <mergeCell ref="BN314:BN316"/>
    <mergeCell ref="BO314:BO316"/>
    <mergeCell ref="BL317:BL319"/>
    <mergeCell ref="BM317:BM319"/>
    <mergeCell ref="BN317:BN319"/>
    <mergeCell ref="BO307:BO309"/>
    <mergeCell ref="BL310:BL312"/>
    <mergeCell ref="BM310:BM312"/>
    <mergeCell ref="BK293:BK295"/>
    <mergeCell ref="BI300:BI302"/>
    <mergeCell ref="BJ300:BJ302"/>
    <mergeCell ref="BI304:BI306"/>
    <mergeCell ref="BJ304:BJ306"/>
    <mergeCell ref="BK304:BK306"/>
    <mergeCell ref="BH327:BI327"/>
    <mergeCell ref="BJ327:BK327"/>
    <mergeCell ref="BD327:BE327"/>
    <mergeCell ref="BD325:BE325"/>
    <mergeCell ref="BF325:BG325"/>
    <mergeCell ref="BD326:BE326"/>
    <mergeCell ref="BF326:BG326"/>
    <mergeCell ref="BH314:BH316"/>
    <mergeCell ref="BI314:BI316"/>
    <mergeCell ref="BJ314:BJ316"/>
    <mergeCell ref="BK314:BK316"/>
    <mergeCell ref="BH317:BH319"/>
    <mergeCell ref="BI317:BI319"/>
    <mergeCell ref="BJ317:BJ319"/>
    <mergeCell ref="BK317:BK319"/>
    <mergeCell ref="BH323:BK323"/>
    <mergeCell ref="BH324:BI324"/>
    <mergeCell ref="BJ324:BK324"/>
    <mergeCell ref="BH325:BI325"/>
    <mergeCell ref="BJ325:BK325"/>
    <mergeCell ref="BH326:BI326"/>
    <mergeCell ref="BJ326:BK326"/>
    <mergeCell ref="BM293:BM295"/>
    <mergeCell ref="BN293:BN295"/>
    <mergeCell ref="BO293:BO295"/>
    <mergeCell ref="BL296:BL298"/>
    <mergeCell ref="BM296:BM298"/>
    <mergeCell ref="BN296:BN298"/>
    <mergeCell ref="BO296:BO298"/>
    <mergeCell ref="BL300:BL302"/>
    <mergeCell ref="BM300:BM302"/>
    <mergeCell ref="BN300:BN302"/>
    <mergeCell ref="BO300:BO302"/>
    <mergeCell ref="BK300:BK302"/>
    <mergeCell ref="BO317:BO319"/>
    <mergeCell ref="BD323:BG323"/>
    <mergeCell ref="BJ293:BJ295"/>
    <mergeCell ref="BJ296:BJ298"/>
    <mergeCell ref="BK296:BK298"/>
    <mergeCell ref="BL314:BL316"/>
    <mergeCell ref="BM314:BM316"/>
    <mergeCell ref="BK310:BK312"/>
    <mergeCell ref="BD271:BD273"/>
    <mergeCell ref="AW300:AW302"/>
    <mergeCell ref="AX300:AX302"/>
    <mergeCell ref="AY300:AY302"/>
    <mergeCell ref="BI296:BI298"/>
    <mergeCell ref="BH293:BH295"/>
    <mergeCell ref="BI293:BI295"/>
    <mergeCell ref="BH300:BH302"/>
    <mergeCell ref="BD274:BD276"/>
    <mergeCell ref="BA271:BA273"/>
    <mergeCell ref="BB271:BB273"/>
    <mergeCell ref="BC271:BC273"/>
    <mergeCell ref="BA274:BA276"/>
    <mergeCell ref="BB274:BB276"/>
    <mergeCell ref="BC274:BC276"/>
    <mergeCell ref="BH274:BH276"/>
    <mergeCell ref="BI274:BI276"/>
    <mergeCell ref="BG286:BG288"/>
    <mergeCell ref="BE293:BE295"/>
    <mergeCell ref="BF293:BF295"/>
    <mergeCell ref="BG293:BG295"/>
    <mergeCell ref="BE296:BE298"/>
    <mergeCell ref="BF296:BF298"/>
    <mergeCell ref="BG296:BG298"/>
    <mergeCell ref="BE300:BE302"/>
    <mergeCell ref="BF300:BF302"/>
    <mergeCell ref="BG300:BG302"/>
    <mergeCell ref="BE280:BE282"/>
    <mergeCell ref="BF280:BF282"/>
    <mergeCell ref="BG280:BG282"/>
    <mergeCell ref="BE283:BE285"/>
    <mergeCell ref="BF283:BF285"/>
    <mergeCell ref="BG283:BG285"/>
    <mergeCell ref="BE286:BE288"/>
    <mergeCell ref="BF286:BF288"/>
    <mergeCell ref="BE277:BE279"/>
    <mergeCell ref="BF277:BF279"/>
    <mergeCell ref="BG277:BG279"/>
    <mergeCell ref="BE271:BE273"/>
    <mergeCell ref="BF271:BF273"/>
    <mergeCell ref="BG271:BG273"/>
    <mergeCell ref="BE274:BE276"/>
    <mergeCell ref="BF274:BF276"/>
    <mergeCell ref="BG274:BG276"/>
    <mergeCell ref="AW304:AW306"/>
    <mergeCell ref="AX304:AX306"/>
    <mergeCell ref="AY304:AY306"/>
    <mergeCell ref="AW307:AW309"/>
    <mergeCell ref="AX307:AX309"/>
    <mergeCell ref="AY307:AY309"/>
    <mergeCell ref="AW310:AW312"/>
    <mergeCell ref="BB304:BB306"/>
    <mergeCell ref="BC304:BC306"/>
    <mergeCell ref="BA307:BA309"/>
    <mergeCell ref="BB307:BB309"/>
    <mergeCell ref="BC307:BC309"/>
    <mergeCell ref="BA296:BA298"/>
    <mergeCell ref="BB296:BB298"/>
    <mergeCell ref="BC296:BC298"/>
    <mergeCell ref="BA300:BA302"/>
    <mergeCell ref="BB300:BB302"/>
    <mergeCell ref="BC300:BC302"/>
    <mergeCell ref="BA304:BA306"/>
    <mergeCell ref="BA314:BA316"/>
    <mergeCell ref="BB314:BB316"/>
    <mergeCell ref="BC314:BC316"/>
    <mergeCell ref="BD277:BD279"/>
    <mergeCell ref="BD280:BD282"/>
    <mergeCell ref="BD283:BD285"/>
    <mergeCell ref="BD286:BD288"/>
    <mergeCell ref="AZ323:BC323"/>
    <mergeCell ref="BB283:BB285"/>
    <mergeCell ref="BA277:BA279"/>
    <mergeCell ref="BB277:BB279"/>
    <mergeCell ref="BC277:BC279"/>
    <mergeCell ref="BA280:BA282"/>
    <mergeCell ref="BB280:BB282"/>
    <mergeCell ref="BC280:BC282"/>
    <mergeCell ref="BA283:BA285"/>
    <mergeCell ref="AW277:AW279"/>
    <mergeCell ref="AX277:AX279"/>
    <mergeCell ref="AY277:AY279"/>
    <mergeCell ref="AW280:AW282"/>
    <mergeCell ref="AX280:AX282"/>
    <mergeCell ref="AY280:AY282"/>
    <mergeCell ref="AW283:AW285"/>
    <mergeCell ref="AX283:AX285"/>
    <mergeCell ref="AY283:AY285"/>
    <mergeCell ref="AW286:AW288"/>
    <mergeCell ref="AX286:AX288"/>
    <mergeCell ref="AY286:AY288"/>
    <mergeCell ref="AW293:AW295"/>
    <mergeCell ref="AX293:AX295"/>
    <mergeCell ref="AY293:AY295"/>
    <mergeCell ref="AW296:AW298"/>
    <mergeCell ref="AX296:AX298"/>
    <mergeCell ref="AY296:AY298"/>
    <mergeCell ref="AV323:AY323"/>
    <mergeCell ref="AZ324:BA324"/>
    <mergeCell ref="BB324:BC324"/>
    <mergeCell ref="BC317:BC319"/>
    <mergeCell ref="BA310:BA312"/>
    <mergeCell ref="BB310:BB312"/>
    <mergeCell ref="BC310:BC312"/>
    <mergeCell ref="BG314:BG316"/>
    <mergeCell ref="BG317:BG319"/>
    <mergeCell ref="BA317:BA319"/>
    <mergeCell ref="BB317:BB319"/>
    <mergeCell ref="BF314:BF316"/>
    <mergeCell ref="BF317:BF319"/>
    <mergeCell ref="AV324:AW324"/>
    <mergeCell ref="AX324:AY324"/>
    <mergeCell ref="BD175:BD177"/>
    <mergeCell ref="BD179:BD181"/>
    <mergeCell ref="BD182:BD184"/>
    <mergeCell ref="AW241:AW243"/>
    <mergeCell ref="AX241:AX243"/>
    <mergeCell ref="AY241:AY243"/>
    <mergeCell ref="AW244:AW246"/>
    <mergeCell ref="AX244:AX246"/>
    <mergeCell ref="AY244:AY246"/>
    <mergeCell ref="AW248:AW250"/>
    <mergeCell ref="AX248:AX250"/>
    <mergeCell ref="AY248:AY250"/>
    <mergeCell ref="AW251:AW253"/>
    <mergeCell ref="AX251:AX253"/>
    <mergeCell ref="AY251:AY253"/>
    <mergeCell ref="AW256:AW258"/>
    <mergeCell ref="AX256:AX258"/>
    <mergeCell ref="AY256:AY258"/>
    <mergeCell ref="AW259:AW261"/>
    <mergeCell ref="AX259:AX261"/>
    <mergeCell ref="AY259:AY261"/>
    <mergeCell ref="AW263:AW265"/>
    <mergeCell ref="AX263:AX265"/>
    <mergeCell ref="AY263:AY265"/>
    <mergeCell ref="BD296:BD298"/>
    <mergeCell ref="BD300:BD302"/>
    <mergeCell ref="BD304:BD306"/>
    <mergeCell ref="BD307:BD309"/>
    <mergeCell ref="BD310:BD312"/>
    <mergeCell ref="BD314:BD316"/>
    <mergeCell ref="BD317:BD319"/>
    <mergeCell ref="BE314:BE316"/>
    <mergeCell ref="BE317:BE319"/>
    <mergeCell ref="AX310:AX312"/>
    <mergeCell ref="AY310:AY312"/>
    <mergeCell ref="AW314:AW316"/>
    <mergeCell ref="AX314:AX316"/>
    <mergeCell ref="AY314:AY316"/>
    <mergeCell ref="AW317:AW319"/>
    <mergeCell ref="AX317:AX319"/>
    <mergeCell ref="AY317:AY319"/>
    <mergeCell ref="BC283:BC285"/>
    <mergeCell ref="BB175:BB177"/>
    <mergeCell ref="BC175:BC177"/>
    <mergeCell ref="BA179:BA181"/>
    <mergeCell ref="BB179:BB181"/>
    <mergeCell ref="BC179:BC181"/>
    <mergeCell ref="BA182:BA184"/>
    <mergeCell ref="BB182:BB184"/>
    <mergeCell ref="BC182:BC184"/>
    <mergeCell ref="BA248:BA250"/>
    <mergeCell ref="BB248:BB250"/>
    <mergeCell ref="BA220:BA222"/>
    <mergeCell ref="BA189:BA191"/>
    <mergeCell ref="BA193:BA195"/>
    <mergeCell ref="BA196:BA198"/>
    <mergeCell ref="BG256:BG258"/>
    <mergeCell ref="BD293:BD295"/>
    <mergeCell ref="BA286:BA288"/>
    <mergeCell ref="BB286:BB288"/>
    <mergeCell ref="BC286:BC288"/>
    <mergeCell ref="BC259:BC261"/>
    <mergeCell ref="BA263:BA265"/>
    <mergeCell ref="BB263:BB265"/>
    <mergeCell ref="BC263:BC265"/>
    <mergeCell ref="BA266:BA268"/>
    <mergeCell ref="BB266:BB268"/>
    <mergeCell ref="BC266:BC268"/>
    <mergeCell ref="BA293:BA295"/>
    <mergeCell ref="BD231:BD233"/>
    <mergeCell ref="BD234:BD236"/>
    <mergeCell ref="BD238:BD240"/>
    <mergeCell ref="AY199:AY201"/>
    <mergeCell ref="AW202:AW204"/>
    <mergeCell ref="AX202:AX204"/>
    <mergeCell ref="AY202:AY204"/>
    <mergeCell ref="AW205:AW207"/>
    <mergeCell ref="AX205:AX207"/>
    <mergeCell ref="AY205:AY207"/>
    <mergeCell ref="AW208:AW210"/>
    <mergeCell ref="AX208:AX210"/>
    <mergeCell ref="AY208:AY210"/>
    <mergeCell ref="AW211:AW213"/>
    <mergeCell ref="AX211:AX213"/>
    <mergeCell ref="AY211:AY213"/>
    <mergeCell ref="BD241:BD243"/>
    <mergeCell ref="BD244:BD246"/>
    <mergeCell ref="BD248:BD250"/>
    <mergeCell ref="BD251:BD253"/>
    <mergeCell ref="BD256:BD258"/>
    <mergeCell ref="BD259:BD261"/>
    <mergeCell ref="BD263:BD265"/>
    <mergeCell ref="BA208:BA210"/>
    <mergeCell ref="BB208:BB210"/>
    <mergeCell ref="BC208:BC210"/>
    <mergeCell ref="BA211:BA213"/>
    <mergeCell ref="BB211:BB213"/>
    <mergeCell ref="BC211:BC213"/>
    <mergeCell ref="BA214:BA216"/>
    <mergeCell ref="BA256:BA258"/>
    <mergeCell ref="BB256:BB258"/>
    <mergeCell ref="BC256:BC258"/>
    <mergeCell ref="BA259:BA261"/>
    <mergeCell ref="BB259:BB261"/>
    <mergeCell ref="BB293:BB295"/>
    <mergeCell ref="BC293:BC295"/>
    <mergeCell ref="AW266:AW268"/>
    <mergeCell ref="AX266:AX268"/>
    <mergeCell ref="AY266:AY268"/>
    <mergeCell ref="AW271:AW273"/>
    <mergeCell ref="AX271:AX273"/>
    <mergeCell ref="AY271:AY273"/>
    <mergeCell ref="AW274:AW276"/>
    <mergeCell ref="AX274:AX276"/>
    <mergeCell ref="BA124:BA126"/>
    <mergeCell ref="BB124:BB126"/>
    <mergeCell ref="BC124:BC126"/>
    <mergeCell ref="BA128:BA130"/>
    <mergeCell ref="BB128:BB130"/>
    <mergeCell ref="BC128:BC130"/>
    <mergeCell ref="BA131:BA133"/>
    <mergeCell ref="BB131:BB133"/>
    <mergeCell ref="BC131:BC133"/>
    <mergeCell ref="BA134:BA136"/>
    <mergeCell ref="BB134:BB136"/>
    <mergeCell ref="BC134:BC136"/>
    <mergeCell ref="BA137:BA139"/>
    <mergeCell ref="BB137:BB139"/>
    <mergeCell ref="BC137:BC139"/>
    <mergeCell ref="BA140:BA142"/>
    <mergeCell ref="BB140:BB142"/>
    <mergeCell ref="AX175:AX177"/>
    <mergeCell ref="BA244:BA246"/>
    <mergeCell ref="BB244:BB246"/>
    <mergeCell ref="BC244:BC246"/>
    <mergeCell ref="AX182:AX184"/>
    <mergeCell ref="AY182:AY184"/>
    <mergeCell ref="AW185:AW187"/>
    <mergeCell ref="AX185:AX187"/>
    <mergeCell ref="AY185:AY187"/>
    <mergeCell ref="AW220:AW222"/>
    <mergeCell ref="AX220:AX222"/>
    <mergeCell ref="AY220:AY222"/>
    <mergeCell ref="AW223:AW225"/>
    <mergeCell ref="AX223:AX225"/>
    <mergeCell ref="AY223:AY225"/>
    <mergeCell ref="AW227:AW229"/>
    <mergeCell ref="AX227:AX229"/>
    <mergeCell ref="AY227:AY229"/>
    <mergeCell ref="AW231:AW233"/>
    <mergeCell ref="AX231:AX233"/>
    <mergeCell ref="AY231:AY233"/>
    <mergeCell ref="AW234:AW236"/>
    <mergeCell ref="AX234:AX236"/>
    <mergeCell ref="AY234:AY236"/>
    <mergeCell ref="AW238:AW240"/>
    <mergeCell ref="AX238:AX240"/>
    <mergeCell ref="AY238:AY240"/>
    <mergeCell ref="AW193:AW195"/>
    <mergeCell ref="AX193:AX195"/>
    <mergeCell ref="AY193:AY195"/>
    <mergeCell ref="AW196:AW198"/>
    <mergeCell ref="AX196:AX198"/>
    <mergeCell ref="AY196:AY198"/>
    <mergeCell ref="AW199:AW201"/>
    <mergeCell ref="AX199:AX201"/>
    <mergeCell ref="AW214:AW216"/>
    <mergeCell ref="AX214:AX216"/>
    <mergeCell ref="AY214:AY216"/>
    <mergeCell ref="AW217:AW219"/>
    <mergeCell ref="AX217:AX219"/>
    <mergeCell ref="AY217:AY219"/>
    <mergeCell ref="BA185:BA187"/>
    <mergeCell ref="BB185:BB187"/>
    <mergeCell ref="BC185:BC187"/>
    <mergeCell ref="BB220:BB222"/>
    <mergeCell ref="BC220:BC222"/>
    <mergeCell ref="BA223:BA225"/>
    <mergeCell ref="AW165:AW167"/>
    <mergeCell ref="AX165:AX167"/>
    <mergeCell ref="AY165:AY167"/>
    <mergeCell ref="BA199:BA201"/>
    <mergeCell ref="BA202:BA204"/>
    <mergeCell ref="BA205:BA207"/>
    <mergeCell ref="BB214:BB216"/>
    <mergeCell ref="BC214:BC216"/>
    <mergeCell ref="BA217:BA219"/>
    <mergeCell ref="BB217:BB219"/>
    <mergeCell ref="BC217:BC219"/>
    <mergeCell ref="BB189:BB191"/>
    <mergeCell ref="BC189:BC191"/>
    <mergeCell ref="BB193:BB195"/>
    <mergeCell ref="BC193:BC195"/>
    <mergeCell ref="BC238:BC240"/>
    <mergeCell ref="BB196:BB198"/>
    <mergeCell ref="BC196:BC198"/>
    <mergeCell ref="BB199:BB201"/>
    <mergeCell ref="BC199:BC201"/>
    <mergeCell ref="BB202:BB204"/>
    <mergeCell ref="BC202:BC204"/>
    <mergeCell ref="BB205:BB207"/>
    <mergeCell ref="BC205:BC207"/>
    <mergeCell ref="BA241:BA243"/>
    <mergeCell ref="BB241:BB243"/>
    <mergeCell ref="BC241:BC243"/>
    <mergeCell ref="BB150:BB152"/>
    <mergeCell ref="BC150:BC152"/>
    <mergeCell ref="BA153:BA155"/>
    <mergeCell ref="BB153:BB155"/>
    <mergeCell ref="BC153:BC155"/>
    <mergeCell ref="BA158:BA160"/>
    <mergeCell ref="BB158:BB160"/>
    <mergeCell ref="BC158:BC160"/>
    <mergeCell ref="BA162:BA164"/>
    <mergeCell ref="BB162:BB164"/>
    <mergeCell ref="BC162:BC164"/>
    <mergeCell ref="BB223:BB225"/>
    <mergeCell ref="BC223:BC225"/>
    <mergeCell ref="AY175:AY177"/>
    <mergeCell ref="BB102:BB104"/>
    <mergeCell ref="BA88:BA90"/>
    <mergeCell ref="AY128:AY130"/>
    <mergeCell ref="AW131:AW133"/>
    <mergeCell ref="AX131:AX133"/>
    <mergeCell ref="AY131:AY133"/>
    <mergeCell ref="AW134:AW136"/>
    <mergeCell ref="AX134:AX136"/>
    <mergeCell ref="AY134:AY136"/>
    <mergeCell ref="AW137:AW139"/>
    <mergeCell ref="AX137:AX139"/>
    <mergeCell ref="AY137:AY139"/>
    <mergeCell ref="AW140:AW142"/>
    <mergeCell ref="AX140:AX142"/>
    <mergeCell ref="AY140:AY142"/>
    <mergeCell ref="AW143:AW145"/>
    <mergeCell ref="AX143:AX145"/>
    <mergeCell ref="AY143:AY145"/>
    <mergeCell ref="AW146:AW148"/>
    <mergeCell ref="AW82:AW84"/>
    <mergeCell ref="AW85:AW87"/>
    <mergeCell ref="AW168:AW170"/>
    <mergeCell ref="AX168:AX170"/>
    <mergeCell ref="AY168:AY170"/>
    <mergeCell ref="AX189:AX191"/>
    <mergeCell ref="AY189:AY191"/>
    <mergeCell ref="AW182:AW184"/>
    <mergeCell ref="AX85:AX87"/>
    <mergeCell ref="AY85:AY87"/>
    <mergeCell ref="AW88:AW90"/>
    <mergeCell ref="AX88:AX90"/>
    <mergeCell ref="AY88:AY90"/>
    <mergeCell ref="AW92:AW94"/>
    <mergeCell ref="AX92:AX94"/>
    <mergeCell ref="AY92:AY94"/>
    <mergeCell ref="AW96:AW98"/>
    <mergeCell ref="AX96:AX98"/>
    <mergeCell ref="AY96:AY98"/>
    <mergeCell ref="AW99:AW101"/>
    <mergeCell ref="AX99:AX101"/>
    <mergeCell ref="AY99:AY101"/>
    <mergeCell ref="AW102:AW104"/>
    <mergeCell ref="AX102:AX104"/>
    <mergeCell ref="AY102:AY104"/>
    <mergeCell ref="AW105:AW107"/>
    <mergeCell ref="AX105:AX107"/>
    <mergeCell ref="AY105:AY107"/>
    <mergeCell ref="AW109:AW111"/>
    <mergeCell ref="AX109:AX111"/>
    <mergeCell ref="AY109:AY111"/>
    <mergeCell ref="AW112:AW114"/>
    <mergeCell ref="AX112:AX114"/>
    <mergeCell ref="AY112:AY114"/>
    <mergeCell ref="AW115:AW117"/>
    <mergeCell ref="AX115:AX117"/>
    <mergeCell ref="AY115:AY117"/>
    <mergeCell ref="AX124:AX126"/>
    <mergeCell ref="AY124:AY126"/>
    <mergeCell ref="AW128:AW130"/>
    <mergeCell ref="AW189:AW191"/>
    <mergeCell ref="AW150:AW152"/>
    <mergeCell ref="AW153:AW155"/>
    <mergeCell ref="AW158:AW160"/>
    <mergeCell ref="AW162:AW164"/>
    <mergeCell ref="AW69:AW71"/>
    <mergeCell ref="AW72:AW74"/>
    <mergeCell ref="AX72:AX74"/>
    <mergeCell ref="AY72:AY74"/>
    <mergeCell ref="AW76:AW78"/>
    <mergeCell ref="AX76:AX78"/>
    <mergeCell ref="AY76:AY78"/>
    <mergeCell ref="AX146:AX148"/>
    <mergeCell ref="AY146:AY148"/>
    <mergeCell ref="AW179:AW181"/>
    <mergeCell ref="AX179:AX181"/>
    <mergeCell ref="AY179:AY181"/>
    <mergeCell ref="AW118:AW120"/>
    <mergeCell ref="AX118:AX120"/>
    <mergeCell ref="AY118:AY120"/>
    <mergeCell ref="AW121:AW123"/>
    <mergeCell ref="AX121:AX123"/>
    <mergeCell ref="AY121:AY123"/>
    <mergeCell ref="AW124:AW126"/>
    <mergeCell ref="AX45:AX47"/>
    <mergeCell ref="AY45:AY47"/>
    <mergeCell ref="BC88:BC90"/>
    <mergeCell ref="BC92:BC94"/>
    <mergeCell ref="BC96:BC98"/>
    <mergeCell ref="BC99:BC101"/>
    <mergeCell ref="BC102:BC104"/>
    <mergeCell ref="AX79:AX81"/>
    <mergeCell ref="AY79:AY81"/>
    <mergeCell ref="AX82:AX84"/>
    <mergeCell ref="AY82:AY84"/>
    <mergeCell ref="AX48:AX50"/>
    <mergeCell ref="AY48:AY50"/>
    <mergeCell ref="AX51:AX53"/>
    <mergeCell ref="AY51:AY53"/>
    <mergeCell ref="AX54:AX56"/>
    <mergeCell ref="AY54:AY56"/>
    <mergeCell ref="AX128:AX130"/>
    <mergeCell ref="AX150:AX152"/>
    <mergeCell ref="AY150:AY152"/>
    <mergeCell ref="AX153:AX155"/>
    <mergeCell ref="AY153:AY155"/>
    <mergeCell ref="AX158:AX160"/>
    <mergeCell ref="AY158:AY160"/>
    <mergeCell ref="AX162:AX164"/>
    <mergeCell ref="AY162:AY164"/>
    <mergeCell ref="AX57:AX59"/>
    <mergeCell ref="AY57:AY59"/>
    <mergeCell ref="AX60:AX62"/>
    <mergeCell ref="AY60:AY62"/>
    <mergeCell ref="AX63:AX65"/>
    <mergeCell ref="AY63:AY65"/>
    <mergeCell ref="AX66:AX68"/>
    <mergeCell ref="AY66:AY68"/>
    <mergeCell ref="AX69:AX71"/>
    <mergeCell ref="AY69:AY71"/>
    <mergeCell ref="BA150:BA152"/>
    <mergeCell ref="BB88:BB90"/>
    <mergeCell ref="BA92:BA94"/>
    <mergeCell ref="BB92:BB94"/>
    <mergeCell ref="BA96:BA98"/>
    <mergeCell ref="BB96:BB98"/>
    <mergeCell ref="BA99:BA101"/>
    <mergeCell ref="BB99:BB101"/>
    <mergeCell ref="BA102:BA104"/>
    <mergeCell ref="AV5:AY5"/>
    <mergeCell ref="AV6:AW6"/>
    <mergeCell ref="AX6:AY6"/>
    <mergeCell ref="AW8:AW10"/>
    <mergeCell ref="AX8:AX10"/>
    <mergeCell ref="AY8:AY10"/>
    <mergeCell ref="AW11:AW13"/>
    <mergeCell ref="AX11:AX13"/>
    <mergeCell ref="AY11:AY13"/>
    <mergeCell ref="AW14:AW16"/>
    <mergeCell ref="AX14:AX16"/>
    <mergeCell ref="AY14:AY16"/>
    <mergeCell ref="AW17:AW19"/>
    <mergeCell ref="AX17:AX19"/>
    <mergeCell ref="AY17:AY19"/>
    <mergeCell ref="AW20:AW22"/>
    <mergeCell ref="AX20:AX22"/>
    <mergeCell ref="AY20:AY22"/>
    <mergeCell ref="AW23:AW25"/>
    <mergeCell ref="AX23:AX25"/>
    <mergeCell ref="AY23:AY25"/>
    <mergeCell ref="AW26:AW28"/>
    <mergeCell ref="AX26:AX28"/>
    <mergeCell ref="AY26:AY28"/>
    <mergeCell ref="AW29:AW31"/>
    <mergeCell ref="AX29:AX31"/>
    <mergeCell ref="AY29:AY31"/>
    <mergeCell ref="AW32:AW34"/>
    <mergeCell ref="AX32:AX34"/>
    <mergeCell ref="AY32:AY34"/>
    <mergeCell ref="AW35:AW37"/>
    <mergeCell ref="AX35:AX37"/>
    <mergeCell ref="AY35:AY37"/>
    <mergeCell ref="AW48:AW50"/>
    <mergeCell ref="AW51:AW53"/>
    <mergeCell ref="AW54:AW56"/>
    <mergeCell ref="AS293:AS295"/>
    <mergeCell ref="AT293:AT295"/>
    <mergeCell ref="AU293:AU295"/>
    <mergeCell ref="AS296:AS298"/>
    <mergeCell ref="AT296:AT298"/>
    <mergeCell ref="AU296:AU298"/>
    <mergeCell ref="AS300:AS302"/>
    <mergeCell ref="AT300:AT302"/>
    <mergeCell ref="AU300:AU302"/>
    <mergeCell ref="AS304:AS306"/>
    <mergeCell ref="AT304:AT306"/>
    <mergeCell ref="AU304:AU306"/>
    <mergeCell ref="AS307:AS309"/>
    <mergeCell ref="AT307:AT309"/>
    <mergeCell ref="AU307:AU309"/>
    <mergeCell ref="AS310:AS312"/>
    <mergeCell ref="AT310:AT312"/>
    <mergeCell ref="AU310:AU312"/>
    <mergeCell ref="AS314:AS316"/>
    <mergeCell ref="AT314:AT316"/>
    <mergeCell ref="AU314:AU316"/>
    <mergeCell ref="AS274:AS276"/>
    <mergeCell ref="AT274:AT276"/>
    <mergeCell ref="AU274:AU276"/>
    <mergeCell ref="AS277:AS279"/>
    <mergeCell ref="AT277:AT279"/>
    <mergeCell ref="AU277:AU279"/>
    <mergeCell ref="AS280:AS282"/>
    <mergeCell ref="AT280:AT282"/>
    <mergeCell ref="AU280:AU282"/>
    <mergeCell ref="AT208:AT210"/>
    <mergeCell ref="AU208:AU210"/>
    <mergeCell ref="AS211:AS213"/>
    <mergeCell ref="AT211:AT213"/>
    <mergeCell ref="AU211:AU213"/>
    <mergeCell ref="AU162:AU164"/>
    <mergeCell ref="AS165:AS167"/>
    <mergeCell ref="AT165:AT167"/>
    <mergeCell ref="AU57:AU59"/>
    <mergeCell ref="AS60:AS62"/>
    <mergeCell ref="AT60:AT62"/>
    <mergeCell ref="AU60:AU62"/>
    <mergeCell ref="AS63:AS65"/>
    <mergeCell ref="AT63:AT65"/>
    <mergeCell ref="AU63:AU65"/>
    <mergeCell ref="AS66:AS68"/>
    <mergeCell ref="AT66:AT68"/>
    <mergeCell ref="AU66:AU68"/>
    <mergeCell ref="AS69:AS71"/>
    <mergeCell ref="AT69:AT71"/>
    <mergeCell ref="AU69:AU71"/>
    <mergeCell ref="AS72:AS74"/>
    <mergeCell ref="AW175:AW177"/>
    <mergeCell ref="AT202:AT204"/>
    <mergeCell ref="AU202:AU204"/>
    <mergeCell ref="AS205:AS207"/>
    <mergeCell ref="AS208:AS210"/>
    <mergeCell ref="AW57:AW59"/>
    <mergeCell ref="AW60:AW62"/>
    <mergeCell ref="AW63:AW65"/>
    <mergeCell ref="AW66:AW68"/>
    <mergeCell ref="AW39:AW41"/>
    <mergeCell ref="AX39:AX41"/>
    <mergeCell ref="AY39:AY41"/>
    <mergeCell ref="AW42:AW44"/>
    <mergeCell ref="AX42:AX44"/>
    <mergeCell ref="AY42:AY44"/>
    <mergeCell ref="AW45:AW47"/>
    <mergeCell ref="AS251:AS253"/>
    <mergeCell ref="AT251:AT253"/>
    <mergeCell ref="AU251:AU253"/>
    <mergeCell ref="AS256:AS258"/>
    <mergeCell ref="AT256:AT258"/>
    <mergeCell ref="AU256:AU258"/>
    <mergeCell ref="AS259:AS261"/>
    <mergeCell ref="AT259:AT261"/>
    <mergeCell ref="AU259:AU261"/>
    <mergeCell ref="AS263:AS265"/>
    <mergeCell ref="AT263:AT265"/>
    <mergeCell ref="AU263:AU265"/>
    <mergeCell ref="AS266:AS268"/>
    <mergeCell ref="AT266:AT268"/>
    <mergeCell ref="AU266:AU268"/>
    <mergeCell ref="AU124:AU126"/>
    <mergeCell ref="AS128:AS130"/>
    <mergeCell ref="AT128:AT130"/>
    <mergeCell ref="AU128:AU130"/>
    <mergeCell ref="AS131:AS133"/>
    <mergeCell ref="AT131:AT133"/>
    <mergeCell ref="AU131:AU133"/>
    <mergeCell ref="AS134:AS136"/>
    <mergeCell ref="AT134:AT136"/>
    <mergeCell ref="AU134:AU136"/>
    <mergeCell ref="AS137:AS139"/>
    <mergeCell ref="AT137:AT139"/>
    <mergeCell ref="AU137:AU139"/>
    <mergeCell ref="AS140:AS142"/>
    <mergeCell ref="AT140:AT142"/>
    <mergeCell ref="AU140:AU142"/>
    <mergeCell ref="AS143:AS145"/>
    <mergeCell ref="AT143:AT145"/>
    <mergeCell ref="AU143:AU145"/>
    <mergeCell ref="AS146:AS148"/>
    <mergeCell ref="AT146:AT148"/>
    <mergeCell ref="AU146:AU148"/>
    <mergeCell ref="AS150:AS152"/>
    <mergeCell ref="AT150:AT152"/>
    <mergeCell ref="AU150:AU152"/>
    <mergeCell ref="AS153:AS155"/>
    <mergeCell ref="AT153:AT155"/>
    <mergeCell ref="AU153:AU155"/>
    <mergeCell ref="AS158:AS160"/>
    <mergeCell ref="AT158:AT160"/>
    <mergeCell ref="AW79:AW81"/>
    <mergeCell ref="AU158:AU160"/>
    <mergeCell ref="AS162:AS164"/>
    <mergeCell ref="AT193:AT195"/>
    <mergeCell ref="AU193:AU195"/>
    <mergeCell ref="AS196:AS198"/>
    <mergeCell ref="AT196:AT198"/>
    <mergeCell ref="AU196:AU198"/>
    <mergeCell ref="AS199:AS201"/>
    <mergeCell ref="AT199:AT201"/>
    <mergeCell ref="AU199:AU201"/>
    <mergeCell ref="AS202:AS204"/>
    <mergeCell ref="AT205:AT207"/>
    <mergeCell ref="AU205:AU207"/>
    <mergeCell ref="AS286:AS288"/>
    <mergeCell ref="AT286:AT288"/>
    <mergeCell ref="AU286:AU288"/>
    <mergeCell ref="AS214:AS216"/>
    <mergeCell ref="AT214:AT216"/>
    <mergeCell ref="AU214:AU216"/>
    <mergeCell ref="AS217:AS219"/>
    <mergeCell ref="AT217:AT219"/>
    <mergeCell ref="AU217:AU219"/>
    <mergeCell ref="AS220:AS222"/>
    <mergeCell ref="AT220:AT222"/>
    <mergeCell ref="AU220:AU222"/>
    <mergeCell ref="AS223:AS225"/>
    <mergeCell ref="AT223:AT225"/>
    <mergeCell ref="AU223:AU225"/>
    <mergeCell ref="AS227:AS229"/>
    <mergeCell ref="AT227:AT229"/>
    <mergeCell ref="AU227:AU229"/>
    <mergeCell ref="AS231:AS233"/>
    <mergeCell ref="AT231:AT233"/>
    <mergeCell ref="AU231:AU233"/>
    <mergeCell ref="AS234:AS236"/>
    <mergeCell ref="AT234:AT236"/>
    <mergeCell ref="AU234:AU236"/>
    <mergeCell ref="AS238:AS240"/>
    <mergeCell ref="AT238:AT240"/>
    <mergeCell ref="AU238:AU240"/>
    <mergeCell ref="AS241:AS243"/>
    <mergeCell ref="AT241:AT243"/>
    <mergeCell ref="AU241:AU243"/>
    <mergeCell ref="AS244:AS246"/>
    <mergeCell ref="AT244:AT246"/>
    <mergeCell ref="AU244:AU246"/>
    <mergeCell ref="AS248:AS250"/>
    <mergeCell ref="AT248:AT250"/>
    <mergeCell ref="AU248:AU250"/>
    <mergeCell ref="AS283:AS285"/>
    <mergeCell ref="AT283:AT285"/>
    <mergeCell ref="AU283:AU285"/>
    <mergeCell ref="AS271:AS273"/>
    <mergeCell ref="AT271:AT273"/>
    <mergeCell ref="AU271:AU273"/>
    <mergeCell ref="AS175:AS177"/>
    <mergeCell ref="AT175:AT177"/>
    <mergeCell ref="AU175:AU177"/>
    <mergeCell ref="AY274:AY276"/>
    <mergeCell ref="AP6:AQ6"/>
    <mergeCell ref="AO8:AO10"/>
    <mergeCell ref="AP8:AP10"/>
    <mergeCell ref="AQ8:AQ10"/>
    <mergeCell ref="AO11:AO13"/>
    <mergeCell ref="AP11:AP13"/>
    <mergeCell ref="AT72:AT74"/>
    <mergeCell ref="AU72:AU74"/>
    <mergeCell ref="AS76:AS78"/>
    <mergeCell ref="AT76:AT78"/>
    <mergeCell ref="AU76:AU78"/>
    <mergeCell ref="AS79:AS81"/>
    <mergeCell ref="AT79:AT81"/>
    <mergeCell ref="AU79:AU81"/>
    <mergeCell ref="BC140:BC142"/>
    <mergeCell ref="BC248:BC250"/>
    <mergeCell ref="BA251:BA253"/>
    <mergeCell ref="BB251:BB253"/>
    <mergeCell ref="BC251:BC253"/>
    <mergeCell ref="BB165:BB167"/>
    <mergeCell ref="BC165:BC167"/>
    <mergeCell ref="BB168:BB170"/>
    <mergeCell ref="BC168:BC170"/>
    <mergeCell ref="BA165:BA167"/>
    <mergeCell ref="BA168:BA170"/>
    <mergeCell ref="BA175:BA177"/>
    <mergeCell ref="BA143:BA145"/>
    <mergeCell ref="BB143:BB145"/>
    <mergeCell ref="BC143:BC145"/>
    <mergeCell ref="BA146:BA148"/>
    <mergeCell ref="BB146:BB148"/>
    <mergeCell ref="BC146:BC148"/>
    <mergeCell ref="BA227:BA229"/>
    <mergeCell ref="BB227:BB229"/>
    <mergeCell ref="BC227:BC229"/>
    <mergeCell ref="BA231:BA233"/>
    <mergeCell ref="BB231:BB233"/>
    <mergeCell ref="BC231:BC233"/>
    <mergeCell ref="BA234:BA236"/>
    <mergeCell ref="BB234:BB236"/>
    <mergeCell ref="BC234:BC236"/>
    <mergeCell ref="BA238:BA240"/>
    <mergeCell ref="BB238:BB240"/>
    <mergeCell ref="AS179:AS181"/>
    <mergeCell ref="AT179:AT181"/>
    <mergeCell ref="AU179:AU181"/>
    <mergeCell ref="AS182:AS184"/>
    <mergeCell ref="AT182:AT184"/>
    <mergeCell ref="AU182:AU184"/>
    <mergeCell ref="AS185:AS187"/>
    <mergeCell ref="AT185:AT187"/>
    <mergeCell ref="AU185:AU187"/>
    <mergeCell ref="AS189:AS191"/>
    <mergeCell ref="AT189:AT191"/>
    <mergeCell ref="AU189:AU191"/>
    <mergeCell ref="AS193:AS195"/>
    <mergeCell ref="AT92:AT94"/>
    <mergeCell ref="AU92:AU94"/>
    <mergeCell ref="AS96:AS98"/>
    <mergeCell ref="AT96:AT98"/>
    <mergeCell ref="AU96:AU98"/>
    <mergeCell ref="AS99:AS101"/>
    <mergeCell ref="AT99:AT101"/>
    <mergeCell ref="AU99:AU101"/>
    <mergeCell ref="AH42:AH44"/>
    <mergeCell ref="AI42:AI44"/>
    <mergeCell ref="AG45:AG47"/>
    <mergeCell ref="AH45:AH47"/>
    <mergeCell ref="AI45:AI47"/>
    <mergeCell ref="AG48:AG50"/>
    <mergeCell ref="AS109:AS111"/>
    <mergeCell ref="AT109:AT111"/>
    <mergeCell ref="AR336:AS336"/>
    <mergeCell ref="AT336:AU336"/>
    <mergeCell ref="AQ251:AQ253"/>
    <mergeCell ref="AT45:AT47"/>
    <mergeCell ref="AR5:AU5"/>
    <mergeCell ref="AR6:AS6"/>
    <mergeCell ref="AT6:AU6"/>
    <mergeCell ref="AS8:AS10"/>
    <mergeCell ref="AT8:AT10"/>
    <mergeCell ref="AU8:AU10"/>
    <mergeCell ref="AS11:AS13"/>
    <mergeCell ref="AT11:AT13"/>
    <mergeCell ref="AU11:AU13"/>
    <mergeCell ref="AS14:AS16"/>
    <mergeCell ref="AT14:AT16"/>
    <mergeCell ref="AU14:AU16"/>
    <mergeCell ref="AS17:AS19"/>
    <mergeCell ref="AT17:AT19"/>
    <mergeCell ref="AU17:AU19"/>
    <mergeCell ref="AS20:AS22"/>
    <mergeCell ref="AT20:AT22"/>
    <mergeCell ref="AU20:AU22"/>
    <mergeCell ref="AS23:AS25"/>
    <mergeCell ref="AT23:AT25"/>
    <mergeCell ref="AU23:AU25"/>
    <mergeCell ref="AS26:AS28"/>
    <mergeCell ref="AT26:AT28"/>
    <mergeCell ref="AU26:AU28"/>
    <mergeCell ref="AS29:AS31"/>
    <mergeCell ref="AT29:AT31"/>
    <mergeCell ref="AU29:AU31"/>
    <mergeCell ref="AS32:AS34"/>
    <mergeCell ref="AT32:AT34"/>
    <mergeCell ref="AU32:AU34"/>
    <mergeCell ref="AS35:AS37"/>
    <mergeCell ref="AT35:AT37"/>
    <mergeCell ref="AU35:AU37"/>
    <mergeCell ref="AS48:AS50"/>
    <mergeCell ref="AT48:AT50"/>
    <mergeCell ref="AU48:AU50"/>
    <mergeCell ref="AS51:AS53"/>
    <mergeCell ref="AT51:AT53"/>
    <mergeCell ref="AU51:AU53"/>
    <mergeCell ref="AS54:AS56"/>
    <mergeCell ref="AT54:AT56"/>
    <mergeCell ref="AU54:AU56"/>
    <mergeCell ref="AS57:AS59"/>
    <mergeCell ref="AT57:AT59"/>
    <mergeCell ref="AP329:AQ329"/>
    <mergeCell ref="AP330:AQ330"/>
    <mergeCell ref="AP263:AP265"/>
    <mergeCell ref="AQ263:AQ265"/>
    <mergeCell ref="AQ266:AQ268"/>
    <mergeCell ref="AQ271:AQ273"/>
    <mergeCell ref="AN5:AQ5"/>
    <mergeCell ref="AN6:AO6"/>
    <mergeCell ref="AS39:AS41"/>
    <mergeCell ref="AT39:AT41"/>
    <mergeCell ref="AU39:AU41"/>
    <mergeCell ref="AS42:AS44"/>
    <mergeCell ref="AT42:AT44"/>
    <mergeCell ref="AU42:AU44"/>
    <mergeCell ref="AS45:AS47"/>
    <mergeCell ref="AU109:AU111"/>
    <mergeCell ref="AS112:AS114"/>
    <mergeCell ref="AT112:AT114"/>
    <mergeCell ref="AU112:AU114"/>
    <mergeCell ref="AS115:AS117"/>
    <mergeCell ref="AT115:AT117"/>
    <mergeCell ref="AU115:AU117"/>
    <mergeCell ref="AS118:AS120"/>
    <mergeCell ref="AT118:AT120"/>
    <mergeCell ref="AU118:AU120"/>
    <mergeCell ref="AS121:AS123"/>
    <mergeCell ref="AT121:AT123"/>
    <mergeCell ref="AU121:AU123"/>
    <mergeCell ref="AS124:AS126"/>
    <mergeCell ref="AT124:AT126"/>
    <mergeCell ref="AR328:AS328"/>
    <mergeCell ref="AT328:AU328"/>
    <mergeCell ref="AR329:AS329"/>
    <mergeCell ref="AT329:AU329"/>
    <mergeCell ref="AR330:AS330"/>
    <mergeCell ref="AT330:AU330"/>
    <mergeCell ref="AR331:AS331"/>
    <mergeCell ref="AT331:AU331"/>
    <mergeCell ref="AQ286:AQ288"/>
    <mergeCell ref="AP310:AP312"/>
    <mergeCell ref="AQ310:AQ312"/>
    <mergeCell ref="AS82:AS84"/>
    <mergeCell ref="AT82:AT84"/>
    <mergeCell ref="AU82:AU84"/>
    <mergeCell ref="AS85:AS87"/>
    <mergeCell ref="AT85:AT87"/>
    <mergeCell ref="AU85:AU87"/>
    <mergeCell ref="AS88:AS90"/>
    <mergeCell ref="AT88:AT90"/>
    <mergeCell ref="AU88:AU90"/>
    <mergeCell ref="AS92:AS94"/>
    <mergeCell ref="AS102:AS104"/>
    <mergeCell ref="AT102:AT104"/>
    <mergeCell ref="AU102:AU104"/>
    <mergeCell ref="AS105:AS107"/>
    <mergeCell ref="AT105:AT107"/>
    <mergeCell ref="AU105:AU107"/>
    <mergeCell ref="AT162:AT164"/>
    <mergeCell ref="AU165:AU167"/>
    <mergeCell ref="AS168:AS170"/>
    <mergeCell ref="AT168:AT170"/>
    <mergeCell ref="AU168:AU170"/>
    <mergeCell ref="AU45:AU47"/>
    <mergeCell ref="AS317:AS319"/>
    <mergeCell ref="AT317:AT319"/>
    <mergeCell ref="AU317:AU319"/>
    <mergeCell ref="AO266:AO268"/>
    <mergeCell ref="AP266:AP268"/>
    <mergeCell ref="AZ348:BA348"/>
    <mergeCell ref="BB348:BC348"/>
    <mergeCell ref="AN335:AO335"/>
    <mergeCell ref="AP335:AQ335"/>
    <mergeCell ref="AP348:AQ348"/>
    <mergeCell ref="AR348:AS348"/>
    <mergeCell ref="AT348:AU348"/>
    <mergeCell ref="AZ328:BA328"/>
    <mergeCell ref="AX335:AY335"/>
    <mergeCell ref="AT340:AU340"/>
    <mergeCell ref="AR341:AS341"/>
    <mergeCell ref="AT341:AU341"/>
    <mergeCell ref="AR347:AU347"/>
    <mergeCell ref="AV341:AW341"/>
    <mergeCell ref="AX341:AY341"/>
    <mergeCell ref="AR337:AS337"/>
    <mergeCell ref="BB328:BC328"/>
    <mergeCell ref="AZ329:BA329"/>
    <mergeCell ref="BB329:BC329"/>
    <mergeCell ref="AZ330:BA330"/>
    <mergeCell ref="BB337:BC337"/>
    <mergeCell ref="AZ338:BA338"/>
    <mergeCell ref="BB338:BC338"/>
    <mergeCell ref="AT338:AU338"/>
    <mergeCell ref="AR339:AS339"/>
    <mergeCell ref="AT339:AU339"/>
    <mergeCell ref="AT349:AU349"/>
    <mergeCell ref="AN340:AO340"/>
    <mergeCell ref="AP340:AQ340"/>
    <mergeCell ref="AN342:AO342"/>
    <mergeCell ref="AP342:AQ342"/>
    <mergeCell ref="AJ327:AK327"/>
    <mergeCell ref="AL327:AM327"/>
    <mergeCell ref="AJ328:AK328"/>
    <mergeCell ref="AP334:AQ334"/>
    <mergeCell ref="AN332:AO332"/>
    <mergeCell ref="AP332:AQ332"/>
    <mergeCell ref="AL328:AM328"/>
    <mergeCell ref="AJ329:AK329"/>
    <mergeCell ref="AL329:AM329"/>
    <mergeCell ref="AN338:AO338"/>
    <mergeCell ref="AL342:AM342"/>
    <mergeCell ref="AV349:AW349"/>
    <mergeCell ref="AJ336:AK336"/>
    <mergeCell ref="AX336:AY336"/>
    <mergeCell ref="AV336:AW336"/>
    <mergeCell ref="AR332:AS332"/>
    <mergeCell ref="AT332:AU332"/>
    <mergeCell ref="AR333:AS333"/>
    <mergeCell ref="AT333:AU333"/>
    <mergeCell ref="AR334:AS334"/>
    <mergeCell ref="AT334:AU334"/>
    <mergeCell ref="AT337:AU337"/>
    <mergeCell ref="AR338:AS338"/>
    <mergeCell ref="AR335:AS335"/>
    <mergeCell ref="AT335:AU335"/>
    <mergeCell ref="AV339:AW339"/>
    <mergeCell ref="AX339:AY339"/>
    <mergeCell ref="AV340:AW340"/>
    <mergeCell ref="AX340:AY340"/>
    <mergeCell ref="AZ341:BA341"/>
    <mergeCell ref="BB341:BC341"/>
    <mergeCell ref="AZ342:BA342"/>
    <mergeCell ref="BB342:BC342"/>
    <mergeCell ref="AH372:AI373"/>
    <mergeCell ref="AJ372:AK373"/>
    <mergeCell ref="X399:Y399"/>
    <mergeCell ref="AL359:AM359"/>
    <mergeCell ref="X370:Y371"/>
    <mergeCell ref="AB340:AC340"/>
    <mergeCell ref="AF356:AG357"/>
    <mergeCell ref="AH356:AI357"/>
    <mergeCell ref="AB370:AC371"/>
    <mergeCell ref="Z348:AA348"/>
    <mergeCell ref="AB406:AC407"/>
    <mergeCell ref="AB352:AC353"/>
    <mergeCell ref="AD352:AE353"/>
    <mergeCell ref="AJ378:AK378"/>
    <mergeCell ref="AF336:AG336"/>
    <mergeCell ref="AB384:AC384"/>
    <mergeCell ref="AD384:AE384"/>
    <mergeCell ref="AB391:AC391"/>
    <mergeCell ref="AD391:AE391"/>
    <mergeCell ref="AL362:AM362"/>
    <mergeCell ref="AL380:AM381"/>
    <mergeCell ref="AL406:AM407"/>
    <mergeCell ref="AL412:AM412"/>
    <mergeCell ref="AJ406:AK407"/>
    <mergeCell ref="AR349:AS349"/>
    <mergeCell ref="AH328:AI328"/>
    <mergeCell ref="AF327:AG327"/>
    <mergeCell ref="AF329:AG329"/>
    <mergeCell ref="AH340:AI340"/>
    <mergeCell ref="AV327:AW327"/>
    <mergeCell ref="AT342:AU342"/>
    <mergeCell ref="AR340:AS340"/>
    <mergeCell ref="AF389:AG390"/>
    <mergeCell ref="AF333:AG333"/>
    <mergeCell ref="AP410:AQ411"/>
    <mergeCell ref="AR410:AS411"/>
    <mergeCell ref="AT410:AU411"/>
    <mergeCell ref="AH383:AI383"/>
    <mergeCell ref="AF384:AG384"/>
    <mergeCell ref="AH384:AI384"/>
    <mergeCell ref="AF382:AG382"/>
    <mergeCell ref="AH382:AI382"/>
    <mergeCell ref="AF378:AG378"/>
    <mergeCell ref="AH378:AI378"/>
    <mergeCell ref="AF379:AG379"/>
    <mergeCell ref="AH379:AI379"/>
    <mergeCell ref="Z376:AA377"/>
    <mergeCell ref="AB376:AC377"/>
    <mergeCell ref="AD376:AE377"/>
    <mergeCell ref="AF376:AG377"/>
    <mergeCell ref="AJ363:AK363"/>
    <mergeCell ref="AJ342:AK342"/>
    <mergeCell ref="AF352:AG353"/>
    <mergeCell ref="AH352:AI353"/>
    <mergeCell ref="AJ352:AK353"/>
    <mergeCell ref="AD361:AE361"/>
    <mergeCell ref="AF339:AG339"/>
    <mergeCell ref="AJ380:AK381"/>
    <mergeCell ref="AJ362:AK362"/>
    <mergeCell ref="AH389:AI390"/>
    <mergeCell ref="AJ389:AK390"/>
    <mergeCell ref="AJ347:AM347"/>
    <mergeCell ref="AL389:AM390"/>
    <mergeCell ref="AB392:AC393"/>
    <mergeCell ref="AD392:AE393"/>
    <mergeCell ref="AJ392:AK393"/>
    <mergeCell ref="AL392:AM393"/>
    <mergeCell ref="AL417:AM417"/>
    <mergeCell ref="AD341:AE341"/>
    <mergeCell ref="AF341:AG341"/>
    <mergeCell ref="Z387:AA388"/>
    <mergeCell ref="AB387:AC388"/>
    <mergeCell ref="AD387:AE388"/>
    <mergeCell ref="AF387:AG388"/>
    <mergeCell ref="AH387:AI388"/>
    <mergeCell ref="AJ387:AK388"/>
    <mergeCell ref="AL387:AM388"/>
    <mergeCell ref="AL382:AM382"/>
    <mergeCell ref="AJ383:AK383"/>
    <mergeCell ref="AL383:AM383"/>
    <mergeCell ref="AJ384:AK384"/>
    <mergeCell ref="AL384:AM384"/>
    <mergeCell ref="AD342:AE342"/>
    <mergeCell ref="Z396:AA396"/>
    <mergeCell ref="Z358:AA358"/>
    <mergeCell ref="Z354:AA354"/>
    <mergeCell ref="Z355:AA355"/>
    <mergeCell ref="Z339:AA339"/>
    <mergeCell ref="AL414:AM414"/>
    <mergeCell ref="AL391:AM391"/>
    <mergeCell ref="AJ396:AK396"/>
    <mergeCell ref="AL396:AM396"/>
    <mergeCell ref="AJ399:AK399"/>
    <mergeCell ref="AL399:AM399"/>
    <mergeCell ref="AB361:AC361"/>
    <mergeCell ref="Z410:AA411"/>
    <mergeCell ref="AB410:AC411"/>
    <mergeCell ref="AD410:AE411"/>
    <mergeCell ref="AF410:AG411"/>
    <mergeCell ref="AH410:AI411"/>
    <mergeCell ref="AJ410:AK411"/>
    <mergeCell ref="AD382:AE382"/>
    <mergeCell ref="AB383:AC383"/>
    <mergeCell ref="AD383:AE383"/>
    <mergeCell ref="AL355:AM355"/>
    <mergeCell ref="AF370:AG371"/>
    <mergeCell ref="AH370:AI371"/>
    <mergeCell ref="AF368:AG368"/>
    <mergeCell ref="AB354:AC354"/>
    <mergeCell ref="AB355:AC355"/>
    <mergeCell ref="AB358:AC358"/>
    <mergeCell ref="AD358:AE358"/>
    <mergeCell ref="AB359:AC359"/>
    <mergeCell ref="AD359:AE359"/>
    <mergeCell ref="AB360:AC360"/>
    <mergeCell ref="AD360:AE360"/>
    <mergeCell ref="AD368:AE368"/>
    <mergeCell ref="AB369:AC369"/>
    <mergeCell ref="AD380:AE381"/>
    <mergeCell ref="AF380:AG381"/>
    <mergeCell ref="AH380:AI381"/>
    <mergeCell ref="AJ349:AK349"/>
    <mergeCell ref="AL349:AM349"/>
    <mergeCell ref="AB363:AC363"/>
    <mergeCell ref="AD363:AE363"/>
    <mergeCell ref="AJ374:AK375"/>
    <mergeCell ref="AL374:AM375"/>
    <mergeCell ref="AD179:AD181"/>
    <mergeCell ref="AE179:AE181"/>
    <mergeCell ref="AC182:AC184"/>
    <mergeCell ref="AD182:AD184"/>
    <mergeCell ref="AE182:AE184"/>
    <mergeCell ref="AC140:AC142"/>
    <mergeCell ref="AD140:AD142"/>
    <mergeCell ref="AE140:AE142"/>
    <mergeCell ref="AC143:AC145"/>
    <mergeCell ref="AD143:AD145"/>
    <mergeCell ref="AE143:AE145"/>
    <mergeCell ref="AC146:AC148"/>
    <mergeCell ref="AD146:AD148"/>
    <mergeCell ref="AE146:AE148"/>
    <mergeCell ref="AC150:AC152"/>
    <mergeCell ref="AD150:AD152"/>
    <mergeCell ref="AE150:AE152"/>
    <mergeCell ref="AC153:AC155"/>
    <mergeCell ref="AD153:AD155"/>
    <mergeCell ref="Y214:Y216"/>
    <mergeCell ref="Y266:Y268"/>
    <mergeCell ref="Z234:Z236"/>
    <mergeCell ref="AA234:AA236"/>
    <mergeCell ref="Z238:Z240"/>
    <mergeCell ref="Z241:Z243"/>
    <mergeCell ref="AH256:AH258"/>
    <mergeCell ref="AG259:AG261"/>
    <mergeCell ref="AG199:AG201"/>
    <mergeCell ref="AH199:AH201"/>
    <mergeCell ref="AG202:AG204"/>
    <mergeCell ref="AA140:AA142"/>
    <mergeCell ref="Z143:Z145"/>
    <mergeCell ref="AA143:AA145"/>
    <mergeCell ref="Z146:Z148"/>
    <mergeCell ref="AA146:AA148"/>
    <mergeCell ref="Z150:Z152"/>
    <mergeCell ref="AA150:AA152"/>
    <mergeCell ref="AA196:AA198"/>
    <mergeCell ref="AA238:AA240"/>
    <mergeCell ref="AD175:AD177"/>
    <mergeCell ref="AE175:AE177"/>
    <mergeCell ref="AC179:AC181"/>
    <mergeCell ref="AE220:AE222"/>
    <mergeCell ref="AD158:AD160"/>
    <mergeCell ref="AE158:AE160"/>
    <mergeCell ref="AH227:AH229"/>
    <mergeCell ref="AG211:AG213"/>
    <mergeCell ref="AH211:AH213"/>
    <mergeCell ref="AH202:AH204"/>
    <mergeCell ref="AH223:AH225"/>
    <mergeCell ref="Z214:Z216"/>
    <mergeCell ref="AA241:AA243"/>
    <mergeCell ref="AE162:AE164"/>
    <mergeCell ref="AC165:AC167"/>
    <mergeCell ref="AD165:AD167"/>
    <mergeCell ref="AE165:AE167"/>
    <mergeCell ref="AC168:AC170"/>
    <mergeCell ref="AD168:AD170"/>
    <mergeCell ref="AE168:AE170"/>
    <mergeCell ref="H437:I438"/>
    <mergeCell ref="J437:K438"/>
    <mergeCell ref="L437:M438"/>
    <mergeCell ref="V391:W391"/>
    <mergeCell ref="V372:W373"/>
    <mergeCell ref="X372:Y373"/>
    <mergeCell ref="Z372:AA373"/>
    <mergeCell ref="AB372:AC373"/>
    <mergeCell ref="AD372:AE373"/>
    <mergeCell ref="AB432:AC433"/>
    <mergeCell ref="AD432:AE433"/>
    <mergeCell ref="V248:V250"/>
    <mergeCell ref="W248:W250"/>
    <mergeCell ref="V389:W390"/>
    <mergeCell ref="X389:Y390"/>
    <mergeCell ref="Z389:AA390"/>
    <mergeCell ref="AB389:AC390"/>
    <mergeCell ref="AD389:AE390"/>
    <mergeCell ref="AD330:AE330"/>
    <mergeCell ref="AB331:AC331"/>
    <mergeCell ref="AD331:AE331"/>
    <mergeCell ref="V410:W411"/>
    <mergeCell ref="AA220:AA222"/>
    <mergeCell ref="Z223:Z225"/>
    <mergeCell ref="AA223:AA225"/>
    <mergeCell ref="Z227:Z229"/>
    <mergeCell ref="AA227:AA229"/>
    <mergeCell ref="Z231:Z233"/>
    <mergeCell ref="AA231:AA233"/>
    <mergeCell ref="AC205:AC207"/>
    <mergeCell ref="AD205:AD207"/>
    <mergeCell ref="AE205:AE207"/>
    <mergeCell ref="AC208:AC210"/>
    <mergeCell ref="AD208:AD210"/>
    <mergeCell ref="AE208:AE210"/>
    <mergeCell ref="V217:V219"/>
    <mergeCell ref="W217:W219"/>
    <mergeCell ref="W307:W309"/>
    <mergeCell ref="V370:W371"/>
    <mergeCell ref="AC214:AC216"/>
    <mergeCell ref="X414:Y414"/>
    <mergeCell ref="Z414:AA414"/>
    <mergeCell ref="Y271:Y273"/>
    <mergeCell ref="AA271:AA273"/>
    <mergeCell ref="AA259:AA261"/>
    <mergeCell ref="AA251:AA253"/>
    <mergeCell ref="Z256:Z258"/>
    <mergeCell ref="AA256:AA258"/>
    <mergeCell ref="Z259:Z261"/>
    <mergeCell ref="Z217:Z219"/>
    <mergeCell ref="AC244:AC246"/>
    <mergeCell ref="V368:W368"/>
    <mergeCell ref="V380:W381"/>
    <mergeCell ref="AD369:AE369"/>
    <mergeCell ref="AB348:AC348"/>
    <mergeCell ref="AD348:AE348"/>
    <mergeCell ref="X387:Y388"/>
    <mergeCell ref="AB338:AC338"/>
    <mergeCell ref="AD338:AE338"/>
    <mergeCell ref="X396:Y396"/>
    <mergeCell ref="X358:Y358"/>
    <mergeCell ref="X359:Y359"/>
    <mergeCell ref="V362:W362"/>
    <mergeCell ref="V363:W363"/>
    <mergeCell ref="N396:O396"/>
    <mergeCell ref="AF348:AG348"/>
    <mergeCell ref="AF383:AG383"/>
    <mergeCell ref="AH447:AI448"/>
    <mergeCell ref="AB429:AC430"/>
    <mergeCell ref="AD429:AE430"/>
    <mergeCell ref="AF429:AG430"/>
    <mergeCell ref="AH429:AI430"/>
    <mergeCell ref="T437:U438"/>
    <mergeCell ref="V437:W438"/>
    <mergeCell ref="X437:Y438"/>
    <mergeCell ref="Z437:AA438"/>
    <mergeCell ref="N391:O391"/>
    <mergeCell ref="L403:M403"/>
    <mergeCell ref="P331:Q331"/>
    <mergeCell ref="X329:Y329"/>
    <mergeCell ref="Z329:AA329"/>
    <mergeCell ref="R329:S329"/>
    <mergeCell ref="N330:O330"/>
    <mergeCell ref="R374:S375"/>
    <mergeCell ref="L415:M416"/>
    <mergeCell ref="N415:O416"/>
    <mergeCell ref="T328:U328"/>
    <mergeCell ref="V328:W328"/>
    <mergeCell ref="X326:Y326"/>
    <mergeCell ref="V374:W375"/>
    <mergeCell ref="H451:I452"/>
    <mergeCell ref="J451:K452"/>
    <mergeCell ref="L451:M452"/>
    <mergeCell ref="N451:O452"/>
    <mergeCell ref="L378:M378"/>
    <mergeCell ref="N378:O378"/>
    <mergeCell ref="L379:M379"/>
    <mergeCell ref="N379:O379"/>
    <mergeCell ref="L382:M382"/>
    <mergeCell ref="N382:O382"/>
    <mergeCell ref="L383:M383"/>
    <mergeCell ref="N383:O383"/>
    <mergeCell ref="L384:M384"/>
    <mergeCell ref="N384:O384"/>
    <mergeCell ref="J406:K407"/>
    <mergeCell ref="L406:M407"/>
    <mergeCell ref="N406:O407"/>
    <mergeCell ref="H431:I431"/>
    <mergeCell ref="J431:K431"/>
    <mergeCell ref="H439:I439"/>
    <mergeCell ref="J439:K439"/>
    <mergeCell ref="H440:I440"/>
    <mergeCell ref="J440:K440"/>
    <mergeCell ref="H441:I441"/>
    <mergeCell ref="J441:K441"/>
    <mergeCell ref="H436:I436"/>
    <mergeCell ref="L446:M446"/>
    <mergeCell ref="N446:O446"/>
    <mergeCell ref="H391:I391"/>
    <mergeCell ref="J391:K391"/>
    <mergeCell ref="J404:K405"/>
    <mergeCell ref="N412:O412"/>
    <mergeCell ref="J408:K409"/>
    <mergeCell ref="L408:M409"/>
    <mergeCell ref="L447:M448"/>
    <mergeCell ref="N447:O448"/>
    <mergeCell ref="AD406:AE407"/>
    <mergeCell ref="L454:M454"/>
    <mergeCell ref="N454:O454"/>
    <mergeCell ref="L455:M455"/>
    <mergeCell ref="N455:O455"/>
    <mergeCell ref="L436:M436"/>
    <mergeCell ref="N436:O436"/>
    <mergeCell ref="L444:M444"/>
    <mergeCell ref="N444:O444"/>
    <mergeCell ref="L445:M445"/>
    <mergeCell ref="N445:O445"/>
    <mergeCell ref="L399:M399"/>
    <mergeCell ref="N399:O399"/>
    <mergeCell ref="L402:M402"/>
    <mergeCell ref="AD349:AE349"/>
    <mergeCell ref="AD400:AE401"/>
    <mergeCell ref="AB378:AC378"/>
    <mergeCell ref="AD378:AE378"/>
    <mergeCell ref="AB396:AC396"/>
    <mergeCell ref="AD396:AE396"/>
    <mergeCell ref="X332:Y332"/>
    <mergeCell ref="Z332:AA332"/>
    <mergeCell ref="AD332:AE332"/>
    <mergeCell ref="AB333:AC333"/>
    <mergeCell ref="AD333:AE333"/>
    <mergeCell ref="AF325:AG325"/>
    <mergeCell ref="AD413:AE413"/>
    <mergeCell ref="AB330:AC330"/>
    <mergeCell ref="T447:U448"/>
    <mergeCell ref="V447:W448"/>
    <mergeCell ref="X447:Y448"/>
    <mergeCell ref="N437:O438"/>
    <mergeCell ref="L389:M390"/>
    <mergeCell ref="N389:O390"/>
    <mergeCell ref="N403:O403"/>
    <mergeCell ref="L412:M412"/>
    <mergeCell ref="AF372:AG373"/>
    <mergeCell ref="AF432:AG433"/>
    <mergeCell ref="R449:S450"/>
    <mergeCell ref="T449:U450"/>
    <mergeCell ref="V449:W450"/>
    <mergeCell ref="X449:Y450"/>
    <mergeCell ref="Z449:AA450"/>
    <mergeCell ref="T451:U452"/>
    <mergeCell ref="V451:W452"/>
    <mergeCell ref="X451:Y452"/>
    <mergeCell ref="Z451:AA452"/>
    <mergeCell ref="AB451:AC452"/>
    <mergeCell ref="AD451:AE452"/>
    <mergeCell ref="AF451:AG452"/>
    <mergeCell ref="L400:M401"/>
    <mergeCell ref="N400:O401"/>
    <mergeCell ref="L354:M354"/>
    <mergeCell ref="L326:M326"/>
    <mergeCell ref="T340:U340"/>
    <mergeCell ref="L329:M329"/>
    <mergeCell ref="N329:O329"/>
    <mergeCell ref="T331:U331"/>
    <mergeCell ref="V331:W331"/>
    <mergeCell ref="L330:M330"/>
    <mergeCell ref="T372:U373"/>
    <mergeCell ref="L396:M396"/>
    <mergeCell ref="H425:I426"/>
    <mergeCell ref="J414:K414"/>
    <mergeCell ref="H382:I382"/>
    <mergeCell ref="J382:K382"/>
    <mergeCell ref="H376:I377"/>
    <mergeCell ref="B437:C438"/>
    <mergeCell ref="B449:C450"/>
    <mergeCell ref="B546:C547"/>
    <mergeCell ref="B380:C381"/>
    <mergeCell ref="F412:G412"/>
    <mergeCell ref="B404:C405"/>
    <mergeCell ref="D404:E405"/>
    <mergeCell ref="F404:G405"/>
    <mergeCell ref="D380:E381"/>
    <mergeCell ref="F380:G381"/>
    <mergeCell ref="D412:E412"/>
    <mergeCell ref="D406:E407"/>
    <mergeCell ref="F406:G407"/>
    <mergeCell ref="B387:C388"/>
    <mergeCell ref="D387:E388"/>
    <mergeCell ref="F387:G388"/>
    <mergeCell ref="B385:C386"/>
    <mergeCell ref="B372:C373"/>
    <mergeCell ref="D372:E373"/>
    <mergeCell ref="V266:V268"/>
    <mergeCell ref="W266:W268"/>
    <mergeCell ref="AI196:AI198"/>
    <mergeCell ref="AI199:AI201"/>
    <mergeCell ref="AI283:AI285"/>
    <mergeCell ref="X423:Y424"/>
    <mergeCell ref="Z325:AA325"/>
    <mergeCell ref="L431:M431"/>
    <mergeCell ref="N431:O431"/>
    <mergeCell ref="U211:U213"/>
    <mergeCell ref="V211:V213"/>
    <mergeCell ref="W211:W213"/>
    <mergeCell ref="U214:U216"/>
    <mergeCell ref="V214:V216"/>
    <mergeCell ref="W214:W216"/>
    <mergeCell ref="U217:U219"/>
    <mergeCell ref="U202:U204"/>
    <mergeCell ref="U205:U207"/>
    <mergeCell ref="U208:U210"/>
    <mergeCell ref="U271:U273"/>
    <mergeCell ref="W314:W316"/>
    <mergeCell ref="U307:U309"/>
    <mergeCell ref="V307:V309"/>
    <mergeCell ref="X328:Y328"/>
    <mergeCell ref="Z328:AA328"/>
    <mergeCell ref="AB326:AC326"/>
    <mergeCell ref="AD326:AE326"/>
    <mergeCell ref="AB328:AC328"/>
    <mergeCell ref="AD328:AE328"/>
    <mergeCell ref="AG317:AG319"/>
    <mergeCell ref="AB412:AC412"/>
    <mergeCell ref="AD412:AE412"/>
    <mergeCell ref="AF355:AG355"/>
    <mergeCell ref="AH355:AI355"/>
    <mergeCell ref="V208:V210"/>
    <mergeCell ref="W208:W210"/>
    <mergeCell ref="Y283:Y285"/>
    <mergeCell ref="Y256:Y258"/>
    <mergeCell ref="L391:M391"/>
    <mergeCell ref="AH325:AI325"/>
    <mergeCell ref="B376:C377"/>
    <mergeCell ref="B400:C401"/>
    <mergeCell ref="D400:E401"/>
    <mergeCell ref="F400:G401"/>
    <mergeCell ref="B402:C402"/>
    <mergeCell ref="D402:E402"/>
    <mergeCell ref="F402:G402"/>
    <mergeCell ref="B403:C403"/>
    <mergeCell ref="D403:E403"/>
    <mergeCell ref="F403:G403"/>
    <mergeCell ref="B418:C419"/>
    <mergeCell ref="D418:E419"/>
    <mergeCell ref="F418:G419"/>
    <mergeCell ref="B421:C422"/>
    <mergeCell ref="D421:E422"/>
    <mergeCell ref="F421:G422"/>
    <mergeCell ref="B417:C417"/>
    <mergeCell ref="D417:E417"/>
    <mergeCell ref="F417:G417"/>
    <mergeCell ref="B378:C378"/>
    <mergeCell ref="D378:E378"/>
    <mergeCell ref="F378:G378"/>
    <mergeCell ref="B379:C379"/>
    <mergeCell ref="D379:E379"/>
    <mergeCell ref="F379:G379"/>
    <mergeCell ref="B382:C382"/>
    <mergeCell ref="D382:E382"/>
    <mergeCell ref="F382:G382"/>
    <mergeCell ref="B431:C431"/>
    <mergeCell ref="D431:E431"/>
    <mergeCell ref="F431:G431"/>
    <mergeCell ref="B399:C399"/>
    <mergeCell ref="D399:E399"/>
    <mergeCell ref="F399:G399"/>
    <mergeCell ref="B414:C414"/>
    <mergeCell ref="D414:E414"/>
    <mergeCell ref="F414:G414"/>
    <mergeCell ref="B410:C411"/>
    <mergeCell ref="D410:E411"/>
    <mergeCell ref="F410:G411"/>
    <mergeCell ref="B408:C409"/>
    <mergeCell ref="D408:E409"/>
    <mergeCell ref="F408:G409"/>
    <mergeCell ref="D396:E396"/>
    <mergeCell ref="F396:G396"/>
    <mergeCell ref="B383:C383"/>
    <mergeCell ref="B384:C384"/>
    <mergeCell ref="B392:C393"/>
    <mergeCell ref="B618:C619"/>
    <mergeCell ref="F496:G497"/>
    <mergeCell ref="B520:C521"/>
    <mergeCell ref="B536:C537"/>
    <mergeCell ref="D546:E547"/>
    <mergeCell ref="F546:G547"/>
    <mergeCell ref="B474:C475"/>
    <mergeCell ref="B472:C473"/>
    <mergeCell ref="J403:K403"/>
    <mergeCell ref="H400:I401"/>
    <mergeCell ref="H403:I403"/>
    <mergeCell ref="J601:K602"/>
    <mergeCell ref="H544:I545"/>
    <mergeCell ref="J544:K545"/>
    <mergeCell ref="H455:I455"/>
    <mergeCell ref="H546:I547"/>
    <mergeCell ref="H540:I541"/>
    <mergeCell ref="H530:I531"/>
    <mergeCell ref="H542:I543"/>
    <mergeCell ref="J510:K511"/>
    <mergeCell ref="H506:I507"/>
    <mergeCell ref="J506:K507"/>
    <mergeCell ref="H502:I503"/>
    <mergeCell ref="H504:I505"/>
    <mergeCell ref="J504:K505"/>
    <mergeCell ref="H518:I519"/>
    <mergeCell ref="H512:I513"/>
    <mergeCell ref="J518:K519"/>
    <mergeCell ref="D544:E545"/>
    <mergeCell ref="F544:G545"/>
    <mergeCell ref="B516:C517"/>
    <mergeCell ref="D516:E517"/>
    <mergeCell ref="F516:G517"/>
    <mergeCell ref="B429:C430"/>
    <mergeCell ref="D429:E430"/>
    <mergeCell ref="F429:G430"/>
    <mergeCell ref="F447:G448"/>
    <mergeCell ref="F441:G441"/>
    <mergeCell ref="D436:E436"/>
    <mergeCell ref="F436:G436"/>
    <mergeCell ref="B439:C439"/>
    <mergeCell ref="D439:E439"/>
    <mergeCell ref="F439:G439"/>
    <mergeCell ref="B440:C440"/>
    <mergeCell ref="D440:E440"/>
    <mergeCell ref="F440:G440"/>
    <mergeCell ref="B451:C452"/>
    <mergeCell ref="B444:C444"/>
    <mergeCell ref="J447:K448"/>
    <mergeCell ref="J425:K426"/>
    <mergeCell ref="H412:I412"/>
    <mergeCell ref="J412:K412"/>
    <mergeCell ref="J400:K401"/>
    <mergeCell ref="H414:I414"/>
    <mergeCell ref="H449:I450"/>
    <mergeCell ref="J449:K450"/>
    <mergeCell ref="B445:C445"/>
    <mergeCell ref="D445:E445"/>
    <mergeCell ref="F445:G445"/>
    <mergeCell ref="B446:C446"/>
    <mergeCell ref="D446:E446"/>
    <mergeCell ref="F446:G446"/>
    <mergeCell ref="H445:I445"/>
    <mergeCell ref="J445:K445"/>
    <mergeCell ref="B441:C441"/>
    <mergeCell ref="D441:E441"/>
    <mergeCell ref="B432:C433"/>
    <mergeCell ref="D432:E433"/>
    <mergeCell ref="F432:G433"/>
    <mergeCell ref="B447:C448"/>
    <mergeCell ref="B397:C398"/>
    <mergeCell ref="B413:C413"/>
    <mergeCell ref="D413:E413"/>
    <mergeCell ref="F413:G413"/>
    <mergeCell ref="B415:C416"/>
    <mergeCell ref="D415:E416"/>
    <mergeCell ref="B423:C424"/>
    <mergeCell ref="D423:E424"/>
    <mergeCell ref="F423:G424"/>
    <mergeCell ref="D397:E398"/>
    <mergeCell ref="F415:G416"/>
    <mergeCell ref="B412:C412"/>
    <mergeCell ref="F397:G398"/>
    <mergeCell ref="D596:E596"/>
    <mergeCell ref="F596:G596"/>
    <mergeCell ref="D449:E450"/>
    <mergeCell ref="F449:G450"/>
    <mergeCell ref="B389:C390"/>
    <mergeCell ref="D389:E390"/>
    <mergeCell ref="F389:G390"/>
    <mergeCell ref="F420:G420"/>
    <mergeCell ref="D451:E452"/>
    <mergeCell ref="F451:G452"/>
    <mergeCell ref="D437:E438"/>
    <mergeCell ref="F437:G438"/>
    <mergeCell ref="D420:E420"/>
    <mergeCell ref="D556:E557"/>
    <mergeCell ref="B480:C481"/>
    <mergeCell ref="B406:C407"/>
    <mergeCell ref="B425:C426"/>
    <mergeCell ref="D425:E426"/>
    <mergeCell ref="F425:G426"/>
    <mergeCell ref="B453:C453"/>
    <mergeCell ref="D453:E453"/>
    <mergeCell ref="F453:G453"/>
    <mergeCell ref="B454:C454"/>
    <mergeCell ref="D454:E454"/>
    <mergeCell ref="F454:G454"/>
    <mergeCell ref="B455:C455"/>
    <mergeCell ref="D455:E455"/>
    <mergeCell ref="F455:G455"/>
    <mergeCell ref="D514:E515"/>
    <mergeCell ref="F514:G515"/>
    <mergeCell ref="F518:G519"/>
    <mergeCell ref="B502:C503"/>
    <mergeCell ref="F538:G539"/>
    <mergeCell ref="F478:G479"/>
    <mergeCell ref="D474:E475"/>
    <mergeCell ref="F474:G475"/>
    <mergeCell ref="D542:E543"/>
    <mergeCell ref="D578:E579"/>
    <mergeCell ref="F578:G579"/>
    <mergeCell ref="D552:E553"/>
    <mergeCell ref="F552:G553"/>
    <mergeCell ref="B556:C557"/>
    <mergeCell ref="D548:E549"/>
    <mergeCell ref="F548:G549"/>
    <mergeCell ref="D392:E393"/>
    <mergeCell ref="F392:G393"/>
    <mergeCell ref="B506:C507"/>
    <mergeCell ref="B510:C511"/>
    <mergeCell ref="B514:C515"/>
    <mergeCell ref="B518:C519"/>
    <mergeCell ref="B522:C523"/>
    <mergeCell ref="B526:C527"/>
    <mergeCell ref="B530:C531"/>
    <mergeCell ref="B590:C591"/>
    <mergeCell ref="D590:E591"/>
    <mergeCell ref="F590:G591"/>
    <mergeCell ref="B592:C593"/>
    <mergeCell ref="D592:E593"/>
    <mergeCell ref="F592:G593"/>
    <mergeCell ref="B594:C595"/>
    <mergeCell ref="D594:E595"/>
    <mergeCell ref="F594:G595"/>
    <mergeCell ref="D538:E539"/>
    <mergeCell ref="B458:C459"/>
    <mergeCell ref="D458:E459"/>
    <mergeCell ref="F458:G459"/>
    <mergeCell ref="D618:E619"/>
    <mergeCell ref="F618:G619"/>
    <mergeCell ref="B544:C545"/>
    <mergeCell ref="B470:C471"/>
    <mergeCell ref="F550:G551"/>
    <mergeCell ref="D468:E469"/>
    <mergeCell ref="F468:G469"/>
    <mergeCell ref="B548:C549"/>
    <mergeCell ref="D550:E551"/>
    <mergeCell ref="F530:G531"/>
    <mergeCell ref="D506:E507"/>
    <mergeCell ref="F506:G507"/>
    <mergeCell ref="D502:E503"/>
    <mergeCell ref="F502:G503"/>
    <mergeCell ref="D518:E519"/>
    <mergeCell ref="B596:C596"/>
    <mergeCell ref="F556:G557"/>
    <mergeCell ref="B576:C577"/>
    <mergeCell ref="D576:E577"/>
    <mergeCell ref="F576:G577"/>
    <mergeCell ref="B599:C600"/>
    <mergeCell ref="F540:G541"/>
    <mergeCell ref="B562:C563"/>
    <mergeCell ref="D562:E563"/>
    <mergeCell ref="D482:E483"/>
    <mergeCell ref="F482:G483"/>
    <mergeCell ref="B538:C539"/>
    <mergeCell ref="B542:C543"/>
    <mergeCell ref="B550:C551"/>
    <mergeCell ref="B554:C555"/>
    <mergeCell ref="D470:E471"/>
    <mergeCell ref="F470:G471"/>
    <mergeCell ref="B478:C479"/>
    <mergeCell ref="D478:E479"/>
    <mergeCell ref="D597:E598"/>
    <mergeCell ref="F597:G598"/>
    <mergeCell ref="D599:E600"/>
    <mergeCell ref="F599:G600"/>
    <mergeCell ref="B616:C617"/>
    <mergeCell ref="D616:E617"/>
    <mergeCell ref="F616:G617"/>
    <mergeCell ref="B597:C598"/>
    <mergeCell ref="H384:I384"/>
    <mergeCell ref="J384:K384"/>
    <mergeCell ref="H368:I368"/>
    <mergeCell ref="H378:I378"/>
    <mergeCell ref="H361:I361"/>
    <mergeCell ref="L368:M368"/>
    <mergeCell ref="N368:O368"/>
    <mergeCell ref="L369:M369"/>
    <mergeCell ref="N369:O369"/>
    <mergeCell ref="L374:M375"/>
    <mergeCell ref="N374:O375"/>
    <mergeCell ref="P379:Q379"/>
    <mergeCell ref="R369:S369"/>
    <mergeCell ref="P358:Q358"/>
    <mergeCell ref="R358:S358"/>
    <mergeCell ref="P359:Q359"/>
    <mergeCell ref="R362:S362"/>
    <mergeCell ref="P363:Q363"/>
    <mergeCell ref="R363:S363"/>
    <mergeCell ref="J361:K361"/>
    <mergeCell ref="L358:M358"/>
    <mergeCell ref="N358:O358"/>
    <mergeCell ref="L359:M359"/>
    <mergeCell ref="N359:O359"/>
    <mergeCell ref="D370:E371"/>
    <mergeCell ref="N366:O367"/>
    <mergeCell ref="L355:M355"/>
    <mergeCell ref="N355:O355"/>
    <mergeCell ref="F370:G371"/>
    <mergeCell ref="D391:E391"/>
    <mergeCell ref="D384:E384"/>
    <mergeCell ref="J389:K390"/>
    <mergeCell ref="D383:E383"/>
    <mergeCell ref="F383:G383"/>
    <mergeCell ref="R380:S381"/>
    <mergeCell ref="F384:G384"/>
    <mergeCell ref="H380:I381"/>
    <mergeCell ref="B363:C363"/>
    <mergeCell ref="D363:E363"/>
    <mergeCell ref="F363:G363"/>
    <mergeCell ref="B368:C368"/>
    <mergeCell ref="D368:E368"/>
    <mergeCell ref="F368:G368"/>
    <mergeCell ref="D361:E361"/>
    <mergeCell ref="F361:G361"/>
    <mergeCell ref="D369:E369"/>
    <mergeCell ref="B366:C367"/>
    <mergeCell ref="D366:E367"/>
    <mergeCell ref="F366:G367"/>
    <mergeCell ref="B356:C357"/>
    <mergeCell ref="B352:C353"/>
    <mergeCell ref="D304:D306"/>
    <mergeCell ref="O266:O268"/>
    <mergeCell ref="L271:L273"/>
    <mergeCell ref="O271:O273"/>
    <mergeCell ref="O317:O319"/>
    <mergeCell ref="P307:P309"/>
    <mergeCell ref="B324:C324"/>
    <mergeCell ref="P376:Q377"/>
    <mergeCell ref="D376:E377"/>
    <mergeCell ref="D354:E354"/>
    <mergeCell ref="F354:G354"/>
    <mergeCell ref="L360:M360"/>
    <mergeCell ref="N360:O360"/>
    <mergeCell ref="L361:M361"/>
    <mergeCell ref="N361:O361"/>
    <mergeCell ref="L362:M362"/>
    <mergeCell ref="N362:O362"/>
    <mergeCell ref="L363:M363"/>
    <mergeCell ref="N363:O363"/>
    <mergeCell ref="F376:G377"/>
    <mergeCell ref="D356:E357"/>
    <mergeCell ref="F356:G357"/>
    <mergeCell ref="H356:I357"/>
    <mergeCell ref="J356:K357"/>
    <mergeCell ref="L356:M357"/>
    <mergeCell ref="N356:O357"/>
    <mergeCell ref="P356:Q357"/>
    <mergeCell ref="F372:G373"/>
    <mergeCell ref="H372:I373"/>
    <mergeCell ref="J372:K373"/>
    <mergeCell ref="L372:M373"/>
    <mergeCell ref="N372:O373"/>
    <mergeCell ref="P372:Q373"/>
    <mergeCell ref="B327:C327"/>
    <mergeCell ref="P310:P312"/>
    <mergeCell ref="D325:E325"/>
    <mergeCell ref="D326:E326"/>
    <mergeCell ref="B328:C328"/>
    <mergeCell ref="B348:C348"/>
    <mergeCell ref="B374:C375"/>
    <mergeCell ref="B360:C360"/>
    <mergeCell ref="B362:C362"/>
    <mergeCell ref="B266:B268"/>
    <mergeCell ref="B271:B273"/>
    <mergeCell ref="B274:B276"/>
    <mergeCell ref="B277:B279"/>
    <mergeCell ref="B280:B282"/>
    <mergeCell ref="B283:B285"/>
    <mergeCell ref="B286:B288"/>
    <mergeCell ref="B293:B295"/>
    <mergeCell ref="F391:G391"/>
    <mergeCell ref="H387:I388"/>
    <mergeCell ref="J387:K388"/>
    <mergeCell ref="L387:M388"/>
    <mergeCell ref="N387:O388"/>
    <mergeCell ref="J383:K383"/>
    <mergeCell ref="R366:S367"/>
    <mergeCell ref="H389:I390"/>
    <mergeCell ref="J286:J288"/>
    <mergeCell ref="K286:K288"/>
    <mergeCell ref="L283:L285"/>
    <mergeCell ref="M283:M285"/>
    <mergeCell ref="R286:R288"/>
    <mergeCell ref="F331:G331"/>
    <mergeCell ref="P329:Q329"/>
    <mergeCell ref="H329:I329"/>
    <mergeCell ref="J329:K329"/>
    <mergeCell ref="D348:E348"/>
    <mergeCell ref="F348:G348"/>
    <mergeCell ref="H348:I348"/>
    <mergeCell ref="J348:K348"/>
    <mergeCell ref="L348:M348"/>
    <mergeCell ref="N348:O348"/>
    <mergeCell ref="P348:Q348"/>
    <mergeCell ref="R348:S348"/>
    <mergeCell ref="S283:S285"/>
    <mergeCell ref="P283:P285"/>
    <mergeCell ref="P286:P288"/>
    <mergeCell ref="Q314:Q316"/>
    <mergeCell ref="D374:E375"/>
    <mergeCell ref="F374:G375"/>
    <mergeCell ref="D360:E360"/>
    <mergeCell ref="F360:G360"/>
    <mergeCell ref="D362:E362"/>
    <mergeCell ref="I317:I319"/>
    <mergeCell ref="P325:Q325"/>
    <mergeCell ref="P326:Q326"/>
    <mergeCell ref="P327:Q327"/>
    <mergeCell ref="P328:Q328"/>
    <mergeCell ref="J325:K325"/>
    <mergeCell ref="H326:I326"/>
    <mergeCell ref="J326:K326"/>
    <mergeCell ref="H327:I327"/>
    <mergeCell ref="R372:S373"/>
    <mergeCell ref="J380:K381"/>
    <mergeCell ref="N380:O381"/>
    <mergeCell ref="P380:Q381"/>
    <mergeCell ref="D385:E386"/>
    <mergeCell ref="F385:G386"/>
    <mergeCell ref="N354:O354"/>
    <mergeCell ref="F369:G369"/>
    <mergeCell ref="P355:Q355"/>
    <mergeCell ref="R355:S355"/>
    <mergeCell ref="P366:Q367"/>
    <mergeCell ref="P368:Q368"/>
    <mergeCell ref="R368:S368"/>
    <mergeCell ref="J360:K360"/>
    <mergeCell ref="J362:K362"/>
    <mergeCell ref="J363:K363"/>
    <mergeCell ref="P382:Q382"/>
    <mergeCell ref="R382:S382"/>
    <mergeCell ref="J376:K377"/>
    <mergeCell ref="H362:I362"/>
    <mergeCell ref="H363:I363"/>
    <mergeCell ref="B330:C330"/>
    <mergeCell ref="B331:C331"/>
    <mergeCell ref="H324:I324"/>
    <mergeCell ref="J324:K324"/>
    <mergeCell ref="L324:M324"/>
    <mergeCell ref="B329:C329"/>
    <mergeCell ref="B325:C325"/>
    <mergeCell ref="L340:M340"/>
    <mergeCell ref="H325:I325"/>
    <mergeCell ref="P332:Q332"/>
    <mergeCell ref="R332:S332"/>
    <mergeCell ref="L310:L312"/>
    <mergeCell ref="M310:M312"/>
    <mergeCell ref="N310:N312"/>
    <mergeCell ref="O310:O312"/>
    <mergeCell ref="D331:E331"/>
    <mergeCell ref="F327:G327"/>
    <mergeCell ref="F329:G329"/>
    <mergeCell ref="F325:G325"/>
    <mergeCell ref="F326:G326"/>
    <mergeCell ref="F328:G328"/>
    <mergeCell ref="F330:G330"/>
    <mergeCell ref="D300:D302"/>
    <mergeCell ref="E300:E302"/>
    <mergeCell ref="F300:F302"/>
    <mergeCell ref="G300:G302"/>
    <mergeCell ref="H300:H302"/>
    <mergeCell ref="I300:I302"/>
    <mergeCell ref="J300:J302"/>
    <mergeCell ref="P300:P302"/>
    <mergeCell ref="J317:J319"/>
    <mergeCell ref="K317:K319"/>
    <mergeCell ref="L317:L319"/>
    <mergeCell ref="M317:M319"/>
    <mergeCell ref="D317:D319"/>
    <mergeCell ref="E317:E319"/>
    <mergeCell ref="F317:F319"/>
    <mergeCell ref="G317:G319"/>
    <mergeCell ref="H317:H319"/>
    <mergeCell ref="R325:S325"/>
    <mergeCell ref="D323:G323"/>
    <mergeCell ref="D307:D309"/>
    <mergeCell ref="E307:E309"/>
    <mergeCell ref="F307:F309"/>
    <mergeCell ref="G307:G309"/>
    <mergeCell ref="E304:E306"/>
    <mergeCell ref="F304:F306"/>
    <mergeCell ref="L323:O323"/>
    <mergeCell ref="K300:K302"/>
    <mergeCell ref="H323:K323"/>
    <mergeCell ref="H307:H309"/>
    <mergeCell ref="N307:N309"/>
    <mergeCell ref="B317:B319"/>
    <mergeCell ref="B314:B316"/>
    <mergeCell ref="B244:B246"/>
    <mergeCell ref="B248:B250"/>
    <mergeCell ref="B251:B253"/>
    <mergeCell ref="B256:B258"/>
    <mergeCell ref="B259:B261"/>
    <mergeCell ref="B263:B265"/>
    <mergeCell ref="B304:B306"/>
    <mergeCell ref="B310:B312"/>
    <mergeCell ref="U280:U282"/>
    <mergeCell ref="B296:B298"/>
    <mergeCell ref="R280:R282"/>
    <mergeCell ref="J274:J276"/>
    <mergeCell ref="K274:K276"/>
    <mergeCell ref="E296:E298"/>
    <mergeCell ref="D277:D279"/>
    <mergeCell ref="E277:E279"/>
    <mergeCell ref="F277:F279"/>
    <mergeCell ref="G277:G279"/>
    <mergeCell ref="H277:H279"/>
    <mergeCell ref="I286:I288"/>
    <mergeCell ref="E280:E282"/>
    <mergeCell ref="F280:F282"/>
    <mergeCell ref="G280:G282"/>
    <mergeCell ref="H280:H282"/>
    <mergeCell ref="I280:I282"/>
    <mergeCell ref="J280:J282"/>
    <mergeCell ref="K280:K282"/>
    <mergeCell ref="D271:D273"/>
    <mergeCell ref="E271:E273"/>
    <mergeCell ref="F271:F273"/>
    <mergeCell ref="G271:G273"/>
    <mergeCell ref="H271:H273"/>
    <mergeCell ref="M271:M273"/>
    <mergeCell ref="N271:N273"/>
    <mergeCell ref="G293:G295"/>
    <mergeCell ref="D293:D295"/>
    <mergeCell ref="E293:E295"/>
    <mergeCell ref="R266:R268"/>
    <mergeCell ref="Q286:Q288"/>
    <mergeCell ref="D283:D285"/>
    <mergeCell ref="P293:P295"/>
    <mergeCell ref="P296:P298"/>
    <mergeCell ref="AE153:AE155"/>
    <mergeCell ref="AC158:AC160"/>
    <mergeCell ref="Z140:Z142"/>
    <mergeCell ref="AC238:AC240"/>
    <mergeCell ref="AD238:AD240"/>
    <mergeCell ref="AE238:AE240"/>
    <mergeCell ref="AE241:AE243"/>
    <mergeCell ref="AC241:AC243"/>
    <mergeCell ref="AD241:AD243"/>
    <mergeCell ref="AC231:AC233"/>
    <mergeCell ref="AD231:AD233"/>
    <mergeCell ref="AE231:AE233"/>
    <mergeCell ref="AC234:AC236"/>
    <mergeCell ref="AD121:AD123"/>
    <mergeCell ref="AE121:AE123"/>
    <mergeCell ref="B349:C349"/>
    <mergeCell ref="D349:E349"/>
    <mergeCell ref="F349:G349"/>
    <mergeCell ref="B370:C371"/>
    <mergeCell ref="Q266:Q268"/>
    <mergeCell ref="AG179:AG181"/>
    <mergeCell ref="AH179:AH181"/>
    <mergeCell ref="AI179:AI181"/>
    <mergeCell ref="AG182:AG184"/>
    <mergeCell ref="AH182:AH184"/>
    <mergeCell ref="AI182:AI184"/>
    <mergeCell ref="AG185:AG187"/>
    <mergeCell ref="R251:R253"/>
    <mergeCell ref="B355:C355"/>
    <mergeCell ref="D355:E355"/>
    <mergeCell ref="F355:G355"/>
    <mergeCell ref="B358:C358"/>
    <mergeCell ref="D358:E358"/>
    <mergeCell ref="F358:G358"/>
    <mergeCell ref="B359:C359"/>
    <mergeCell ref="D359:E359"/>
    <mergeCell ref="F359:G359"/>
    <mergeCell ref="B354:C354"/>
    <mergeCell ref="T348:U348"/>
    <mergeCell ref="V348:W348"/>
    <mergeCell ref="X348:Y348"/>
    <mergeCell ref="V349:W349"/>
    <mergeCell ref="X349:Y349"/>
    <mergeCell ref="Z349:AA349"/>
    <mergeCell ref="Y196:Y198"/>
    <mergeCell ref="Y199:Y201"/>
    <mergeCell ref="Y202:Y204"/>
    <mergeCell ref="Y205:Y207"/>
    <mergeCell ref="Y208:Y210"/>
    <mergeCell ref="Y211:Y213"/>
    <mergeCell ref="AH196:AH198"/>
    <mergeCell ref="AG286:AG288"/>
    <mergeCell ref="AH286:AH288"/>
    <mergeCell ref="AG293:AG295"/>
    <mergeCell ref="AH293:AH295"/>
    <mergeCell ref="AG296:AG298"/>
    <mergeCell ref="AH296:AH298"/>
    <mergeCell ref="AG300:AG302"/>
    <mergeCell ref="AH300:AH302"/>
    <mergeCell ref="AG248:AG250"/>
    <mergeCell ref="AH248:AH250"/>
    <mergeCell ref="AG251:AG253"/>
    <mergeCell ref="AH251:AH253"/>
    <mergeCell ref="AG256:AG258"/>
    <mergeCell ref="AI118:AI120"/>
    <mergeCell ref="AG115:AG117"/>
    <mergeCell ref="AH115:AH117"/>
    <mergeCell ref="AI115:AI117"/>
    <mergeCell ref="AH121:AH123"/>
    <mergeCell ref="AI121:AI123"/>
    <mergeCell ref="AG124:AG126"/>
    <mergeCell ref="AH124:AH126"/>
    <mergeCell ref="AI124:AI126"/>
    <mergeCell ref="AG121:AG123"/>
    <mergeCell ref="AH131:AH133"/>
    <mergeCell ref="AI131:AI133"/>
    <mergeCell ref="AG134:AG136"/>
    <mergeCell ref="AH134:AH136"/>
    <mergeCell ref="AI134:AI136"/>
    <mergeCell ref="AG137:AG139"/>
    <mergeCell ref="AH137:AH139"/>
    <mergeCell ref="AI137:AI139"/>
    <mergeCell ref="AG140:AG142"/>
    <mergeCell ref="AH140:AH142"/>
    <mergeCell ref="AI140:AI142"/>
    <mergeCell ref="AG143:AG145"/>
    <mergeCell ref="AH143:AH145"/>
    <mergeCell ref="AI143:AI145"/>
    <mergeCell ref="AG146:AG148"/>
    <mergeCell ref="AH146:AH148"/>
    <mergeCell ref="AI146:AI148"/>
    <mergeCell ref="AG150:AG152"/>
    <mergeCell ref="AH150:AH152"/>
    <mergeCell ref="AI150:AI152"/>
    <mergeCell ref="AG153:AG155"/>
    <mergeCell ref="AH153:AH155"/>
    <mergeCell ref="AI153:AI155"/>
    <mergeCell ref="AG128:AG130"/>
    <mergeCell ref="AH128:AH130"/>
    <mergeCell ref="AI128:AI130"/>
    <mergeCell ref="AG131:AG133"/>
    <mergeCell ref="AG118:AG120"/>
    <mergeCell ref="AH118:AH120"/>
    <mergeCell ref="L128:L130"/>
    <mergeCell ref="AG168:AG170"/>
    <mergeCell ref="AH168:AH170"/>
    <mergeCell ref="AI168:AI170"/>
    <mergeCell ref="AE63:AE65"/>
    <mergeCell ref="AC66:AC68"/>
    <mergeCell ref="AD66:AD68"/>
    <mergeCell ref="AE66:AE68"/>
    <mergeCell ref="AC69:AC71"/>
    <mergeCell ref="AD69:AD71"/>
    <mergeCell ref="AA66:AA68"/>
    <mergeCell ref="Z69:Z71"/>
    <mergeCell ref="AA69:AA71"/>
    <mergeCell ref="AI88:AI90"/>
    <mergeCell ref="AG92:AG94"/>
    <mergeCell ref="AH92:AH94"/>
    <mergeCell ref="AI92:AI94"/>
    <mergeCell ref="AG96:AG98"/>
    <mergeCell ref="AH96:AH98"/>
    <mergeCell ref="AI96:AI98"/>
    <mergeCell ref="AG99:AG101"/>
    <mergeCell ref="AH99:AH101"/>
    <mergeCell ref="AI99:AI101"/>
    <mergeCell ref="AG102:AG104"/>
    <mergeCell ref="AH102:AH104"/>
    <mergeCell ref="AI102:AI104"/>
    <mergeCell ref="AG105:AG107"/>
    <mergeCell ref="AH105:AH107"/>
    <mergeCell ref="AI105:AI107"/>
    <mergeCell ref="AG109:AG111"/>
    <mergeCell ref="AH109:AH111"/>
    <mergeCell ref="AI109:AI111"/>
    <mergeCell ref="AG112:AG114"/>
    <mergeCell ref="AH112:AH114"/>
    <mergeCell ref="AI112:AI114"/>
    <mergeCell ref="AH66:AH68"/>
    <mergeCell ref="AI66:AI68"/>
    <mergeCell ref="AG69:AG71"/>
    <mergeCell ref="AH69:AH71"/>
    <mergeCell ref="AI69:AI71"/>
    <mergeCell ref="AG72:AG74"/>
    <mergeCell ref="AH72:AH74"/>
    <mergeCell ref="AI72:AI74"/>
    <mergeCell ref="AG76:AG78"/>
    <mergeCell ref="AH76:AH78"/>
    <mergeCell ref="AI76:AI78"/>
    <mergeCell ref="AG79:AG81"/>
    <mergeCell ref="AD72:AD74"/>
    <mergeCell ref="AE72:AE74"/>
    <mergeCell ref="AC76:AC78"/>
    <mergeCell ref="AD76:AD78"/>
    <mergeCell ref="AE76:AE78"/>
    <mergeCell ref="AC105:AC107"/>
    <mergeCell ref="AD105:AD107"/>
    <mergeCell ref="AE105:AE107"/>
    <mergeCell ref="AC109:AC111"/>
    <mergeCell ref="AD109:AD111"/>
    <mergeCell ref="AE109:AE111"/>
    <mergeCell ref="AD134:AD136"/>
    <mergeCell ref="AE134:AE136"/>
    <mergeCell ref="Z168:Z170"/>
    <mergeCell ref="AA168:AA170"/>
    <mergeCell ref="U150:U152"/>
    <mergeCell ref="V102:V104"/>
    <mergeCell ref="AD60:AD62"/>
    <mergeCell ref="AE60:AE62"/>
    <mergeCell ref="AC63:AC65"/>
    <mergeCell ref="AG57:AG59"/>
    <mergeCell ref="AH57:AH59"/>
    <mergeCell ref="Z162:Z164"/>
    <mergeCell ref="AA162:AA164"/>
    <mergeCell ref="Z165:Z167"/>
    <mergeCell ref="AA165:AA167"/>
    <mergeCell ref="Z175:Z177"/>
    <mergeCell ref="Z60:Z62"/>
    <mergeCell ref="AA60:AA62"/>
    <mergeCell ref="Z63:Z65"/>
    <mergeCell ref="AA63:AA65"/>
    <mergeCell ref="Z66:Z68"/>
    <mergeCell ref="AI57:AI59"/>
    <mergeCell ref="AG60:AG62"/>
    <mergeCell ref="AH60:AH62"/>
    <mergeCell ref="AI60:AI62"/>
    <mergeCell ref="AG63:AG65"/>
    <mergeCell ref="AH63:AH65"/>
    <mergeCell ref="AI63:AI65"/>
    <mergeCell ref="AG66:AG68"/>
    <mergeCell ref="AH48:AH50"/>
    <mergeCell ref="AI48:AI50"/>
    <mergeCell ref="Z72:Z74"/>
    <mergeCell ref="AA72:AA74"/>
    <mergeCell ref="AG51:AG53"/>
    <mergeCell ref="AH79:AH81"/>
    <mergeCell ref="AI79:AI81"/>
    <mergeCell ref="AG82:AG84"/>
    <mergeCell ref="AH82:AH84"/>
    <mergeCell ref="AI82:AI84"/>
    <mergeCell ref="AG85:AG87"/>
    <mergeCell ref="AH85:AH87"/>
    <mergeCell ref="AI85:AI87"/>
    <mergeCell ref="Z76:Z78"/>
    <mergeCell ref="AA76:AA78"/>
    <mergeCell ref="Z79:Z81"/>
    <mergeCell ref="AA79:AA81"/>
    <mergeCell ref="Z82:Z84"/>
    <mergeCell ref="AA82:AA84"/>
    <mergeCell ref="AC79:AC81"/>
    <mergeCell ref="AD79:AD81"/>
    <mergeCell ref="AE79:AE81"/>
    <mergeCell ref="AC82:AC84"/>
    <mergeCell ref="AD82:AD84"/>
    <mergeCell ref="AE82:AE84"/>
    <mergeCell ref="AC85:AC87"/>
    <mergeCell ref="AD85:AD87"/>
    <mergeCell ref="AE85:AE87"/>
    <mergeCell ref="AC88:AC90"/>
    <mergeCell ref="AD88:AD90"/>
    <mergeCell ref="AE88:AE90"/>
    <mergeCell ref="AC92:AC94"/>
    <mergeCell ref="AD92:AD94"/>
    <mergeCell ref="AE92:AE94"/>
    <mergeCell ref="AI158:AI160"/>
    <mergeCell ref="AG162:AG164"/>
    <mergeCell ref="AH162:AH164"/>
    <mergeCell ref="AI162:AI164"/>
    <mergeCell ref="AG165:AG167"/>
    <mergeCell ref="AH165:AH167"/>
    <mergeCell ref="AI165:AI167"/>
    <mergeCell ref="AF5:AI5"/>
    <mergeCell ref="AF6:AG6"/>
    <mergeCell ref="AH6:AI6"/>
    <mergeCell ref="AG8:AG10"/>
    <mergeCell ref="AH8:AH10"/>
    <mergeCell ref="AI8:AI10"/>
    <mergeCell ref="AG11:AG13"/>
    <mergeCell ref="AH11:AH13"/>
    <mergeCell ref="AI11:AI13"/>
    <mergeCell ref="AG14:AG16"/>
    <mergeCell ref="AH14:AH16"/>
    <mergeCell ref="AI14:AI16"/>
    <mergeCell ref="AG17:AG19"/>
    <mergeCell ref="AH17:AH19"/>
    <mergeCell ref="AI17:AI19"/>
    <mergeCell ref="AG20:AG22"/>
    <mergeCell ref="AH20:AH22"/>
    <mergeCell ref="AI20:AI22"/>
    <mergeCell ref="AG23:AG25"/>
    <mergeCell ref="AH23:AH25"/>
    <mergeCell ref="AI23:AI25"/>
    <mergeCell ref="AG26:AG28"/>
    <mergeCell ref="AH26:AH28"/>
    <mergeCell ref="AI26:AI28"/>
    <mergeCell ref="AG29:AG31"/>
    <mergeCell ref="AH29:AH31"/>
    <mergeCell ref="AI29:AI31"/>
    <mergeCell ref="AG32:AG34"/>
    <mergeCell ref="AH32:AH34"/>
    <mergeCell ref="AI32:AI34"/>
    <mergeCell ref="AG35:AG37"/>
    <mergeCell ref="AH35:AH37"/>
    <mergeCell ref="AI35:AI37"/>
    <mergeCell ref="B39:B41"/>
    <mergeCell ref="B42:B44"/>
    <mergeCell ref="Y248:Y250"/>
    <mergeCell ref="Y185:Y187"/>
    <mergeCell ref="Y189:Y191"/>
    <mergeCell ref="Y193:Y195"/>
    <mergeCell ref="AH51:AH53"/>
    <mergeCell ref="AI51:AI53"/>
    <mergeCell ref="AG54:AG56"/>
    <mergeCell ref="Y231:Y233"/>
    <mergeCell ref="Y234:Y236"/>
    <mergeCell ref="Y238:Y240"/>
    <mergeCell ref="Y241:Y243"/>
    <mergeCell ref="Y244:Y246"/>
    <mergeCell ref="B334:C334"/>
    <mergeCell ref="D334:E334"/>
    <mergeCell ref="F334:G334"/>
    <mergeCell ref="H334:I334"/>
    <mergeCell ref="J334:K334"/>
    <mergeCell ref="L334:M334"/>
    <mergeCell ref="N334:O334"/>
    <mergeCell ref="P334:Q334"/>
    <mergeCell ref="R334:S334"/>
    <mergeCell ref="T334:U334"/>
    <mergeCell ref="V334:W334"/>
    <mergeCell ref="X334:Y334"/>
    <mergeCell ref="Z334:AA334"/>
    <mergeCell ref="AB334:AC334"/>
    <mergeCell ref="AD334:AE334"/>
    <mergeCell ref="AF334:AG334"/>
    <mergeCell ref="AH334:AI334"/>
    <mergeCell ref="H332:I332"/>
    <mergeCell ref="J332:K332"/>
    <mergeCell ref="B333:C333"/>
    <mergeCell ref="D333:E333"/>
    <mergeCell ref="F333:G333"/>
    <mergeCell ref="H333:I333"/>
    <mergeCell ref="J333:K333"/>
    <mergeCell ref="L333:M333"/>
    <mergeCell ref="N333:O333"/>
    <mergeCell ref="P333:Q333"/>
    <mergeCell ref="R333:S333"/>
    <mergeCell ref="T333:U333"/>
    <mergeCell ref="V333:W333"/>
    <mergeCell ref="X333:Y333"/>
    <mergeCell ref="Z333:AA333"/>
    <mergeCell ref="B332:C332"/>
    <mergeCell ref="D332:E332"/>
    <mergeCell ref="F332:G332"/>
    <mergeCell ref="L332:M332"/>
    <mergeCell ref="N332:O332"/>
    <mergeCell ref="AB332:AC332"/>
    <mergeCell ref="AH54:AH56"/>
    <mergeCell ref="AI54:AI56"/>
    <mergeCell ref="AG88:AG90"/>
    <mergeCell ref="AH88:AH90"/>
    <mergeCell ref="Z88:Z90"/>
    <mergeCell ref="AA88:AA90"/>
    <mergeCell ref="Z57:Z59"/>
    <mergeCell ref="AA57:AA59"/>
    <mergeCell ref="AG39:AG41"/>
    <mergeCell ref="AH39:AH41"/>
    <mergeCell ref="AI39:AI41"/>
    <mergeCell ref="AG42:AG44"/>
    <mergeCell ref="AA20:AA22"/>
    <mergeCell ref="Z23:Z25"/>
    <mergeCell ref="AA23:AA25"/>
    <mergeCell ref="Z26:Z28"/>
    <mergeCell ref="AA26:AA28"/>
    <mergeCell ref="Z29:Z31"/>
    <mergeCell ref="AA29:AA31"/>
    <mergeCell ref="Y29:Y31"/>
    <mergeCell ref="AA128:AA130"/>
    <mergeCell ref="Z134:Z136"/>
    <mergeCell ref="AA134:AA136"/>
    <mergeCell ref="Z182:Z184"/>
    <mergeCell ref="AA182:AA184"/>
    <mergeCell ref="Z158:Z160"/>
    <mergeCell ref="AA158:AA160"/>
    <mergeCell ref="D11:D13"/>
    <mergeCell ref="E11:E13"/>
    <mergeCell ref="F11:F13"/>
    <mergeCell ref="G11:G13"/>
    <mergeCell ref="H11:H13"/>
    <mergeCell ref="I11:I13"/>
    <mergeCell ref="Y96:Y98"/>
    <mergeCell ref="Y131:Y133"/>
    <mergeCell ref="Z137:Z139"/>
    <mergeCell ref="AA137:AA139"/>
    <mergeCell ref="Z99:Z101"/>
    <mergeCell ref="AA99:AA101"/>
    <mergeCell ref="Z102:Z104"/>
    <mergeCell ref="AA102:AA104"/>
    <mergeCell ref="Z105:Z107"/>
    <mergeCell ref="AA105:AA107"/>
    <mergeCell ref="Z109:Z111"/>
    <mergeCell ref="AA109:AA111"/>
    <mergeCell ref="Z112:Z114"/>
    <mergeCell ref="AA112:AA114"/>
    <mergeCell ref="Z118:Z120"/>
    <mergeCell ref="AA118:AA120"/>
    <mergeCell ref="AA175:AA177"/>
    <mergeCell ref="Z179:Z181"/>
    <mergeCell ref="AA179:AA181"/>
    <mergeCell ref="Y115:Y117"/>
    <mergeCell ref="Z115:Z117"/>
    <mergeCell ref="AA115:AA117"/>
    <mergeCell ref="Z121:Z123"/>
    <mergeCell ref="AA121:AA123"/>
    <mergeCell ref="AA42:AA44"/>
    <mergeCell ref="Z45:Z47"/>
    <mergeCell ref="AA45:AA47"/>
    <mergeCell ref="Z48:Z50"/>
    <mergeCell ref="AA48:AA50"/>
    <mergeCell ref="Z51:Z53"/>
    <mergeCell ref="AA51:AA53"/>
    <mergeCell ref="M165:M167"/>
    <mergeCell ref="N165:N167"/>
    <mergeCell ref="O165:O167"/>
    <mergeCell ref="L146:L148"/>
    <mergeCell ref="M146:M148"/>
    <mergeCell ref="P134:P136"/>
    <mergeCell ref="T118:T120"/>
    <mergeCell ref="T121:T123"/>
    <mergeCell ref="T124:T126"/>
    <mergeCell ref="T128:T130"/>
    <mergeCell ref="T88:T90"/>
    <mergeCell ref="T92:T94"/>
    <mergeCell ref="AA8:AA10"/>
    <mergeCell ref="Z11:Z13"/>
    <mergeCell ref="B14:B16"/>
    <mergeCell ref="Z14:Z16"/>
    <mergeCell ref="AA14:AA16"/>
    <mergeCell ref="B17:B19"/>
    <mergeCell ref="Z17:Z19"/>
    <mergeCell ref="Z20:Z22"/>
    <mergeCell ref="Z32:Z34"/>
    <mergeCell ref="AA32:AA34"/>
    <mergeCell ref="Z35:Z37"/>
    <mergeCell ref="AA35:AA37"/>
    <mergeCell ref="Z39:Z41"/>
    <mergeCell ref="AA39:AA41"/>
    <mergeCell ref="Z42:Z44"/>
    <mergeCell ref="B20:B22"/>
    <mergeCell ref="B23:B25"/>
    <mergeCell ref="B26:B28"/>
    <mergeCell ref="B29:B31"/>
    <mergeCell ref="B32:B34"/>
    <mergeCell ref="B35:B37"/>
    <mergeCell ref="B99:B101"/>
    <mergeCell ref="B102:B104"/>
    <mergeCell ref="B105:B107"/>
    <mergeCell ref="B109:B111"/>
    <mergeCell ref="B112:B114"/>
    <mergeCell ref="B118:B120"/>
    <mergeCell ref="B121:B123"/>
    <mergeCell ref="B7:C7"/>
    <mergeCell ref="B168:B170"/>
    <mergeCell ref="Y168:Y170"/>
    <mergeCell ref="Y42:Y44"/>
    <mergeCell ref="Y45:Y47"/>
    <mergeCell ref="Y48:Y50"/>
    <mergeCell ref="Y51:Y53"/>
    <mergeCell ref="Y54:Y56"/>
    <mergeCell ref="Y57:Y59"/>
    <mergeCell ref="Y60:Y62"/>
    <mergeCell ref="Y63:Y65"/>
    <mergeCell ref="Y14:Y16"/>
    <mergeCell ref="Y17:Y19"/>
    <mergeCell ref="Y20:Y22"/>
    <mergeCell ref="Y23:Y25"/>
    <mergeCell ref="Y26:Y28"/>
    <mergeCell ref="Z92:Z94"/>
    <mergeCell ref="AA92:AA94"/>
    <mergeCell ref="Z96:Z98"/>
    <mergeCell ref="AA96:AA98"/>
    <mergeCell ref="Y134:Y136"/>
    <mergeCell ref="Y137:Y139"/>
    <mergeCell ref="Y140:Y142"/>
    <mergeCell ref="Y143:Y145"/>
    <mergeCell ref="Y146:Y148"/>
    <mergeCell ref="Y150:Y152"/>
    <mergeCell ref="Y153:Y155"/>
    <mergeCell ref="Y158:Y160"/>
    <mergeCell ref="Y162:Y164"/>
    <mergeCell ref="Y165:Y167"/>
    <mergeCell ref="B131:B133"/>
    <mergeCell ref="B82:B84"/>
    <mergeCell ref="B88:B90"/>
    <mergeCell ref="B92:B94"/>
    <mergeCell ref="AA17:AA19"/>
    <mergeCell ref="U14:U16"/>
    <mergeCell ref="B3:AA3"/>
    <mergeCell ref="Z6:AA6"/>
    <mergeCell ref="X6:Y6"/>
    <mergeCell ref="Z131:Z133"/>
    <mergeCell ref="AA131:AA133"/>
    <mergeCell ref="AA11:AA13"/>
    <mergeCell ref="B11:B13"/>
    <mergeCell ref="Y8:Y10"/>
    <mergeCell ref="Y11:Y13"/>
    <mergeCell ref="Y32:Y34"/>
    <mergeCell ref="Y35:Y37"/>
    <mergeCell ref="Y39:Y41"/>
    <mergeCell ref="Y66:Y68"/>
    <mergeCell ref="Y69:Y71"/>
    <mergeCell ref="Y72:Y74"/>
    <mergeCell ref="Y76:Y78"/>
    <mergeCell ref="Y79:Y81"/>
    <mergeCell ref="Y82:Y84"/>
    <mergeCell ref="Y88:Y90"/>
    <mergeCell ref="Y85:Y87"/>
    <mergeCell ref="B85:B87"/>
    <mergeCell ref="Z85:Z87"/>
    <mergeCell ref="AA85:AA87"/>
    <mergeCell ref="Y99:Y101"/>
    <mergeCell ref="Y102:Y104"/>
    <mergeCell ref="Y105:Y107"/>
    <mergeCell ref="Y92:Y94"/>
    <mergeCell ref="Y109:Y111"/>
    <mergeCell ref="Y112:Y114"/>
    <mergeCell ref="Y118:Y120"/>
    <mergeCell ref="Y121:Y123"/>
    <mergeCell ref="Y124:Y126"/>
    <mergeCell ref="Y128:Y130"/>
    <mergeCell ref="V115:V117"/>
    <mergeCell ref="M128:M130"/>
    <mergeCell ref="N128:N130"/>
    <mergeCell ref="O128:O130"/>
    <mergeCell ref="L131:L133"/>
    <mergeCell ref="M131:M133"/>
    <mergeCell ref="N131:N133"/>
    <mergeCell ref="O131:O133"/>
    <mergeCell ref="W115:W117"/>
    <mergeCell ref="U115:U117"/>
    <mergeCell ref="V124:V126"/>
    <mergeCell ref="W124:W126"/>
    <mergeCell ref="V105:V107"/>
    <mergeCell ref="Q79:Q81"/>
    <mergeCell ref="R79:R81"/>
    <mergeCell ref="P8:P10"/>
    <mergeCell ref="P6:Q6"/>
    <mergeCell ref="R6:S6"/>
    <mergeCell ref="T6:U6"/>
    <mergeCell ref="V6:W6"/>
    <mergeCell ref="U8:U10"/>
    <mergeCell ref="V8:V10"/>
    <mergeCell ref="W8:W10"/>
    <mergeCell ref="U11:U13"/>
    <mergeCell ref="V11:V13"/>
    <mergeCell ref="W11:W13"/>
    <mergeCell ref="R42:R44"/>
    <mergeCell ref="S42:S44"/>
    <mergeCell ref="Q26:Q28"/>
    <mergeCell ref="B8:B10"/>
    <mergeCell ref="Z8:Z10"/>
    <mergeCell ref="B217:B219"/>
    <mergeCell ref="Q202:Q204"/>
    <mergeCell ref="Q182:Q184"/>
    <mergeCell ref="R182:R184"/>
    <mergeCell ref="S182:S184"/>
    <mergeCell ref="Q185:Q187"/>
    <mergeCell ref="R185:R187"/>
    <mergeCell ref="S185:S187"/>
    <mergeCell ref="N158:N160"/>
    <mergeCell ref="O158:O160"/>
    <mergeCell ref="L162:L164"/>
    <mergeCell ref="M162:M164"/>
    <mergeCell ref="N162:N164"/>
    <mergeCell ref="O162:O164"/>
    <mergeCell ref="L165:L167"/>
    <mergeCell ref="U223:U225"/>
    <mergeCell ref="V223:V225"/>
    <mergeCell ref="W223:W225"/>
    <mergeCell ref="U227:U229"/>
    <mergeCell ref="V227:V229"/>
    <mergeCell ref="W227:W229"/>
    <mergeCell ref="R220:R222"/>
    <mergeCell ref="V231:V233"/>
    <mergeCell ref="Q217:Q219"/>
    <mergeCell ref="R217:R219"/>
    <mergeCell ref="S217:S219"/>
    <mergeCell ref="P182:P184"/>
    <mergeCell ref="P185:P187"/>
    <mergeCell ref="P189:P191"/>
    <mergeCell ref="P193:P195"/>
    <mergeCell ref="P196:P198"/>
    <mergeCell ref="P165:P167"/>
    <mergeCell ref="P168:P170"/>
    <mergeCell ref="T189:T191"/>
    <mergeCell ref="T208:T210"/>
    <mergeCell ref="T214:T216"/>
    <mergeCell ref="T217:T219"/>
    <mergeCell ref="T220:T222"/>
    <mergeCell ref="T223:T225"/>
    <mergeCell ref="T227:T229"/>
    <mergeCell ref="T231:T233"/>
    <mergeCell ref="L217:L219"/>
    <mergeCell ref="M217:M219"/>
    <mergeCell ref="N217:N219"/>
    <mergeCell ref="O217:O219"/>
    <mergeCell ref="L205:L207"/>
    <mergeCell ref="T165:T167"/>
    <mergeCell ref="T168:T170"/>
    <mergeCell ref="L158:L160"/>
    <mergeCell ref="M158:M160"/>
    <mergeCell ref="N182:N184"/>
    <mergeCell ref="S208:S210"/>
    <mergeCell ref="N189:N191"/>
    <mergeCell ref="B211:B213"/>
    <mergeCell ref="B220:B222"/>
    <mergeCell ref="B223:B225"/>
    <mergeCell ref="B227:B229"/>
    <mergeCell ref="B231:B233"/>
    <mergeCell ref="B214:B216"/>
    <mergeCell ref="D165:D167"/>
    <mergeCell ref="E165:E167"/>
    <mergeCell ref="F165:F167"/>
    <mergeCell ref="G165:G167"/>
    <mergeCell ref="V202:V204"/>
    <mergeCell ref="Z54:Z56"/>
    <mergeCell ref="AA54:AA56"/>
    <mergeCell ref="B96:B98"/>
    <mergeCell ref="N205:N207"/>
    <mergeCell ref="O205:O207"/>
    <mergeCell ref="L208:L210"/>
    <mergeCell ref="M208:M210"/>
    <mergeCell ref="N208:N210"/>
    <mergeCell ref="O208:O210"/>
    <mergeCell ref="B124:B126"/>
    <mergeCell ref="B45:B47"/>
    <mergeCell ref="B48:B50"/>
    <mergeCell ref="B51:B53"/>
    <mergeCell ref="B54:B56"/>
    <mergeCell ref="B57:B59"/>
    <mergeCell ref="B60:B62"/>
    <mergeCell ref="B63:B65"/>
    <mergeCell ref="L45:L47"/>
    <mergeCell ref="M45:M47"/>
    <mergeCell ref="N45:N47"/>
    <mergeCell ref="O45:O47"/>
    <mergeCell ref="P175:P177"/>
    <mergeCell ref="P179:P181"/>
    <mergeCell ref="B189:B191"/>
    <mergeCell ref="B193:B195"/>
    <mergeCell ref="B196:B198"/>
    <mergeCell ref="B199:B201"/>
    <mergeCell ref="U146:U148"/>
    <mergeCell ref="U165:U167"/>
    <mergeCell ref="U153:U155"/>
    <mergeCell ref="T175:T177"/>
    <mergeCell ref="U105:U107"/>
    <mergeCell ref="T79:T81"/>
    <mergeCell ref="P208:P210"/>
    <mergeCell ref="P48:P50"/>
    <mergeCell ref="P51:P53"/>
    <mergeCell ref="P54:P56"/>
    <mergeCell ref="B150:B152"/>
    <mergeCell ref="B153:B155"/>
    <mergeCell ref="B158:B160"/>
    <mergeCell ref="B162:B164"/>
    <mergeCell ref="B202:B204"/>
    <mergeCell ref="B205:B207"/>
    <mergeCell ref="B208:B210"/>
    <mergeCell ref="Q118:Q120"/>
    <mergeCell ref="B185:B187"/>
    <mergeCell ref="Z199:Z201"/>
    <mergeCell ref="AA199:AA201"/>
    <mergeCell ref="Z202:Z204"/>
    <mergeCell ref="AA202:AA204"/>
    <mergeCell ref="Z205:Z207"/>
    <mergeCell ref="AA205:AA207"/>
    <mergeCell ref="Z208:Z210"/>
    <mergeCell ref="AA208:AA210"/>
    <mergeCell ref="Z153:Z155"/>
    <mergeCell ref="AA153:AA155"/>
    <mergeCell ref="R63:R65"/>
    <mergeCell ref="S63:S65"/>
    <mergeCell ref="Q66:Q68"/>
    <mergeCell ref="R66:R68"/>
    <mergeCell ref="S66:S68"/>
    <mergeCell ref="S82:S84"/>
    <mergeCell ref="Q85:Q87"/>
    <mergeCell ref="T137:T139"/>
    <mergeCell ref="B238:B240"/>
    <mergeCell ref="U57:U59"/>
    <mergeCell ref="V57:V59"/>
    <mergeCell ref="W57:W59"/>
    <mergeCell ref="U60:U62"/>
    <mergeCell ref="V60:V62"/>
    <mergeCell ref="W60:W62"/>
    <mergeCell ref="U63:U65"/>
    <mergeCell ref="V63:V65"/>
    <mergeCell ref="W63:W65"/>
    <mergeCell ref="V48:V50"/>
    <mergeCell ref="W48:W50"/>
    <mergeCell ref="U51:U53"/>
    <mergeCell ref="V51:V53"/>
    <mergeCell ref="W51:W53"/>
    <mergeCell ref="U54:U56"/>
    <mergeCell ref="V54:V56"/>
    <mergeCell ref="W54:W56"/>
    <mergeCell ref="U96:U98"/>
    <mergeCell ref="V96:V98"/>
    <mergeCell ref="W96:W98"/>
    <mergeCell ref="U99:U101"/>
    <mergeCell ref="V99:V101"/>
    <mergeCell ref="W99:W101"/>
    <mergeCell ref="U102:U104"/>
    <mergeCell ref="V238:V240"/>
    <mergeCell ref="B234:B236"/>
    <mergeCell ref="B137:B139"/>
    <mergeCell ref="B140:B142"/>
    <mergeCell ref="B143:B145"/>
    <mergeCell ref="B146:B148"/>
    <mergeCell ref="W238:W240"/>
    <mergeCell ref="B165:B167"/>
    <mergeCell ref="B175:B177"/>
    <mergeCell ref="B179:B181"/>
    <mergeCell ref="B182:B184"/>
    <mergeCell ref="L134:L136"/>
    <mergeCell ref="M134:M136"/>
    <mergeCell ref="N146:N148"/>
    <mergeCell ref="O146:O148"/>
    <mergeCell ref="M205:M207"/>
    <mergeCell ref="U189:U191"/>
    <mergeCell ref="V189:V191"/>
    <mergeCell ref="W189:W191"/>
    <mergeCell ref="U168:U170"/>
    <mergeCell ref="V168:V170"/>
    <mergeCell ref="W168:W170"/>
    <mergeCell ref="P137:P139"/>
    <mergeCell ref="W137:W139"/>
    <mergeCell ref="U140:U142"/>
    <mergeCell ref="V140:V142"/>
    <mergeCell ref="W140:W142"/>
    <mergeCell ref="U143:U145"/>
    <mergeCell ref="V143:V145"/>
    <mergeCell ref="W143:W145"/>
    <mergeCell ref="R211:R213"/>
    <mergeCell ref="S211:S213"/>
    <mergeCell ref="Q214:Q216"/>
    <mergeCell ref="R214:R216"/>
    <mergeCell ref="P214:P216"/>
    <mergeCell ref="P217:P219"/>
    <mergeCell ref="P220:P222"/>
    <mergeCell ref="P223:P225"/>
    <mergeCell ref="U231:U233"/>
    <mergeCell ref="W102:W104"/>
    <mergeCell ref="U85:U87"/>
    <mergeCell ref="V85:V87"/>
    <mergeCell ref="W85:W87"/>
    <mergeCell ref="U88:U90"/>
    <mergeCell ref="V88:V90"/>
    <mergeCell ref="W88:W90"/>
    <mergeCell ref="U92:U94"/>
    <mergeCell ref="Q208:Q210"/>
    <mergeCell ref="Z124:Z126"/>
    <mergeCell ref="AA124:AA126"/>
    <mergeCell ref="Z128:Z130"/>
    <mergeCell ref="U251:U253"/>
    <mergeCell ref="Q248:Q250"/>
    <mergeCell ref="R248:R250"/>
    <mergeCell ref="S248:S250"/>
    <mergeCell ref="Q251:Q253"/>
    <mergeCell ref="Y263:Y265"/>
    <mergeCell ref="T146:T148"/>
    <mergeCell ref="T150:T152"/>
    <mergeCell ref="T153:T155"/>
    <mergeCell ref="Q193:Q195"/>
    <mergeCell ref="R193:R195"/>
    <mergeCell ref="S193:S195"/>
    <mergeCell ref="Q196:Q198"/>
    <mergeCell ref="R196:R198"/>
    <mergeCell ref="S196:S198"/>
    <mergeCell ref="Q134:Q136"/>
    <mergeCell ref="S214:S216"/>
    <mergeCell ref="Q189:Q191"/>
    <mergeCell ref="T193:T195"/>
    <mergeCell ref="T196:T198"/>
    <mergeCell ref="T199:T201"/>
    <mergeCell ref="T202:T204"/>
    <mergeCell ref="T158:T160"/>
    <mergeCell ref="T162:T164"/>
    <mergeCell ref="Q179:Q181"/>
    <mergeCell ref="R112:R114"/>
    <mergeCell ref="S112:S114"/>
    <mergeCell ref="W134:W136"/>
    <mergeCell ref="W118:W120"/>
    <mergeCell ref="W121:W123"/>
    <mergeCell ref="R202:R204"/>
    <mergeCell ref="S202:S204"/>
    <mergeCell ref="Q205:Q207"/>
    <mergeCell ref="R205:R207"/>
    <mergeCell ref="S168:S170"/>
    <mergeCell ref="Q175:Q177"/>
    <mergeCell ref="S205:S207"/>
    <mergeCell ref="AA214:AA216"/>
    <mergeCell ref="Z185:Z187"/>
    <mergeCell ref="AA185:AA187"/>
    <mergeCell ref="Z189:Z191"/>
    <mergeCell ref="AA189:AA191"/>
    <mergeCell ref="Z193:Z195"/>
    <mergeCell ref="AA193:AA195"/>
    <mergeCell ref="Z196:Z198"/>
    <mergeCell ref="Z211:Z213"/>
    <mergeCell ref="AA211:AA213"/>
    <mergeCell ref="Y175:Y177"/>
    <mergeCell ref="Y179:Y181"/>
    <mergeCell ref="Y182:Y184"/>
    <mergeCell ref="AA217:AA219"/>
    <mergeCell ref="Z220:Z222"/>
    <mergeCell ref="Q63:Q65"/>
    <mergeCell ref="U66:U68"/>
    <mergeCell ref="U69:U71"/>
    <mergeCell ref="U128:U130"/>
    <mergeCell ref="U131:U133"/>
    <mergeCell ref="U134:U136"/>
    <mergeCell ref="U118:U120"/>
    <mergeCell ref="U121:U123"/>
    <mergeCell ref="U124:U126"/>
    <mergeCell ref="U196:U198"/>
    <mergeCell ref="V196:V198"/>
    <mergeCell ref="W196:W198"/>
    <mergeCell ref="U199:U201"/>
    <mergeCell ref="V199:V201"/>
    <mergeCell ref="W199:W201"/>
    <mergeCell ref="R189:R191"/>
    <mergeCell ref="S189:S191"/>
    <mergeCell ref="S79:S81"/>
    <mergeCell ref="N241:N243"/>
    <mergeCell ref="O241:O243"/>
    <mergeCell ref="L244:L246"/>
    <mergeCell ref="M244:M246"/>
    <mergeCell ref="N244:N246"/>
    <mergeCell ref="O244:O246"/>
    <mergeCell ref="L248:L250"/>
    <mergeCell ref="M248:M250"/>
    <mergeCell ref="S220:S222"/>
    <mergeCell ref="P211:P213"/>
    <mergeCell ref="N124:N126"/>
    <mergeCell ref="O124:O126"/>
    <mergeCell ref="O143:O145"/>
    <mergeCell ref="L193:L195"/>
    <mergeCell ref="M193:M195"/>
    <mergeCell ref="N193:N195"/>
    <mergeCell ref="O193:O195"/>
    <mergeCell ref="Q220:Q222"/>
    <mergeCell ref="Q223:Q225"/>
    <mergeCell ref="R223:R225"/>
    <mergeCell ref="S223:S225"/>
    <mergeCell ref="R208:R210"/>
    <mergeCell ref="R175:R177"/>
    <mergeCell ref="S175:S177"/>
    <mergeCell ref="Q153:Q155"/>
    <mergeCell ref="R153:R155"/>
    <mergeCell ref="S153:S155"/>
    <mergeCell ref="Q158:Q160"/>
    <mergeCell ref="R158:R160"/>
    <mergeCell ref="S158:S160"/>
    <mergeCell ref="Q162:Q164"/>
    <mergeCell ref="R162:R164"/>
    <mergeCell ref="S162:S164"/>
    <mergeCell ref="Q143:Q145"/>
    <mergeCell ref="R143:R145"/>
    <mergeCell ref="S143:S145"/>
    <mergeCell ref="Q146:Q148"/>
    <mergeCell ref="R146:R148"/>
    <mergeCell ref="S146:S148"/>
    <mergeCell ref="Q150:Q152"/>
    <mergeCell ref="R150:R152"/>
    <mergeCell ref="S150:S152"/>
    <mergeCell ref="R165:R167"/>
    <mergeCell ref="S165:S167"/>
    <mergeCell ref="Q168:Q170"/>
    <mergeCell ref="R168:R170"/>
    <mergeCell ref="O137:O139"/>
    <mergeCell ref="L140:L142"/>
    <mergeCell ref="M140:M142"/>
    <mergeCell ref="N140:N142"/>
    <mergeCell ref="O140:O142"/>
    <mergeCell ref="L143:L145"/>
    <mergeCell ref="M143:M145"/>
    <mergeCell ref="N143:N145"/>
    <mergeCell ref="R179:R181"/>
    <mergeCell ref="S179:S181"/>
    <mergeCell ref="N153:N155"/>
    <mergeCell ref="O153:O155"/>
    <mergeCell ref="L182:L184"/>
    <mergeCell ref="M182:M184"/>
    <mergeCell ref="N202:N204"/>
    <mergeCell ref="O202:O204"/>
    <mergeCell ref="P20:P22"/>
    <mergeCell ref="P23:P25"/>
    <mergeCell ref="P26:P28"/>
    <mergeCell ref="P29:P31"/>
    <mergeCell ref="S14:S16"/>
    <mergeCell ref="Q17:Q19"/>
    <mergeCell ref="V39:V41"/>
    <mergeCell ref="W39:W41"/>
    <mergeCell ref="U42:U44"/>
    <mergeCell ref="V42:V44"/>
    <mergeCell ref="W42:W44"/>
    <mergeCell ref="U45:U47"/>
    <mergeCell ref="V45:V47"/>
    <mergeCell ref="W45:W47"/>
    <mergeCell ref="U26:U28"/>
    <mergeCell ref="V26:V28"/>
    <mergeCell ref="W26:W28"/>
    <mergeCell ref="U29:U31"/>
    <mergeCell ref="V29:V31"/>
    <mergeCell ref="W29:W31"/>
    <mergeCell ref="U32:U34"/>
    <mergeCell ref="V32:V34"/>
    <mergeCell ref="W32:W34"/>
    <mergeCell ref="U35:U37"/>
    <mergeCell ref="V35:V37"/>
    <mergeCell ref="W35:W37"/>
    <mergeCell ref="U20:U22"/>
    <mergeCell ref="V20:V22"/>
    <mergeCell ref="W20:W22"/>
    <mergeCell ref="U23:U25"/>
    <mergeCell ref="V23:V25"/>
    <mergeCell ref="W23:W25"/>
    <mergeCell ref="Q35:Q37"/>
    <mergeCell ref="R35:R37"/>
    <mergeCell ref="S35:S37"/>
    <mergeCell ref="Q39:Q41"/>
    <mergeCell ref="R39:R41"/>
    <mergeCell ref="S39:S41"/>
    <mergeCell ref="Q42:Q44"/>
    <mergeCell ref="R26:R28"/>
    <mergeCell ref="S26:S28"/>
    <mergeCell ref="Q29:Q31"/>
    <mergeCell ref="R29:R31"/>
    <mergeCell ref="S29:S31"/>
    <mergeCell ref="Q32:Q34"/>
    <mergeCell ref="P32:P34"/>
    <mergeCell ref="P35:P37"/>
    <mergeCell ref="P39:P41"/>
    <mergeCell ref="P42:P44"/>
    <mergeCell ref="P45:P47"/>
    <mergeCell ref="U39:U41"/>
    <mergeCell ref="V165:V167"/>
    <mergeCell ref="P63:P65"/>
    <mergeCell ref="P66:P68"/>
    <mergeCell ref="P69:P71"/>
    <mergeCell ref="Q48:Q50"/>
    <mergeCell ref="R48:R50"/>
    <mergeCell ref="P140:P142"/>
    <mergeCell ref="B134:B136"/>
    <mergeCell ref="O115:O117"/>
    <mergeCell ref="P115:P117"/>
    <mergeCell ref="Q115:Q117"/>
    <mergeCell ref="B128:B130"/>
    <mergeCell ref="B66:B68"/>
    <mergeCell ref="B69:B71"/>
    <mergeCell ref="B72:B74"/>
    <mergeCell ref="B76:B78"/>
    <mergeCell ref="S48:S50"/>
    <mergeCell ref="S54:S56"/>
    <mergeCell ref="Q57:Q59"/>
    <mergeCell ref="R57:R59"/>
    <mergeCell ref="S57:S59"/>
    <mergeCell ref="Q60:Q62"/>
    <mergeCell ref="Q69:Q71"/>
    <mergeCell ref="R69:R71"/>
    <mergeCell ref="S69:S71"/>
    <mergeCell ref="U109:U111"/>
    <mergeCell ref="T82:T84"/>
    <mergeCell ref="R134:R136"/>
    <mergeCell ref="S134:S136"/>
    <mergeCell ref="V134:V136"/>
    <mergeCell ref="V118:V120"/>
    <mergeCell ref="V121:V123"/>
    <mergeCell ref="V72:V74"/>
    <mergeCell ref="N51:N53"/>
    <mergeCell ref="O51:O53"/>
    <mergeCell ref="L54:L56"/>
    <mergeCell ref="M54:M56"/>
    <mergeCell ref="N54:N56"/>
    <mergeCell ref="O54:O56"/>
    <mergeCell ref="L137:L139"/>
    <mergeCell ref="M137:M139"/>
    <mergeCell ref="N137:N139"/>
    <mergeCell ref="O105:O107"/>
    <mergeCell ref="L109:L111"/>
    <mergeCell ref="M109:M111"/>
    <mergeCell ref="N109:N111"/>
    <mergeCell ref="O109:O111"/>
    <mergeCell ref="L112:L114"/>
    <mergeCell ref="M112:M114"/>
    <mergeCell ref="N112:N114"/>
    <mergeCell ref="O112:O114"/>
    <mergeCell ref="L96:L98"/>
    <mergeCell ref="M96:M98"/>
    <mergeCell ref="N96:N98"/>
    <mergeCell ref="O96:O98"/>
    <mergeCell ref="L99:L101"/>
    <mergeCell ref="M99:M101"/>
    <mergeCell ref="N99:N101"/>
    <mergeCell ref="O99:O101"/>
    <mergeCell ref="L102:L104"/>
    <mergeCell ref="M102:M104"/>
    <mergeCell ref="W72:W74"/>
    <mergeCell ref="U137:U139"/>
    <mergeCell ref="V137:V139"/>
    <mergeCell ref="W162:W164"/>
    <mergeCell ref="B79:B81"/>
    <mergeCell ref="Q105:Q107"/>
    <mergeCell ref="P72:P74"/>
    <mergeCell ref="P76:P78"/>
    <mergeCell ref="P79:P81"/>
    <mergeCell ref="P82:P84"/>
    <mergeCell ref="P85:P87"/>
    <mergeCell ref="P88:P90"/>
    <mergeCell ref="P92:P94"/>
    <mergeCell ref="P96:P98"/>
    <mergeCell ref="U72:U74"/>
    <mergeCell ref="U82:U84"/>
    <mergeCell ref="U48:U50"/>
    <mergeCell ref="R109:R111"/>
    <mergeCell ref="S109:S111"/>
    <mergeCell ref="Q96:Q98"/>
    <mergeCell ref="R96:R98"/>
    <mergeCell ref="S96:S98"/>
    <mergeCell ref="Q99:Q101"/>
    <mergeCell ref="R99:R101"/>
    <mergeCell ref="S99:S101"/>
    <mergeCell ref="R115:R117"/>
    <mergeCell ref="S115:S117"/>
    <mergeCell ref="Q137:Q139"/>
    <mergeCell ref="R137:R139"/>
    <mergeCell ref="S137:S139"/>
    <mergeCell ref="Q140:Q142"/>
    <mergeCell ref="T140:T142"/>
    <mergeCell ref="T143:T145"/>
    <mergeCell ref="P57:P59"/>
    <mergeCell ref="P60:P62"/>
    <mergeCell ref="P143:P145"/>
    <mergeCell ref="P146:P148"/>
    <mergeCell ref="P109:P111"/>
    <mergeCell ref="P112:P114"/>
    <mergeCell ref="P118:P120"/>
    <mergeCell ref="P121:P123"/>
    <mergeCell ref="P124:P126"/>
    <mergeCell ref="P128:P130"/>
    <mergeCell ref="P131:P133"/>
    <mergeCell ref="P150:P152"/>
    <mergeCell ref="P153:P155"/>
    <mergeCell ref="P158:P160"/>
    <mergeCell ref="P162:P164"/>
    <mergeCell ref="P102:P104"/>
    <mergeCell ref="P105:P107"/>
    <mergeCell ref="R140:R142"/>
    <mergeCell ref="S140:S142"/>
    <mergeCell ref="Q124:Q126"/>
    <mergeCell ref="R124:R126"/>
    <mergeCell ref="S124:S126"/>
    <mergeCell ref="Q128:Q130"/>
    <mergeCell ref="R128:R130"/>
    <mergeCell ref="S128:S130"/>
    <mergeCell ref="Q131:Q133"/>
    <mergeCell ref="R131:R133"/>
    <mergeCell ref="S131:S133"/>
    <mergeCell ref="O48:O50"/>
    <mergeCell ref="L51:L53"/>
    <mergeCell ref="M51:M53"/>
    <mergeCell ref="B241:B243"/>
    <mergeCell ref="N256:N258"/>
    <mergeCell ref="V109:V111"/>
    <mergeCell ref="W109:W111"/>
    <mergeCell ref="U112:U114"/>
    <mergeCell ref="V112:V114"/>
    <mergeCell ref="W112:W114"/>
    <mergeCell ref="U182:U184"/>
    <mergeCell ref="V182:V184"/>
    <mergeCell ref="W182:W184"/>
    <mergeCell ref="U185:U187"/>
    <mergeCell ref="V185:V187"/>
    <mergeCell ref="W185:W187"/>
    <mergeCell ref="U175:U177"/>
    <mergeCell ref="V175:V177"/>
    <mergeCell ref="W175:W177"/>
    <mergeCell ref="U179:U181"/>
    <mergeCell ref="V179:V181"/>
    <mergeCell ref="W179:W181"/>
    <mergeCell ref="U158:U160"/>
    <mergeCell ref="V158:V160"/>
    <mergeCell ref="W158:W160"/>
    <mergeCell ref="U162:U164"/>
    <mergeCell ref="V162:V164"/>
    <mergeCell ref="R88:R90"/>
    <mergeCell ref="S88:S90"/>
    <mergeCell ref="Q102:Q104"/>
    <mergeCell ref="R102:R104"/>
    <mergeCell ref="S102:S104"/>
    <mergeCell ref="R118:R120"/>
    <mergeCell ref="S118:S120"/>
    <mergeCell ref="Q121:Q123"/>
    <mergeCell ref="R121:R123"/>
    <mergeCell ref="S121:S123"/>
    <mergeCell ref="T179:T181"/>
    <mergeCell ref="T182:T184"/>
    <mergeCell ref="T185:T187"/>
    <mergeCell ref="W105:W107"/>
    <mergeCell ref="T96:T98"/>
    <mergeCell ref="N251:N253"/>
    <mergeCell ref="O251:O253"/>
    <mergeCell ref="L256:L258"/>
    <mergeCell ref="M256:M258"/>
    <mergeCell ref="O256:O258"/>
    <mergeCell ref="W165:W167"/>
    <mergeCell ref="V150:V152"/>
    <mergeCell ref="W150:W152"/>
    <mergeCell ref="V153:V155"/>
    <mergeCell ref="W153:W155"/>
    <mergeCell ref="V128:V130"/>
    <mergeCell ref="W128:W130"/>
    <mergeCell ref="V131:V133"/>
    <mergeCell ref="W131:W133"/>
    <mergeCell ref="V146:V148"/>
    <mergeCell ref="W146:W148"/>
    <mergeCell ref="Q112:Q114"/>
    <mergeCell ref="R105:R107"/>
    <mergeCell ref="S105:S107"/>
    <mergeCell ref="Q109:Q111"/>
    <mergeCell ref="Q199:Q201"/>
    <mergeCell ref="R199:R201"/>
    <mergeCell ref="S199:S201"/>
    <mergeCell ref="Q165:Q167"/>
    <mergeCell ref="P99:P101"/>
    <mergeCell ref="Q8:Q10"/>
    <mergeCell ref="R8:R10"/>
    <mergeCell ref="S8:S10"/>
    <mergeCell ref="Q11:Q13"/>
    <mergeCell ref="R11:R13"/>
    <mergeCell ref="S11:S13"/>
    <mergeCell ref="Q14:Q16"/>
    <mergeCell ref="R14:R16"/>
    <mergeCell ref="R32:R34"/>
    <mergeCell ref="S32:S34"/>
    <mergeCell ref="Q45:Q47"/>
    <mergeCell ref="R45:R47"/>
    <mergeCell ref="S45:S47"/>
    <mergeCell ref="P14:P16"/>
    <mergeCell ref="P17:P19"/>
    <mergeCell ref="R17:R19"/>
    <mergeCell ref="S17:S19"/>
    <mergeCell ref="Q20:Q22"/>
    <mergeCell ref="R20:R22"/>
    <mergeCell ref="V92:V94"/>
    <mergeCell ref="W92:W94"/>
    <mergeCell ref="U76:U78"/>
    <mergeCell ref="V76:V78"/>
    <mergeCell ref="W76:W78"/>
    <mergeCell ref="U79:U81"/>
    <mergeCell ref="V79:V81"/>
    <mergeCell ref="W79:W81"/>
    <mergeCell ref="V82:V84"/>
    <mergeCell ref="W82:W84"/>
    <mergeCell ref="V66:V68"/>
    <mergeCell ref="W66:W68"/>
    <mergeCell ref="V69:V71"/>
    <mergeCell ref="W69:W71"/>
    <mergeCell ref="S51:S53"/>
    <mergeCell ref="Q92:Q94"/>
    <mergeCell ref="R92:R94"/>
    <mergeCell ref="S92:S94"/>
    <mergeCell ref="Q82:Q84"/>
    <mergeCell ref="R82:R84"/>
    <mergeCell ref="R85:R87"/>
    <mergeCell ref="S85:S87"/>
    <mergeCell ref="Q88:Q90"/>
    <mergeCell ref="Q54:Q56"/>
    <mergeCell ref="R54:R56"/>
    <mergeCell ref="R60:R62"/>
    <mergeCell ref="S60:S62"/>
    <mergeCell ref="Q72:Q74"/>
    <mergeCell ref="R72:R74"/>
    <mergeCell ref="S72:S74"/>
    <mergeCell ref="Q76:Q78"/>
    <mergeCell ref="R76:R78"/>
    <mergeCell ref="S76:S78"/>
    <mergeCell ref="V14:V16"/>
    <mergeCell ref="W14:W16"/>
    <mergeCell ref="U17:U19"/>
    <mergeCell ref="V17:V19"/>
    <mergeCell ref="W17:W19"/>
    <mergeCell ref="S20:S22"/>
    <mergeCell ref="Q23:Q25"/>
    <mergeCell ref="R23:R25"/>
    <mergeCell ref="S23:S25"/>
    <mergeCell ref="Q51:Q53"/>
    <mergeCell ref="R51:R53"/>
    <mergeCell ref="T85:T87"/>
    <mergeCell ref="X5:AA5"/>
    <mergeCell ref="T5:W5"/>
    <mergeCell ref="P5:S5"/>
    <mergeCell ref="T8:T10"/>
    <mergeCell ref="T11:T13"/>
    <mergeCell ref="T14:T16"/>
    <mergeCell ref="T17:T19"/>
    <mergeCell ref="T20:T22"/>
    <mergeCell ref="T23:T25"/>
    <mergeCell ref="T26:T28"/>
    <mergeCell ref="T29:T31"/>
    <mergeCell ref="T32:T34"/>
    <mergeCell ref="T35:T37"/>
    <mergeCell ref="T39:T41"/>
    <mergeCell ref="T42:T44"/>
    <mergeCell ref="T45:T47"/>
    <mergeCell ref="T48:T50"/>
    <mergeCell ref="P263:P265"/>
    <mergeCell ref="P259:P261"/>
    <mergeCell ref="P266:P268"/>
    <mergeCell ref="P271:P273"/>
    <mergeCell ref="P274:P276"/>
    <mergeCell ref="P277:P279"/>
    <mergeCell ref="P280:P282"/>
    <mergeCell ref="P227:P229"/>
    <mergeCell ref="P231:P233"/>
    <mergeCell ref="P234:P236"/>
    <mergeCell ref="P238:P240"/>
    <mergeCell ref="P241:P243"/>
    <mergeCell ref="P244:P246"/>
    <mergeCell ref="P248:P250"/>
    <mergeCell ref="P251:P253"/>
    <mergeCell ref="P256:P258"/>
    <mergeCell ref="P199:P201"/>
    <mergeCell ref="P202:P204"/>
    <mergeCell ref="P205:P207"/>
    <mergeCell ref="T131:T133"/>
    <mergeCell ref="T134:T136"/>
    <mergeCell ref="P11:P13"/>
    <mergeCell ref="T277:T279"/>
    <mergeCell ref="T280:T282"/>
    <mergeCell ref="T234:T236"/>
    <mergeCell ref="T238:T240"/>
    <mergeCell ref="T241:T243"/>
    <mergeCell ref="T244:T246"/>
    <mergeCell ref="T248:T250"/>
    <mergeCell ref="T251:T253"/>
    <mergeCell ref="T99:T101"/>
    <mergeCell ref="T102:T104"/>
    <mergeCell ref="T105:T107"/>
    <mergeCell ref="T51:T53"/>
    <mergeCell ref="T54:T56"/>
    <mergeCell ref="T57:T59"/>
    <mergeCell ref="T60:T62"/>
    <mergeCell ref="T63:T65"/>
    <mergeCell ref="T66:T68"/>
    <mergeCell ref="T69:T71"/>
    <mergeCell ref="T72:T74"/>
    <mergeCell ref="T76:T78"/>
    <mergeCell ref="T115:T117"/>
    <mergeCell ref="T256:T258"/>
    <mergeCell ref="T205:T207"/>
    <mergeCell ref="T109:T111"/>
    <mergeCell ref="T112:T114"/>
    <mergeCell ref="L5:O5"/>
    <mergeCell ref="L6:M6"/>
    <mergeCell ref="N6:O6"/>
    <mergeCell ref="L8:L10"/>
    <mergeCell ref="M8:M10"/>
    <mergeCell ref="N8:N10"/>
    <mergeCell ref="O8:O10"/>
    <mergeCell ref="L11:L13"/>
    <mergeCell ref="M11:M13"/>
    <mergeCell ref="N11:N13"/>
    <mergeCell ref="O11:O13"/>
    <mergeCell ref="L14:L16"/>
    <mergeCell ref="M14:M16"/>
    <mergeCell ref="N14:N16"/>
    <mergeCell ref="O14:O16"/>
    <mergeCell ref="L17:L19"/>
    <mergeCell ref="M17:M19"/>
    <mergeCell ref="N17:N19"/>
    <mergeCell ref="O17:O19"/>
    <mergeCell ref="O20:O22"/>
    <mergeCell ref="L23:L25"/>
    <mergeCell ref="M23:M25"/>
    <mergeCell ref="N23:N25"/>
    <mergeCell ref="O23:O25"/>
    <mergeCell ref="L26:L28"/>
    <mergeCell ref="M26:M28"/>
    <mergeCell ref="N26:N28"/>
    <mergeCell ref="O26:O28"/>
    <mergeCell ref="L39:L41"/>
    <mergeCell ref="M39:M41"/>
    <mergeCell ref="N39:N41"/>
    <mergeCell ref="O39:O41"/>
    <mergeCell ref="L42:L44"/>
    <mergeCell ref="M42:M44"/>
    <mergeCell ref="N42:N44"/>
    <mergeCell ref="O42:O44"/>
    <mergeCell ref="M29:M31"/>
    <mergeCell ref="N29:N31"/>
    <mergeCell ref="O29:O31"/>
    <mergeCell ref="L32:L34"/>
    <mergeCell ref="M32:M34"/>
    <mergeCell ref="N32:N34"/>
    <mergeCell ref="O32:O34"/>
    <mergeCell ref="L35:L37"/>
    <mergeCell ref="M35:M37"/>
    <mergeCell ref="N35:N37"/>
    <mergeCell ref="O35:O37"/>
    <mergeCell ref="L29:L31"/>
    <mergeCell ref="L20:L22"/>
    <mergeCell ref="M20:M22"/>
    <mergeCell ref="N20:N22"/>
    <mergeCell ref="N102:N104"/>
    <mergeCell ref="O102:O104"/>
    <mergeCell ref="L85:L87"/>
    <mergeCell ref="M85:M87"/>
    <mergeCell ref="N85:N87"/>
    <mergeCell ref="L48:L50"/>
    <mergeCell ref="M48:M50"/>
    <mergeCell ref="N48:N50"/>
    <mergeCell ref="O76:O78"/>
    <mergeCell ref="L79:L81"/>
    <mergeCell ref="M79:M81"/>
    <mergeCell ref="N79:N81"/>
    <mergeCell ref="O79:O81"/>
    <mergeCell ref="L82:L84"/>
    <mergeCell ref="M82:M84"/>
    <mergeCell ref="N82:N84"/>
    <mergeCell ref="O82:O84"/>
    <mergeCell ref="L66:L68"/>
    <mergeCell ref="M66:M68"/>
    <mergeCell ref="N66:N68"/>
    <mergeCell ref="O66:O68"/>
    <mergeCell ref="L69:L71"/>
    <mergeCell ref="M69:M71"/>
    <mergeCell ref="N69:N71"/>
    <mergeCell ref="O69:O71"/>
    <mergeCell ref="L72:L74"/>
    <mergeCell ref="N134:N136"/>
    <mergeCell ref="O134:O136"/>
    <mergeCell ref="M121:M123"/>
    <mergeCell ref="N121:N123"/>
    <mergeCell ref="O121:O123"/>
    <mergeCell ref="L124:L126"/>
    <mergeCell ref="M124:M126"/>
    <mergeCell ref="M72:M74"/>
    <mergeCell ref="N72:N74"/>
    <mergeCell ref="O72:O74"/>
    <mergeCell ref="L57:L59"/>
    <mergeCell ref="M57:M59"/>
    <mergeCell ref="N57:N59"/>
    <mergeCell ref="O57:O59"/>
    <mergeCell ref="L60:L62"/>
    <mergeCell ref="M60:M62"/>
    <mergeCell ref="N60:N62"/>
    <mergeCell ref="O60:O62"/>
    <mergeCell ref="L63:L65"/>
    <mergeCell ref="M63:M65"/>
    <mergeCell ref="N63:N65"/>
    <mergeCell ref="O63:O65"/>
    <mergeCell ref="L76:L78"/>
    <mergeCell ref="M76:M78"/>
    <mergeCell ref="N76:N78"/>
    <mergeCell ref="O85:O87"/>
    <mergeCell ref="L88:L90"/>
    <mergeCell ref="M88:M90"/>
    <mergeCell ref="N88:N90"/>
    <mergeCell ref="O88:O90"/>
    <mergeCell ref="L92:L94"/>
    <mergeCell ref="M92:M94"/>
    <mergeCell ref="N92:N94"/>
    <mergeCell ref="O92:O94"/>
    <mergeCell ref="L105:L107"/>
    <mergeCell ref="M105:M107"/>
    <mergeCell ref="N105:N107"/>
    <mergeCell ref="L115:L117"/>
    <mergeCell ref="M115:M117"/>
    <mergeCell ref="N115:N117"/>
    <mergeCell ref="D51:D53"/>
    <mergeCell ref="D26:D28"/>
    <mergeCell ref="E51:E53"/>
    <mergeCell ref="F51:F53"/>
    <mergeCell ref="G51:G53"/>
    <mergeCell ref="H51:H53"/>
    <mergeCell ref="I51:I53"/>
    <mergeCell ref="J51:J53"/>
    <mergeCell ref="K51:K53"/>
    <mergeCell ref="D54:D56"/>
    <mergeCell ref="E54:E56"/>
    <mergeCell ref="F54:F56"/>
    <mergeCell ref="G54:G56"/>
    <mergeCell ref="H54:H56"/>
    <mergeCell ref="I54:I56"/>
    <mergeCell ref="J54:J56"/>
    <mergeCell ref="K54:K56"/>
    <mergeCell ref="D45:D47"/>
    <mergeCell ref="E45:E47"/>
    <mergeCell ref="F45:F47"/>
    <mergeCell ref="G45:G47"/>
    <mergeCell ref="H45:H47"/>
    <mergeCell ref="I45:I47"/>
    <mergeCell ref="J45:J47"/>
    <mergeCell ref="D29:D31"/>
    <mergeCell ref="E29:E31"/>
    <mergeCell ref="F29:F31"/>
    <mergeCell ref="G29:G31"/>
    <mergeCell ref="H29:H31"/>
    <mergeCell ref="I29:I31"/>
    <mergeCell ref="O307:O309"/>
    <mergeCell ref="L296:L298"/>
    <mergeCell ref="M296:M298"/>
    <mergeCell ref="N296:N298"/>
    <mergeCell ref="O296:O298"/>
    <mergeCell ref="L300:L302"/>
    <mergeCell ref="M300:M302"/>
    <mergeCell ref="N300:N302"/>
    <mergeCell ref="O300:O302"/>
    <mergeCell ref="L304:L306"/>
    <mergeCell ref="M304:M306"/>
    <mergeCell ref="N304:N306"/>
    <mergeCell ref="O304:O306"/>
    <mergeCell ref="L307:L309"/>
    <mergeCell ref="N283:N285"/>
    <mergeCell ref="O283:O285"/>
    <mergeCell ref="L286:L288"/>
    <mergeCell ref="M286:M288"/>
    <mergeCell ref="N286:N288"/>
    <mergeCell ref="O286:O288"/>
    <mergeCell ref="L293:L295"/>
    <mergeCell ref="M293:M295"/>
    <mergeCell ref="N293:N295"/>
    <mergeCell ref="O293:O295"/>
    <mergeCell ref="L274:L276"/>
    <mergeCell ref="M274:M276"/>
    <mergeCell ref="N274:N276"/>
    <mergeCell ref="O274:O276"/>
    <mergeCell ref="L277:L279"/>
    <mergeCell ref="M277:M279"/>
    <mergeCell ref="D72:D74"/>
    <mergeCell ref="E72:E74"/>
    <mergeCell ref="D5:G5"/>
    <mergeCell ref="H5:K5"/>
    <mergeCell ref="D6:E6"/>
    <mergeCell ref="F6:G6"/>
    <mergeCell ref="H6:I6"/>
    <mergeCell ref="J6:K6"/>
    <mergeCell ref="D8:D10"/>
    <mergeCell ref="E8:E10"/>
    <mergeCell ref="F8:F10"/>
    <mergeCell ref="G8:G10"/>
    <mergeCell ref="H8:H10"/>
    <mergeCell ref="I8:I10"/>
    <mergeCell ref="J8:J10"/>
    <mergeCell ref="K8:K10"/>
    <mergeCell ref="J11:J13"/>
    <mergeCell ref="K11:K13"/>
    <mergeCell ref="D39:D41"/>
    <mergeCell ref="E39:E41"/>
    <mergeCell ref="F39:F41"/>
    <mergeCell ref="G39:G41"/>
    <mergeCell ref="H39:H41"/>
    <mergeCell ref="I39:I41"/>
    <mergeCell ref="J39:J41"/>
    <mergeCell ref="K39:K41"/>
    <mergeCell ref="D32:D34"/>
    <mergeCell ref="E32:E34"/>
    <mergeCell ref="F32:F34"/>
    <mergeCell ref="G32:G34"/>
    <mergeCell ref="H32:H34"/>
    <mergeCell ref="I32:I34"/>
    <mergeCell ref="J32:J34"/>
    <mergeCell ref="K32:K34"/>
    <mergeCell ref="D35:D37"/>
    <mergeCell ref="E35:E37"/>
    <mergeCell ref="F35:F37"/>
    <mergeCell ref="G35:G37"/>
    <mergeCell ref="H35:H37"/>
    <mergeCell ref="I35:I37"/>
    <mergeCell ref="J35:J37"/>
    <mergeCell ref="K35:K37"/>
    <mergeCell ref="J29:J31"/>
    <mergeCell ref="K29:K31"/>
    <mergeCell ref="E26:E28"/>
    <mergeCell ref="F26:F28"/>
    <mergeCell ref="G26:G28"/>
    <mergeCell ref="H26:H28"/>
    <mergeCell ref="I26:I28"/>
    <mergeCell ref="J26:J28"/>
    <mergeCell ref="D20:D22"/>
    <mergeCell ref="E20:E22"/>
    <mergeCell ref="F20:F22"/>
    <mergeCell ref="G20:G22"/>
    <mergeCell ref="H20:H22"/>
    <mergeCell ref="I20:I22"/>
    <mergeCell ref="J20:J22"/>
    <mergeCell ref="K20:K22"/>
    <mergeCell ref="D23:D25"/>
    <mergeCell ref="E23:E25"/>
    <mergeCell ref="F23:F25"/>
    <mergeCell ref="G23:G25"/>
    <mergeCell ref="H23:H25"/>
    <mergeCell ref="I23:I25"/>
    <mergeCell ref="J23:J25"/>
    <mergeCell ref="K23:K25"/>
    <mergeCell ref="F72:F74"/>
    <mergeCell ref="G72:G74"/>
    <mergeCell ref="H72:H74"/>
    <mergeCell ref="I72:I74"/>
    <mergeCell ref="J72:J74"/>
    <mergeCell ref="K72:K74"/>
    <mergeCell ref="D63:D65"/>
    <mergeCell ref="E63:E65"/>
    <mergeCell ref="F63:F65"/>
    <mergeCell ref="G63:G65"/>
    <mergeCell ref="H63:H65"/>
    <mergeCell ref="I63:I65"/>
    <mergeCell ref="J63:J65"/>
    <mergeCell ref="K63:K65"/>
    <mergeCell ref="D66:D68"/>
    <mergeCell ref="E66:E68"/>
    <mergeCell ref="F66:F68"/>
    <mergeCell ref="G66:G68"/>
    <mergeCell ref="H66:H68"/>
    <mergeCell ref="I66:I68"/>
    <mergeCell ref="J66:J68"/>
    <mergeCell ref="K66:K68"/>
    <mergeCell ref="D14:D16"/>
    <mergeCell ref="E14:E16"/>
    <mergeCell ref="F14:F16"/>
    <mergeCell ref="G14:G16"/>
    <mergeCell ref="H14:H16"/>
    <mergeCell ref="I14:I16"/>
    <mergeCell ref="J14:J16"/>
    <mergeCell ref="K14:K16"/>
    <mergeCell ref="D17:D19"/>
    <mergeCell ref="E17:E19"/>
    <mergeCell ref="F17:F19"/>
    <mergeCell ref="G17:G19"/>
    <mergeCell ref="H17:H19"/>
    <mergeCell ref="I17:I19"/>
    <mergeCell ref="J17:J19"/>
    <mergeCell ref="K17:K19"/>
    <mergeCell ref="D42:D44"/>
    <mergeCell ref="E42:E44"/>
    <mergeCell ref="F42:F44"/>
    <mergeCell ref="G42:G44"/>
    <mergeCell ref="H42:H44"/>
    <mergeCell ref="I42:I44"/>
    <mergeCell ref="J42:J44"/>
    <mergeCell ref="K42:K44"/>
    <mergeCell ref="D57:D59"/>
    <mergeCell ref="E57:E59"/>
    <mergeCell ref="F57:F59"/>
    <mergeCell ref="G57:G59"/>
    <mergeCell ref="H57:H59"/>
    <mergeCell ref="I57:I59"/>
    <mergeCell ref="J57:J59"/>
    <mergeCell ref="K57:K59"/>
    <mergeCell ref="D60:D62"/>
    <mergeCell ref="E60:E62"/>
    <mergeCell ref="F60:F62"/>
    <mergeCell ref="G60:G62"/>
    <mergeCell ref="H60:H62"/>
    <mergeCell ref="I60:I62"/>
    <mergeCell ref="J60:J62"/>
    <mergeCell ref="K60:K62"/>
    <mergeCell ref="K45:K47"/>
    <mergeCell ref="K26:K28"/>
    <mergeCell ref="D88:D90"/>
    <mergeCell ref="E88:E90"/>
    <mergeCell ref="F88:F90"/>
    <mergeCell ref="G88:G90"/>
    <mergeCell ref="H88:H90"/>
    <mergeCell ref="I88:I90"/>
    <mergeCell ref="J88:J90"/>
    <mergeCell ref="K88:K90"/>
    <mergeCell ref="D92:D94"/>
    <mergeCell ref="E92:E94"/>
    <mergeCell ref="F92:F94"/>
    <mergeCell ref="G92:G94"/>
    <mergeCell ref="H92:H94"/>
    <mergeCell ref="I92:I94"/>
    <mergeCell ref="J92:J94"/>
    <mergeCell ref="K92:K94"/>
    <mergeCell ref="D82:D84"/>
    <mergeCell ref="E82:E84"/>
    <mergeCell ref="F82:F84"/>
    <mergeCell ref="G82:G84"/>
    <mergeCell ref="H82:H84"/>
    <mergeCell ref="I82:I84"/>
    <mergeCell ref="J82:J84"/>
    <mergeCell ref="K82:K84"/>
    <mergeCell ref="D85:D87"/>
    <mergeCell ref="E85:E87"/>
    <mergeCell ref="F85:F87"/>
    <mergeCell ref="G85:G87"/>
    <mergeCell ref="H85:H87"/>
    <mergeCell ref="I85:I87"/>
    <mergeCell ref="J85:J87"/>
    <mergeCell ref="K85:K87"/>
    <mergeCell ref="D48:D50"/>
    <mergeCell ref="E48:E50"/>
    <mergeCell ref="F48:F50"/>
    <mergeCell ref="G48:G50"/>
    <mergeCell ref="H48:H50"/>
    <mergeCell ref="I48:I50"/>
    <mergeCell ref="J48:J50"/>
    <mergeCell ref="K48:K50"/>
    <mergeCell ref="D76:D78"/>
    <mergeCell ref="E76:E78"/>
    <mergeCell ref="F76:F78"/>
    <mergeCell ref="G76:G78"/>
    <mergeCell ref="H76:H78"/>
    <mergeCell ref="I76:I78"/>
    <mergeCell ref="J76:J78"/>
    <mergeCell ref="K76:K78"/>
    <mergeCell ref="D79:D81"/>
    <mergeCell ref="E79:E81"/>
    <mergeCell ref="F79:F81"/>
    <mergeCell ref="G79:G81"/>
    <mergeCell ref="H79:H81"/>
    <mergeCell ref="I79:I81"/>
    <mergeCell ref="J79:J81"/>
    <mergeCell ref="K79:K81"/>
    <mergeCell ref="D69:D71"/>
    <mergeCell ref="E69:E71"/>
    <mergeCell ref="F69:F71"/>
    <mergeCell ref="G69:G71"/>
    <mergeCell ref="H69:H71"/>
    <mergeCell ref="I69:I71"/>
    <mergeCell ref="J69:J71"/>
    <mergeCell ref="K69:K71"/>
    <mergeCell ref="D102:D104"/>
    <mergeCell ref="E102:E104"/>
    <mergeCell ref="F102:F104"/>
    <mergeCell ref="G102:G104"/>
    <mergeCell ref="H102:H104"/>
    <mergeCell ref="I102:I104"/>
    <mergeCell ref="J102:J104"/>
    <mergeCell ref="K102:K104"/>
    <mergeCell ref="D105:D107"/>
    <mergeCell ref="E105:E107"/>
    <mergeCell ref="F105:F107"/>
    <mergeCell ref="G105:G107"/>
    <mergeCell ref="H105:H107"/>
    <mergeCell ref="I105:I107"/>
    <mergeCell ref="J105:J107"/>
    <mergeCell ref="K105:K107"/>
    <mergeCell ref="D115:D117"/>
    <mergeCell ref="E115:E117"/>
    <mergeCell ref="H115:H117"/>
    <mergeCell ref="I115:I117"/>
    <mergeCell ref="F115:F117"/>
    <mergeCell ref="G115:G117"/>
    <mergeCell ref="J115:J117"/>
    <mergeCell ref="K115:K117"/>
    <mergeCell ref="D96:D98"/>
    <mergeCell ref="E96:E98"/>
    <mergeCell ref="F96:F98"/>
    <mergeCell ref="G96:G98"/>
    <mergeCell ref="H96:H98"/>
    <mergeCell ref="I96:I98"/>
    <mergeCell ref="J96:J98"/>
    <mergeCell ref="K96:K98"/>
    <mergeCell ref="D99:D101"/>
    <mergeCell ref="E99:E101"/>
    <mergeCell ref="F99:F101"/>
    <mergeCell ref="G99:G101"/>
    <mergeCell ref="H99:H101"/>
    <mergeCell ref="I99:I101"/>
    <mergeCell ref="J99:J101"/>
    <mergeCell ref="K99:K101"/>
    <mergeCell ref="D124:D126"/>
    <mergeCell ref="E124:E126"/>
    <mergeCell ref="F124:F126"/>
    <mergeCell ref="G124:G126"/>
    <mergeCell ref="H124:H126"/>
    <mergeCell ref="I124:I126"/>
    <mergeCell ref="J124:J126"/>
    <mergeCell ref="K124:K126"/>
    <mergeCell ref="D128:D130"/>
    <mergeCell ref="E128:E130"/>
    <mergeCell ref="F128:F130"/>
    <mergeCell ref="G128:G130"/>
    <mergeCell ref="H128:H130"/>
    <mergeCell ref="I128:I130"/>
    <mergeCell ref="J128:J130"/>
    <mergeCell ref="K128:K130"/>
    <mergeCell ref="D118:D120"/>
    <mergeCell ref="E118:E120"/>
    <mergeCell ref="F118:F120"/>
    <mergeCell ref="G118:G120"/>
    <mergeCell ref="H118:H120"/>
    <mergeCell ref="I118:I120"/>
    <mergeCell ref="J118:J120"/>
    <mergeCell ref="K118:K120"/>
    <mergeCell ref="D121:D123"/>
    <mergeCell ref="E121:E123"/>
    <mergeCell ref="F121:F123"/>
    <mergeCell ref="G121:G123"/>
    <mergeCell ref="H121:H123"/>
    <mergeCell ref="I121:I123"/>
    <mergeCell ref="J121:J123"/>
    <mergeCell ref="K121:K123"/>
    <mergeCell ref="D109:D111"/>
    <mergeCell ref="E109:E111"/>
    <mergeCell ref="F109:F111"/>
    <mergeCell ref="G109:G111"/>
    <mergeCell ref="H109:H111"/>
    <mergeCell ref="I109:I111"/>
    <mergeCell ref="J109:J111"/>
    <mergeCell ref="K109:K111"/>
    <mergeCell ref="D112:D114"/>
    <mergeCell ref="E112:E114"/>
    <mergeCell ref="F112:F114"/>
    <mergeCell ref="G112:G114"/>
    <mergeCell ref="H112:H114"/>
    <mergeCell ref="I112:I114"/>
    <mergeCell ref="J112:J114"/>
    <mergeCell ref="K112:K114"/>
    <mergeCell ref="D143:D145"/>
    <mergeCell ref="E143:E145"/>
    <mergeCell ref="F143:F145"/>
    <mergeCell ref="G143:G145"/>
    <mergeCell ref="H143:H145"/>
    <mergeCell ref="I143:I145"/>
    <mergeCell ref="J143:J145"/>
    <mergeCell ref="K143:K145"/>
    <mergeCell ref="D146:D148"/>
    <mergeCell ref="E146:E148"/>
    <mergeCell ref="F146:F148"/>
    <mergeCell ref="G146:G148"/>
    <mergeCell ref="H146:H148"/>
    <mergeCell ref="I146:I148"/>
    <mergeCell ref="J146:J148"/>
    <mergeCell ref="K146:K148"/>
    <mergeCell ref="D137:D139"/>
    <mergeCell ref="E137:E139"/>
    <mergeCell ref="F137:F139"/>
    <mergeCell ref="G137:G139"/>
    <mergeCell ref="H137:H139"/>
    <mergeCell ref="I137:I139"/>
    <mergeCell ref="J137:J139"/>
    <mergeCell ref="K137:K139"/>
    <mergeCell ref="D140:D142"/>
    <mergeCell ref="E140:E142"/>
    <mergeCell ref="F140:F142"/>
    <mergeCell ref="G140:G142"/>
    <mergeCell ref="H140:H142"/>
    <mergeCell ref="I140:I142"/>
    <mergeCell ref="J140:J142"/>
    <mergeCell ref="K140:K142"/>
    <mergeCell ref="D131:D133"/>
    <mergeCell ref="E131:E133"/>
    <mergeCell ref="F131:F133"/>
    <mergeCell ref="G131:G133"/>
    <mergeCell ref="H131:H133"/>
    <mergeCell ref="I131:I133"/>
    <mergeCell ref="J131:J133"/>
    <mergeCell ref="K131:K133"/>
    <mergeCell ref="D134:D136"/>
    <mergeCell ref="E134:E136"/>
    <mergeCell ref="F134:F136"/>
    <mergeCell ref="G134:G136"/>
    <mergeCell ref="H134:H136"/>
    <mergeCell ref="I134:I136"/>
    <mergeCell ref="J134:J136"/>
    <mergeCell ref="K134:K136"/>
    <mergeCell ref="H165:H167"/>
    <mergeCell ref="I165:I167"/>
    <mergeCell ref="J165:J167"/>
    <mergeCell ref="K165:K167"/>
    <mergeCell ref="D168:D170"/>
    <mergeCell ref="E168:E170"/>
    <mergeCell ref="F168:F170"/>
    <mergeCell ref="G168:G170"/>
    <mergeCell ref="H168:H170"/>
    <mergeCell ref="I168:I170"/>
    <mergeCell ref="J168:J170"/>
    <mergeCell ref="K168:K170"/>
    <mergeCell ref="D158:D160"/>
    <mergeCell ref="E158:E160"/>
    <mergeCell ref="F158:F160"/>
    <mergeCell ref="G158:G160"/>
    <mergeCell ref="H158:H160"/>
    <mergeCell ref="I158:I160"/>
    <mergeCell ref="J158:J160"/>
    <mergeCell ref="K158:K160"/>
    <mergeCell ref="D162:D164"/>
    <mergeCell ref="E162:E164"/>
    <mergeCell ref="F162:F164"/>
    <mergeCell ref="G162:G164"/>
    <mergeCell ref="H162:H164"/>
    <mergeCell ref="I162:I164"/>
    <mergeCell ref="J162:J164"/>
    <mergeCell ref="K162:K164"/>
    <mergeCell ref="D150:D152"/>
    <mergeCell ref="E150:E152"/>
    <mergeCell ref="F150:F152"/>
    <mergeCell ref="G150:G152"/>
    <mergeCell ref="H150:H152"/>
    <mergeCell ref="I150:I152"/>
    <mergeCell ref="J150:J152"/>
    <mergeCell ref="K150:K152"/>
    <mergeCell ref="D153:D155"/>
    <mergeCell ref="E153:E155"/>
    <mergeCell ref="F153:F155"/>
    <mergeCell ref="G153:G155"/>
    <mergeCell ref="H153:H155"/>
    <mergeCell ref="I153:I155"/>
    <mergeCell ref="J153:J155"/>
    <mergeCell ref="K153:K155"/>
    <mergeCell ref="D327:E327"/>
    <mergeCell ref="N326:O326"/>
    <mergeCell ref="L327:M327"/>
    <mergeCell ref="N327:O327"/>
    <mergeCell ref="O179:O181"/>
    <mergeCell ref="Y223:Y225"/>
    <mergeCell ref="Y227:Y229"/>
    <mergeCell ref="F205:F207"/>
    <mergeCell ref="G205:G207"/>
    <mergeCell ref="H205:H207"/>
    <mergeCell ref="I205:I207"/>
    <mergeCell ref="J205:J207"/>
    <mergeCell ref="K205:K207"/>
    <mergeCell ref="F196:F198"/>
    <mergeCell ref="F179:F181"/>
    <mergeCell ref="G179:G181"/>
    <mergeCell ref="H179:H181"/>
    <mergeCell ref="I179:I181"/>
    <mergeCell ref="J179:J181"/>
    <mergeCell ref="K179:K181"/>
    <mergeCell ref="U193:U195"/>
    <mergeCell ref="W231:W233"/>
    <mergeCell ref="V220:V222"/>
    <mergeCell ref="W220:W222"/>
    <mergeCell ref="V193:V195"/>
    <mergeCell ref="W193:W195"/>
    <mergeCell ref="Q211:Q213"/>
    <mergeCell ref="D328:E328"/>
    <mergeCell ref="H208:H210"/>
    <mergeCell ref="I208:I210"/>
    <mergeCell ref="J208:J210"/>
    <mergeCell ref="K208:K210"/>
    <mergeCell ref="F202:F204"/>
    <mergeCell ref="G202:G204"/>
    <mergeCell ref="V205:V207"/>
    <mergeCell ref="W205:W207"/>
    <mergeCell ref="N211:N213"/>
    <mergeCell ref="Q238:Q240"/>
    <mergeCell ref="R238:R240"/>
    <mergeCell ref="S238:S240"/>
    <mergeCell ref="Q241:Q243"/>
    <mergeCell ref="R241:R243"/>
    <mergeCell ref="S241:S243"/>
    <mergeCell ref="U220:U222"/>
    <mergeCell ref="U234:U236"/>
    <mergeCell ref="V234:V236"/>
    <mergeCell ref="W234:W236"/>
    <mergeCell ref="U238:U240"/>
    <mergeCell ref="L196:L198"/>
    <mergeCell ref="M196:M198"/>
    <mergeCell ref="N196:N198"/>
    <mergeCell ref="O196:O198"/>
    <mergeCell ref="U263:U265"/>
    <mergeCell ref="U266:U268"/>
    <mergeCell ref="T211:T213"/>
    <mergeCell ref="N263:N265"/>
    <mergeCell ref="L263:L265"/>
    <mergeCell ref="L211:L213"/>
    <mergeCell ref="M211:M213"/>
    <mergeCell ref="D211:D213"/>
    <mergeCell ref="E211:E213"/>
    <mergeCell ref="F211:F213"/>
    <mergeCell ref="F214:F216"/>
    <mergeCell ref="G214:G216"/>
    <mergeCell ref="H214:H216"/>
    <mergeCell ref="I214:I216"/>
    <mergeCell ref="J214:J216"/>
    <mergeCell ref="K214:K216"/>
    <mergeCell ref="D220:D222"/>
    <mergeCell ref="E220:E222"/>
    <mergeCell ref="E214:E216"/>
    <mergeCell ref="D223:D225"/>
    <mergeCell ref="E223:E225"/>
    <mergeCell ref="F223:F225"/>
    <mergeCell ref="D214:D216"/>
    <mergeCell ref="G211:G213"/>
    <mergeCell ref="H211:H213"/>
    <mergeCell ref="I211:I213"/>
    <mergeCell ref="J211:J213"/>
    <mergeCell ref="K211:K213"/>
    <mergeCell ref="N220:N222"/>
    <mergeCell ref="F220:F222"/>
    <mergeCell ref="O211:O213"/>
    <mergeCell ref="L214:L216"/>
    <mergeCell ref="M214:M216"/>
    <mergeCell ref="N214:N216"/>
    <mergeCell ref="O214:O216"/>
    <mergeCell ref="M241:M243"/>
    <mergeCell ref="O220:O222"/>
    <mergeCell ref="L223:L225"/>
    <mergeCell ref="M223:M225"/>
    <mergeCell ref="AB5:AE5"/>
    <mergeCell ref="AB6:AC6"/>
    <mergeCell ref="AD6:AE6"/>
    <mergeCell ref="AC8:AC10"/>
    <mergeCell ref="AD8:AD10"/>
    <mergeCell ref="AE8:AE10"/>
    <mergeCell ref="AC11:AC13"/>
    <mergeCell ref="AD11:AD13"/>
    <mergeCell ref="AE11:AE13"/>
    <mergeCell ref="AC14:AC16"/>
    <mergeCell ref="AD14:AD16"/>
    <mergeCell ref="AE14:AE16"/>
    <mergeCell ref="AC17:AC19"/>
    <mergeCell ref="AD17:AD19"/>
    <mergeCell ref="AE17:AE19"/>
    <mergeCell ref="AC20:AC22"/>
    <mergeCell ref="AD20:AD22"/>
    <mergeCell ref="AE20:AE22"/>
    <mergeCell ref="AC134:AC136"/>
    <mergeCell ref="AC23:AC25"/>
    <mergeCell ref="AD23:AD25"/>
    <mergeCell ref="AE23:AE25"/>
    <mergeCell ref="AC26:AC28"/>
    <mergeCell ref="AD26:AD28"/>
    <mergeCell ref="AE26:AE28"/>
    <mergeCell ref="AC29:AC31"/>
    <mergeCell ref="AD29:AD31"/>
    <mergeCell ref="AE29:AE31"/>
    <mergeCell ref="AC32:AC34"/>
    <mergeCell ref="AD32:AD34"/>
    <mergeCell ref="AC112:AC114"/>
    <mergeCell ref="AC118:AC120"/>
    <mergeCell ref="AD118:AD120"/>
    <mergeCell ref="AE118:AE120"/>
    <mergeCell ref="AD131:AD133"/>
    <mergeCell ref="AE131:AE133"/>
    <mergeCell ref="AC96:AC98"/>
    <mergeCell ref="AC42:AC44"/>
    <mergeCell ref="AD42:AD44"/>
    <mergeCell ref="AE42:AE44"/>
    <mergeCell ref="AC45:AC47"/>
    <mergeCell ref="AD45:AD47"/>
    <mergeCell ref="AE45:AE47"/>
    <mergeCell ref="AC48:AC50"/>
    <mergeCell ref="AD48:AD50"/>
    <mergeCell ref="AE48:AE50"/>
    <mergeCell ref="AC51:AC53"/>
    <mergeCell ref="AD51:AD53"/>
    <mergeCell ref="AE51:AE53"/>
    <mergeCell ref="AC54:AC56"/>
    <mergeCell ref="AD54:AD56"/>
    <mergeCell ref="AE54:AE56"/>
    <mergeCell ref="AC57:AC59"/>
    <mergeCell ref="AD57:AD59"/>
    <mergeCell ref="AE57:AE59"/>
    <mergeCell ref="AD63:AD65"/>
    <mergeCell ref="AE32:AE34"/>
    <mergeCell ref="AC35:AC37"/>
    <mergeCell ref="AD35:AD37"/>
    <mergeCell ref="AE35:AE37"/>
    <mergeCell ref="AC39:AC41"/>
    <mergeCell ref="AD39:AD41"/>
    <mergeCell ref="AE39:AE41"/>
    <mergeCell ref="AC60:AC62"/>
    <mergeCell ref="L199:L201"/>
    <mergeCell ref="M199:M201"/>
    <mergeCell ref="N199:N201"/>
    <mergeCell ref="O199:O201"/>
    <mergeCell ref="L202:L204"/>
    <mergeCell ref="M202:M204"/>
    <mergeCell ref="O182:O184"/>
    <mergeCell ref="L185:L187"/>
    <mergeCell ref="M185:M187"/>
    <mergeCell ref="N185:N187"/>
    <mergeCell ref="O185:O187"/>
    <mergeCell ref="L189:L191"/>
    <mergeCell ref="M189:M191"/>
    <mergeCell ref="AC175:AC177"/>
    <mergeCell ref="J328:K328"/>
    <mergeCell ref="L325:M325"/>
    <mergeCell ref="H248:H250"/>
    <mergeCell ref="I248:I250"/>
    <mergeCell ref="J248:J250"/>
    <mergeCell ref="K248:K250"/>
    <mergeCell ref="H251:H253"/>
    <mergeCell ref="H234:H236"/>
    <mergeCell ref="I234:I236"/>
    <mergeCell ref="J234:J236"/>
    <mergeCell ref="K234:K236"/>
    <mergeCell ref="H238:H240"/>
    <mergeCell ref="I238:I240"/>
    <mergeCell ref="J238:J240"/>
    <mergeCell ref="K231:K233"/>
    <mergeCell ref="H220:H222"/>
    <mergeCell ref="P314:P316"/>
    <mergeCell ref="P317:P319"/>
    <mergeCell ref="U310:U312"/>
    <mergeCell ref="V310:V312"/>
    <mergeCell ref="AC293:AC295"/>
    <mergeCell ref="Q274:Q276"/>
    <mergeCell ref="R274:R276"/>
    <mergeCell ref="S274:S276"/>
    <mergeCell ref="Q277:Q279"/>
    <mergeCell ref="R277:R279"/>
    <mergeCell ref="S277:S279"/>
    <mergeCell ref="V274:V276"/>
    <mergeCell ref="W274:W276"/>
    <mergeCell ref="U277:U279"/>
    <mergeCell ref="T266:T268"/>
    <mergeCell ref="W310:W312"/>
    <mergeCell ref="V314:V316"/>
    <mergeCell ref="H196:H198"/>
    <mergeCell ref="I196:I198"/>
    <mergeCell ref="J196:J198"/>
    <mergeCell ref="K196:K198"/>
    <mergeCell ref="H202:H204"/>
    <mergeCell ref="I202:I204"/>
    <mergeCell ref="AA304:AA306"/>
    <mergeCell ref="T274:T276"/>
    <mergeCell ref="AA277:AA279"/>
    <mergeCell ref="Z280:Z282"/>
    <mergeCell ref="AA280:AA282"/>
    <mergeCell ref="Z274:Z276"/>
    <mergeCell ref="U296:U298"/>
    <mergeCell ref="V296:V298"/>
    <mergeCell ref="W296:W298"/>
    <mergeCell ref="V293:V295"/>
    <mergeCell ref="W293:W295"/>
    <mergeCell ref="N168:N170"/>
    <mergeCell ref="O168:O170"/>
    <mergeCell ref="L175:L177"/>
    <mergeCell ref="M175:M177"/>
    <mergeCell ref="N175:N177"/>
    <mergeCell ref="O175:O177"/>
    <mergeCell ref="L179:L181"/>
    <mergeCell ref="M179:M181"/>
    <mergeCell ref="N179:N181"/>
    <mergeCell ref="R340:S340"/>
    <mergeCell ref="X330:Y330"/>
    <mergeCell ref="AB336:AC336"/>
    <mergeCell ref="AD336:AE336"/>
    <mergeCell ref="AL220:AL222"/>
    <mergeCell ref="M153:M155"/>
    <mergeCell ref="L314:L316"/>
    <mergeCell ref="M314:M316"/>
    <mergeCell ref="N314:N316"/>
    <mergeCell ref="O314:O316"/>
    <mergeCell ref="AE69:AE71"/>
    <mergeCell ref="AC72:AC74"/>
    <mergeCell ref="H310:H312"/>
    <mergeCell ref="I310:I312"/>
    <mergeCell ref="J310:J312"/>
    <mergeCell ref="K310:K312"/>
    <mergeCell ref="T317:T319"/>
    <mergeCell ref="U317:U319"/>
    <mergeCell ref="W202:W204"/>
    <mergeCell ref="Y217:Y219"/>
    <mergeCell ref="AD234:AD236"/>
    <mergeCell ref="AE234:AE236"/>
    <mergeCell ref="W241:W243"/>
    <mergeCell ref="U244:U246"/>
    <mergeCell ref="V244:V246"/>
    <mergeCell ref="W244:W246"/>
    <mergeCell ref="U248:U250"/>
    <mergeCell ref="Y251:Y253"/>
    <mergeCell ref="Z286:Z288"/>
    <mergeCell ref="AA286:AA288"/>
    <mergeCell ref="Z293:Z295"/>
    <mergeCell ref="AA293:AA295"/>
    <mergeCell ref="Z296:Z298"/>
    <mergeCell ref="AE211:AE213"/>
    <mergeCell ref="AA263:AA265"/>
    <mergeCell ref="AD220:AD222"/>
    <mergeCell ref="AD99:AD101"/>
    <mergeCell ref="AE99:AE101"/>
    <mergeCell ref="AC102:AC104"/>
    <mergeCell ref="AD102:AD104"/>
    <mergeCell ref="AE102:AE104"/>
    <mergeCell ref="AL121:AL123"/>
    <mergeCell ref="AL128:AL130"/>
    <mergeCell ref="AL134:AL136"/>
    <mergeCell ref="AL182:AL184"/>
    <mergeCell ref="AL153:AL155"/>
    <mergeCell ref="AK220:AK222"/>
    <mergeCell ref="R335:S335"/>
    <mergeCell ref="T335:U335"/>
    <mergeCell ref="V335:W335"/>
    <mergeCell ref="X335:Y335"/>
    <mergeCell ref="Z335:AA335"/>
    <mergeCell ref="AB335:AC335"/>
    <mergeCell ref="AD335:AE335"/>
    <mergeCell ref="AF335:AG335"/>
    <mergeCell ref="D208:D210"/>
    <mergeCell ref="E208:E210"/>
    <mergeCell ref="F208:F210"/>
    <mergeCell ref="G208:G210"/>
    <mergeCell ref="D241:D243"/>
    <mergeCell ref="E241:E243"/>
    <mergeCell ref="F241:F243"/>
    <mergeCell ref="G241:G243"/>
    <mergeCell ref="H241:H243"/>
    <mergeCell ref="I241:I243"/>
    <mergeCell ref="D251:D253"/>
    <mergeCell ref="E251:E253"/>
    <mergeCell ref="F251:F253"/>
    <mergeCell ref="G251:G253"/>
    <mergeCell ref="AC124:AC126"/>
    <mergeCell ref="AD124:AD126"/>
    <mergeCell ref="AE124:AE126"/>
    <mergeCell ref="AC128:AC130"/>
    <mergeCell ref="AD128:AD130"/>
    <mergeCell ref="AE128:AE130"/>
    <mergeCell ref="AD112:AD114"/>
    <mergeCell ref="AE112:AE114"/>
    <mergeCell ref="AC115:AC117"/>
    <mergeCell ref="AD115:AD117"/>
    <mergeCell ref="AE115:AE117"/>
    <mergeCell ref="AC131:AC133"/>
    <mergeCell ref="L342:M342"/>
    <mergeCell ref="N342:O342"/>
    <mergeCell ref="P342:Q342"/>
    <mergeCell ref="AB342:AC342"/>
    <mergeCell ref="AL341:AM341"/>
    <mergeCell ref="AL338:AM338"/>
    <mergeCell ref="AL231:AL233"/>
    <mergeCell ref="AM231:AM233"/>
    <mergeCell ref="AL234:AL236"/>
    <mergeCell ref="AM234:AM236"/>
    <mergeCell ref="AC202:AC204"/>
    <mergeCell ref="AD202:AD204"/>
    <mergeCell ref="AE202:AE204"/>
    <mergeCell ref="AH185:AH187"/>
    <mergeCell ref="AI185:AI187"/>
    <mergeCell ref="AG189:AG191"/>
    <mergeCell ref="AH189:AH191"/>
    <mergeCell ref="AI202:AI204"/>
    <mergeCell ref="AG205:AG207"/>
    <mergeCell ref="AI205:AI207"/>
    <mergeCell ref="AM179:AM181"/>
    <mergeCell ref="AC211:AC213"/>
    <mergeCell ref="AC137:AC139"/>
    <mergeCell ref="AD137:AD139"/>
    <mergeCell ref="AE137:AE139"/>
    <mergeCell ref="L150:L152"/>
    <mergeCell ref="L118:L120"/>
    <mergeCell ref="M118:M120"/>
    <mergeCell ref="N118:N120"/>
    <mergeCell ref="O118:O120"/>
    <mergeCell ref="L121:L123"/>
    <mergeCell ref="M150:M152"/>
    <mergeCell ref="N150:N152"/>
    <mergeCell ref="O150:O152"/>
    <mergeCell ref="L153:L155"/>
    <mergeCell ref="O189:O191"/>
    <mergeCell ref="L168:L170"/>
    <mergeCell ref="M168:M170"/>
    <mergeCell ref="N223:N225"/>
    <mergeCell ref="O223:O225"/>
    <mergeCell ref="L227:L229"/>
    <mergeCell ref="M227:M229"/>
    <mergeCell ref="N227:N229"/>
    <mergeCell ref="O227:O229"/>
    <mergeCell ref="L220:L222"/>
    <mergeCell ref="M220:M222"/>
    <mergeCell ref="R354:S354"/>
    <mergeCell ref="AP339:AQ339"/>
    <mergeCell ref="AP338:AQ338"/>
    <mergeCell ref="V340:W340"/>
    <mergeCell ref="X340:Y340"/>
    <mergeCell ref="V338:W338"/>
    <mergeCell ref="X338:Y338"/>
    <mergeCell ref="Z338:AA338"/>
    <mergeCell ref="AJ341:AK341"/>
    <mergeCell ref="J263:J265"/>
    <mergeCell ref="D217:D219"/>
    <mergeCell ref="E217:E219"/>
    <mergeCell ref="F217:F219"/>
    <mergeCell ref="G217:G219"/>
    <mergeCell ref="H217:H219"/>
    <mergeCell ref="I217:I219"/>
    <mergeCell ref="J217:J219"/>
    <mergeCell ref="K217:K219"/>
    <mergeCell ref="D227:D229"/>
    <mergeCell ref="E227:E229"/>
    <mergeCell ref="F227:F229"/>
    <mergeCell ref="G227:G229"/>
    <mergeCell ref="H227:H229"/>
    <mergeCell ref="I227:I229"/>
    <mergeCell ref="J227:J229"/>
    <mergeCell ref="K227:K229"/>
    <mergeCell ref="D231:D233"/>
    <mergeCell ref="E231:E233"/>
    <mergeCell ref="AN331:AO331"/>
    <mergeCell ref="AN352:AO353"/>
    <mergeCell ref="AN329:AO329"/>
    <mergeCell ref="AN330:AO330"/>
    <mergeCell ref="L328:M328"/>
    <mergeCell ref="N328:O328"/>
    <mergeCell ref="P323:S323"/>
    <mergeCell ref="D330:E330"/>
    <mergeCell ref="K263:K265"/>
    <mergeCell ref="D266:D268"/>
    <mergeCell ref="E266:E268"/>
    <mergeCell ref="F266:F268"/>
    <mergeCell ref="G266:G268"/>
    <mergeCell ref="H266:H268"/>
    <mergeCell ref="I266:I268"/>
    <mergeCell ref="J266:J268"/>
    <mergeCell ref="I277:I279"/>
    <mergeCell ref="J277:J279"/>
    <mergeCell ref="K277:K279"/>
    <mergeCell ref="D280:D282"/>
    <mergeCell ref="M263:M265"/>
    <mergeCell ref="D263:D265"/>
    <mergeCell ref="E263:E265"/>
    <mergeCell ref="F263:F265"/>
    <mergeCell ref="G263:G265"/>
    <mergeCell ref="H263:H265"/>
    <mergeCell ref="I263:I265"/>
    <mergeCell ref="N248:N250"/>
    <mergeCell ref="H231:H233"/>
    <mergeCell ref="I231:I233"/>
    <mergeCell ref="J231:J233"/>
    <mergeCell ref="AI248:AI250"/>
    <mergeCell ref="AI251:AI253"/>
    <mergeCell ref="AI256:AI258"/>
    <mergeCell ref="J241:J243"/>
    <mergeCell ref="K241:K243"/>
    <mergeCell ref="S251:S253"/>
    <mergeCell ref="Q256:Q258"/>
    <mergeCell ref="R256:R258"/>
    <mergeCell ref="S256:S258"/>
    <mergeCell ref="Q244:Q246"/>
    <mergeCell ref="L251:L253"/>
    <mergeCell ref="M251:M253"/>
    <mergeCell ref="D256:D258"/>
    <mergeCell ref="E256:E258"/>
    <mergeCell ref="Z244:Z246"/>
    <mergeCell ref="AA244:AA246"/>
    <mergeCell ref="Z248:Z250"/>
    <mergeCell ref="AA248:AA250"/>
    <mergeCell ref="AG231:AG233"/>
    <mergeCell ref="AH231:AH233"/>
    <mergeCell ref="D244:D246"/>
    <mergeCell ref="E244:E246"/>
    <mergeCell ref="F244:F246"/>
    <mergeCell ref="G244:G246"/>
    <mergeCell ref="H244:H246"/>
    <mergeCell ref="I244:I246"/>
    <mergeCell ref="J244:J246"/>
    <mergeCell ref="K244:K246"/>
    <mergeCell ref="D339:E339"/>
    <mergeCell ref="F335:G335"/>
    <mergeCell ref="R324:S324"/>
    <mergeCell ref="T324:U324"/>
    <mergeCell ref="V324:W324"/>
    <mergeCell ref="R326:S326"/>
    <mergeCell ref="R328:S328"/>
    <mergeCell ref="O234:O236"/>
    <mergeCell ref="L238:L240"/>
    <mergeCell ref="M238:M240"/>
    <mergeCell ref="N238:N240"/>
    <mergeCell ref="O238:O240"/>
    <mergeCell ref="O248:O250"/>
    <mergeCell ref="L231:L233"/>
    <mergeCell ref="M231:M233"/>
    <mergeCell ref="N231:N233"/>
    <mergeCell ref="O231:O233"/>
    <mergeCell ref="L234:L236"/>
    <mergeCell ref="M234:M236"/>
    <mergeCell ref="N234:N236"/>
    <mergeCell ref="L241:L243"/>
    <mergeCell ref="J327:K327"/>
    <mergeCell ref="N325:O325"/>
    <mergeCell ref="N324:O324"/>
    <mergeCell ref="P324:Q324"/>
    <mergeCell ref="D310:D312"/>
    <mergeCell ref="E310:E312"/>
    <mergeCell ref="F310:F312"/>
    <mergeCell ref="G310:G312"/>
    <mergeCell ref="M307:M309"/>
    <mergeCell ref="H328:I328"/>
    <mergeCell ref="D324:E324"/>
    <mergeCell ref="F324:G324"/>
    <mergeCell ref="D329:E329"/>
    <mergeCell ref="F342:G342"/>
    <mergeCell ref="H342:I342"/>
    <mergeCell ref="J342:K342"/>
    <mergeCell ref="Z337:AA337"/>
    <mergeCell ref="AB337:AC337"/>
    <mergeCell ref="AD337:AE337"/>
    <mergeCell ref="N336:O336"/>
    <mergeCell ref="AH333:AI333"/>
    <mergeCell ref="T329:U329"/>
    <mergeCell ref="T330:U330"/>
    <mergeCell ref="AH337:AI337"/>
    <mergeCell ref="AH342:AI342"/>
    <mergeCell ref="AH341:AI341"/>
    <mergeCell ref="V337:W337"/>
    <mergeCell ref="X337:Y337"/>
    <mergeCell ref="H335:I335"/>
    <mergeCell ref="R337:S337"/>
    <mergeCell ref="T337:U337"/>
    <mergeCell ref="J335:K335"/>
    <mergeCell ref="D336:E336"/>
    <mergeCell ref="F339:G339"/>
    <mergeCell ref="H339:I339"/>
    <mergeCell ref="J339:K339"/>
    <mergeCell ref="L339:M339"/>
    <mergeCell ref="N339:O339"/>
    <mergeCell ref="Z342:AA342"/>
    <mergeCell ref="D335:E335"/>
    <mergeCell ref="F341:G341"/>
    <mergeCell ref="H341:I341"/>
    <mergeCell ref="J341:K341"/>
    <mergeCell ref="L341:M341"/>
    <mergeCell ref="N341:O341"/>
    <mergeCell ref="F336:G336"/>
    <mergeCell ref="P341:Q341"/>
    <mergeCell ref="R341:S341"/>
    <mergeCell ref="T341:U341"/>
    <mergeCell ref="H336:I336"/>
    <mergeCell ref="J336:K336"/>
    <mergeCell ref="L336:M336"/>
    <mergeCell ref="AH329:AI329"/>
    <mergeCell ref="AF332:AG332"/>
    <mergeCell ref="AF330:AG330"/>
    <mergeCell ref="AH330:AI330"/>
    <mergeCell ref="AF331:AG331"/>
    <mergeCell ref="D341:E341"/>
    <mergeCell ref="R330:S330"/>
    <mergeCell ref="D340:E340"/>
    <mergeCell ref="F340:G340"/>
    <mergeCell ref="H340:I340"/>
    <mergeCell ref="J340:K340"/>
    <mergeCell ref="P335:Q335"/>
    <mergeCell ref="P330:Q330"/>
    <mergeCell ref="L331:M331"/>
    <mergeCell ref="N331:O331"/>
    <mergeCell ref="H330:I330"/>
    <mergeCell ref="J330:K330"/>
    <mergeCell ref="H331:I331"/>
    <mergeCell ref="J331:K331"/>
    <mergeCell ref="R331:S331"/>
    <mergeCell ref="P336:Q336"/>
    <mergeCell ref="R336:S336"/>
    <mergeCell ref="T336:U336"/>
    <mergeCell ref="P340:Q340"/>
    <mergeCell ref="V366:W367"/>
    <mergeCell ref="X366:Y367"/>
    <mergeCell ref="Z366:AA367"/>
    <mergeCell ref="T366:U367"/>
    <mergeCell ref="R342:S342"/>
    <mergeCell ref="T342:U342"/>
    <mergeCell ref="R361:S361"/>
    <mergeCell ref="D347:G347"/>
    <mergeCell ref="H347:K347"/>
    <mergeCell ref="L347:O347"/>
    <mergeCell ref="P347:S347"/>
    <mergeCell ref="T347:W347"/>
    <mergeCell ref="X347:AA347"/>
    <mergeCell ref="H352:I353"/>
    <mergeCell ref="J352:K353"/>
    <mergeCell ref="L352:M353"/>
    <mergeCell ref="N352:O353"/>
    <mergeCell ref="P352:Q353"/>
    <mergeCell ref="R352:S353"/>
    <mergeCell ref="V356:W357"/>
    <mergeCell ref="X356:Y357"/>
    <mergeCell ref="Z356:AA357"/>
    <mergeCell ref="H366:I367"/>
    <mergeCell ref="J366:K367"/>
    <mergeCell ref="R359:S359"/>
    <mergeCell ref="P360:Q360"/>
    <mergeCell ref="R360:S360"/>
    <mergeCell ref="P361:Q361"/>
    <mergeCell ref="T349:U349"/>
    <mergeCell ref="P369:Q369"/>
    <mergeCell ref="T352:U353"/>
    <mergeCell ref="V352:W353"/>
    <mergeCell ref="T368:U368"/>
    <mergeCell ref="T362:U362"/>
    <mergeCell ref="T363:U363"/>
    <mergeCell ref="T356:U357"/>
    <mergeCell ref="Z352:AA353"/>
    <mergeCell ref="P354:Q354"/>
    <mergeCell ref="J368:K368"/>
    <mergeCell ref="P362:Q362"/>
    <mergeCell ref="L349:M349"/>
    <mergeCell ref="N349:O349"/>
    <mergeCell ref="D342:E342"/>
    <mergeCell ref="F362:G362"/>
    <mergeCell ref="R356:S357"/>
    <mergeCell ref="X355:Y355"/>
    <mergeCell ref="X354:Y354"/>
    <mergeCell ref="D352:E353"/>
    <mergeCell ref="F352:G353"/>
    <mergeCell ref="Z368:AA368"/>
    <mergeCell ref="X360:Y360"/>
    <mergeCell ref="Z360:AA360"/>
    <mergeCell ref="H453:I453"/>
    <mergeCell ref="J453:K453"/>
    <mergeCell ref="H418:I419"/>
    <mergeCell ref="J418:K419"/>
    <mergeCell ref="P441:Q441"/>
    <mergeCell ref="R441:S441"/>
    <mergeCell ref="P444:Q444"/>
    <mergeCell ref="R444:S444"/>
    <mergeCell ref="P445:Q445"/>
    <mergeCell ref="R445:S445"/>
    <mergeCell ref="P446:Q446"/>
    <mergeCell ref="R446:S446"/>
    <mergeCell ref="L414:M414"/>
    <mergeCell ref="N414:O414"/>
    <mergeCell ref="L370:M371"/>
    <mergeCell ref="N370:O371"/>
    <mergeCell ref="L380:M381"/>
    <mergeCell ref="L418:M419"/>
    <mergeCell ref="N418:O419"/>
    <mergeCell ref="P414:Q414"/>
    <mergeCell ref="R414:S414"/>
    <mergeCell ref="P436:Q436"/>
    <mergeCell ref="R436:S436"/>
    <mergeCell ref="P402:Q402"/>
    <mergeCell ref="R402:S402"/>
    <mergeCell ref="P403:Q403"/>
    <mergeCell ref="R403:S403"/>
    <mergeCell ref="P412:Q412"/>
    <mergeCell ref="R412:S412"/>
    <mergeCell ref="P413:Q413"/>
    <mergeCell ref="P431:Q431"/>
    <mergeCell ref="R431:S431"/>
    <mergeCell ref="J378:K378"/>
    <mergeCell ref="H379:I379"/>
    <mergeCell ref="J379:K379"/>
    <mergeCell ref="P370:Q371"/>
    <mergeCell ref="R370:S371"/>
    <mergeCell ref="J444:K444"/>
    <mergeCell ref="H370:I371"/>
    <mergeCell ref="J370:K371"/>
    <mergeCell ref="R379:S379"/>
    <mergeCell ref="L441:M441"/>
    <mergeCell ref="P453:Q453"/>
    <mergeCell ref="H392:I393"/>
    <mergeCell ref="J392:K393"/>
    <mergeCell ref="L392:M393"/>
    <mergeCell ref="N392:O393"/>
    <mergeCell ref="H396:I396"/>
    <mergeCell ref="R376:S377"/>
    <mergeCell ref="L376:M377"/>
    <mergeCell ref="N376:O377"/>
    <mergeCell ref="L413:M413"/>
    <mergeCell ref="N413:O413"/>
    <mergeCell ref="H447:I448"/>
    <mergeCell ref="J396:K396"/>
    <mergeCell ref="H410:I411"/>
    <mergeCell ref="J410:K411"/>
    <mergeCell ref="L410:M411"/>
    <mergeCell ref="N410:O411"/>
    <mergeCell ref="P410:Q411"/>
    <mergeCell ref="R410:S411"/>
    <mergeCell ref="H385:I386"/>
    <mergeCell ref="D444:E444"/>
    <mergeCell ref="F444:G444"/>
    <mergeCell ref="L453:M453"/>
    <mergeCell ref="N453:O453"/>
    <mergeCell ref="P447:Q448"/>
    <mergeCell ref="R447:S448"/>
    <mergeCell ref="P437:Q438"/>
    <mergeCell ref="R437:S438"/>
    <mergeCell ref="P451:Q452"/>
    <mergeCell ref="R451:S452"/>
    <mergeCell ref="L449:M450"/>
    <mergeCell ref="N449:O450"/>
    <mergeCell ref="P449:Q450"/>
    <mergeCell ref="AC162:AC164"/>
    <mergeCell ref="AD162:AD164"/>
    <mergeCell ref="AK134:AK136"/>
    <mergeCell ref="AK182:AK184"/>
    <mergeCell ref="L429:M430"/>
    <mergeCell ref="N429:O430"/>
    <mergeCell ref="P429:Q430"/>
    <mergeCell ref="R429:S430"/>
    <mergeCell ref="D338:E338"/>
    <mergeCell ref="F338:G338"/>
    <mergeCell ref="H338:I338"/>
    <mergeCell ref="J338:K338"/>
    <mergeCell ref="L338:M338"/>
    <mergeCell ref="N338:O338"/>
    <mergeCell ref="P338:Q338"/>
    <mergeCell ref="P339:Q339"/>
    <mergeCell ref="R339:S339"/>
    <mergeCell ref="R338:S338"/>
    <mergeCell ref="T338:U338"/>
    <mergeCell ref="H358:I358"/>
    <mergeCell ref="J358:K358"/>
    <mergeCell ref="T339:U339"/>
    <mergeCell ref="H369:I369"/>
    <mergeCell ref="J369:K369"/>
    <mergeCell ref="H349:I349"/>
    <mergeCell ref="J349:K349"/>
    <mergeCell ref="H354:I354"/>
    <mergeCell ref="J354:K354"/>
    <mergeCell ref="H355:I355"/>
    <mergeCell ref="J355:K355"/>
    <mergeCell ref="L335:M335"/>
    <mergeCell ref="N335:O335"/>
    <mergeCell ref="AJ340:AK340"/>
    <mergeCell ref="AH332:AI332"/>
    <mergeCell ref="D337:E337"/>
    <mergeCell ref="F337:G337"/>
    <mergeCell ref="H337:I337"/>
    <mergeCell ref="J337:K337"/>
    <mergeCell ref="L337:M337"/>
    <mergeCell ref="N337:O337"/>
    <mergeCell ref="P337:Q337"/>
    <mergeCell ref="B345:AA345"/>
    <mergeCell ref="AJ334:AK334"/>
    <mergeCell ref="H374:I375"/>
    <mergeCell ref="J374:K375"/>
    <mergeCell ref="AD211:AD213"/>
    <mergeCell ref="AK231:AK233"/>
    <mergeCell ref="AK234:AK236"/>
    <mergeCell ref="AK238:AK240"/>
    <mergeCell ref="AD199:AD201"/>
    <mergeCell ref="AE199:AE201"/>
    <mergeCell ref="H597:I598"/>
    <mergeCell ref="J597:K598"/>
    <mergeCell ref="T354:U354"/>
    <mergeCell ref="V354:W354"/>
    <mergeCell ref="T355:U355"/>
    <mergeCell ref="V355:W355"/>
    <mergeCell ref="T358:U358"/>
    <mergeCell ref="V358:W358"/>
    <mergeCell ref="T359:U359"/>
    <mergeCell ref="V359:W359"/>
    <mergeCell ref="T360:U360"/>
    <mergeCell ref="V360:W360"/>
    <mergeCell ref="T361:U361"/>
    <mergeCell ref="V361:W361"/>
    <mergeCell ref="X379:Y379"/>
    <mergeCell ref="Z379:AA379"/>
    <mergeCell ref="X362:Y362"/>
    <mergeCell ref="Z362:AA362"/>
    <mergeCell ref="X363:Y363"/>
    <mergeCell ref="Z363:AA363"/>
    <mergeCell ref="X368:Y368"/>
    <mergeCell ref="N340:O340"/>
    <mergeCell ref="Z340:AA340"/>
    <mergeCell ref="AK153:AK155"/>
    <mergeCell ref="AH336:AI336"/>
    <mergeCell ref="AF337:AG337"/>
    <mergeCell ref="H359:I359"/>
    <mergeCell ref="J359:K359"/>
    <mergeCell ref="H360:I360"/>
    <mergeCell ref="P391:Q391"/>
    <mergeCell ref="R391:S391"/>
    <mergeCell ref="P396:Q396"/>
    <mergeCell ref="R396:S396"/>
    <mergeCell ref="P374:Q375"/>
    <mergeCell ref="J436:K436"/>
    <mergeCell ref="P397:Q398"/>
    <mergeCell ref="P418:Q419"/>
    <mergeCell ref="R418:S419"/>
    <mergeCell ref="AK158:AK160"/>
    <mergeCell ref="R423:S424"/>
    <mergeCell ref="P420:Q420"/>
    <mergeCell ref="R420:S420"/>
    <mergeCell ref="P439:Q439"/>
    <mergeCell ref="R439:S439"/>
    <mergeCell ref="P440:Q440"/>
    <mergeCell ref="R440:S440"/>
    <mergeCell ref="H397:I398"/>
    <mergeCell ref="J397:K398"/>
    <mergeCell ref="L397:M398"/>
    <mergeCell ref="N397:O398"/>
    <mergeCell ref="R397:S398"/>
    <mergeCell ref="P400:Q401"/>
    <mergeCell ref="R400:S401"/>
    <mergeCell ref="N402:O402"/>
    <mergeCell ref="L439:M439"/>
    <mergeCell ref="N439:O439"/>
    <mergeCell ref="L440:M440"/>
    <mergeCell ref="N440:O440"/>
    <mergeCell ref="R413:S413"/>
    <mergeCell ref="P421:Q422"/>
    <mergeCell ref="R421:S422"/>
    <mergeCell ref="L404:M405"/>
    <mergeCell ref="AI208:AI210"/>
    <mergeCell ref="AH205:AH207"/>
    <mergeCell ref="H454:I454"/>
    <mergeCell ref="J454:K454"/>
    <mergeCell ref="H413:I413"/>
    <mergeCell ref="J413:K413"/>
    <mergeCell ref="H417:I417"/>
    <mergeCell ref="J417:K417"/>
    <mergeCell ref="H423:I424"/>
    <mergeCell ref="J423:K424"/>
    <mergeCell ref="H420:I420"/>
    <mergeCell ref="J420:K420"/>
    <mergeCell ref="AC99:AC101"/>
    <mergeCell ref="AK76:AK78"/>
    <mergeCell ref="N404:O405"/>
    <mergeCell ref="P404:Q405"/>
    <mergeCell ref="R404:S405"/>
    <mergeCell ref="H404:I405"/>
    <mergeCell ref="P406:Q407"/>
    <mergeCell ref="R406:S407"/>
    <mergeCell ref="H399:I399"/>
    <mergeCell ref="J399:K399"/>
    <mergeCell ref="H402:I402"/>
    <mergeCell ref="J402:K402"/>
    <mergeCell ref="H406:I407"/>
    <mergeCell ref="P399:Q399"/>
    <mergeCell ref="R399:S399"/>
    <mergeCell ref="H432:I433"/>
    <mergeCell ref="J432:K433"/>
    <mergeCell ref="L432:M433"/>
    <mergeCell ref="N432:O433"/>
    <mergeCell ref="P432:Q433"/>
    <mergeCell ref="R432:S433"/>
    <mergeCell ref="H429:I430"/>
    <mergeCell ref="J429:K430"/>
    <mergeCell ref="L417:M417"/>
    <mergeCell ref="N417:O417"/>
    <mergeCell ref="AI241:AI243"/>
    <mergeCell ref="AG244:AG246"/>
    <mergeCell ref="AH244:AH246"/>
    <mergeCell ref="AI244:AI246"/>
    <mergeCell ref="AG175:AG177"/>
    <mergeCell ref="AH175:AH177"/>
    <mergeCell ref="AH335:AI335"/>
    <mergeCell ref="AC185:AC187"/>
    <mergeCell ref="AD185:AD187"/>
    <mergeCell ref="L423:M424"/>
    <mergeCell ref="N423:O424"/>
    <mergeCell ref="L425:M426"/>
    <mergeCell ref="N425:O426"/>
    <mergeCell ref="P425:Q426"/>
    <mergeCell ref="R425:S426"/>
    <mergeCell ref="H415:I416"/>
    <mergeCell ref="J415:K416"/>
    <mergeCell ref="AE217:AE219"/>
    <mergeCell ref="AC220:AC222"/>
    <mergeCell ref="H383:I383"/>
    <mergeCell ref="H444:I444"/>
    <mergeCell ref="AG158:AG160"/>
    <mergeCell ref="AH158:AH160"/>
    <mergeCell ref="Z263:Z265"/>
    <mergeCell ref="T380:U381"/>
    <mergeCell ref="X352:Y353"/>
    <mergeCell ref="L366:M367"/>
    <mergeCell ref="P349:Q349"/>
    <mergeCell ref="R349:S349"/>
    <mergeCell ref="AC304:AC306"/>
    <mergeCell ref="AD304:AD306"/>
    <mergeCell ref="AE304:AE306"/>
    <mergeCell ref="AD263:AD265"/>
    <mergeCell ref="AE263:AE265"/>
    <mergeCell ref="AE307:AE309"/>
    <mergeCell ref="T300:T302"/>
    <mergeCell ref="T304:T306"/>
    <mergeCell ref="T307:T309"/>
    <mergeCell ref="AH241:AH243"/>
    <mergeCell ref="AG227:AG229"/>
    <mergeCell ref="T310:T312"/>
    <mergeCell ref="AI259:AI261"/>
    <mergeCell ref="Y280:Y282"/>
    <mergeCell ref="Y293:Y295"/>
    <mergeCell ref="Y220:Y222"/>
    <mergeCell ref="AJ5:AM5"/>
    <mergeCell ref="AJ6:AK6"/>
    <mergeCell ref="AL6:AM6"/>
    <mergeCell ref="AK8:AK10"/>
    <mergeCell ref="AL8:AL10"/>
    <mergeCell ref="AM8:AM10"/>
    <mergeCell ref="AK11:AK13"/>
    <mergeCell ref="AL11:AL13"/>
    <mergeCell ref="AM11:AM13"/>
    <mergeCell ref="AK14:AK16"/>
    <mergeCell ref="AL14:AL16"/>
    <mergeCell ref="AM14:AM16"/>
    <mergeCell ref="AK17:AK19"/>
    <mergeCell ref="AL17:AL19"/>
    <mergeCell ref="AM17:AM19"/>
    <mergeCell ref="AK20:AK22"/>
    <mergeCell ref="AL20:AL22"/>
    <mergeCell ref="AM20:AM22"/>
    <mergeCell ref="AK42:AK44"/>
    <mergeCell ref="AL42:AL44"/>
    <mergeCell ref="AM42:AM44"/>
    <mergeCell ref="AK45:AK47"/>
    <mergeCell ref="AL45:AL47"/>
    <mergeCell ref="AM45:AM47"/>
    <mergeCell ref="AK48:AK50"/>
    <mergeCell ref="AL48:AL50"/>
    <mergeCell ref="AM48:AM50"/>
    <mergeCell ref="AK51:AK53"/>
    <mergeCell ref="AL51:AL53"/>
    <mergeCell ref="AM51:AM53"/>
    <mergeCell ref="AK54:AK56"/>
    <mergeCell ref="AL85:AL87"/>
    <mergeCell ref="AM85:AM87"/>
    <mergeCell ref="AL60:AL62"/>
    <mergeCell ref="AM60:AM62"/>
    <mergeCell ref="AK63:AK65"/>
    <mergeCell ref="AL63:AL65"/>
    <mergeCell ref="AM69:AM71"/>
    <mergeCell ref="AK72:AK74"/>
    <mergeCell ref="AL72:AL74"/>
    <mergeCell ref="AM72:AM74"/>
    <mergeCell ref="AK60:AK62"/>
    <mergeCell ref="AM134:AM136"/>
    <mergeCell ref="AM205:AM207"/>
    <mergeCell ref="AM153:AM155"/>
    <mergeCell ref="AD96:AD98"/>
    <mergeCell ref="AE96:AE98"/>
    <mergeCell ref="AC121:AC123"/>
    <mergeCell ref="AI175:AI177"/>
    <mergeCell ref="AE185:AE187"/>
    <mergeCell ref="AC189:AC191"/>
    <mergeCell ref="AD189:AD191"/>
    <mergeCell ref="AE189:AE191"/>
    <mergeCell ref="AC193:AC195"/>
    <mergeCell ref="AD193:AD195"/>
    <mergeCell ref="AE193:AE195"/>
    <mergeCell ref="AC196:AC198"/>
    <mergeCell ref="AD196:AD198"/>
    <mergeCell ref="AE196:AE198"/>
    <mergeCell ref="AC199:AC201"/>
    <mergeCell ref="G220:G222"/>
    <mergeCell ref="I220:I222"/>
    <mergeCell ref="J220:J222"/>
    <mergeCell ref="K220:K222"/>
    <mergeCell ref="G223:G225"/>
    <mergeCell ref="H223:H225"/>
    <mergeCell ref="I223:I225"/>
    <mergeCell ref="J223:J225"/>
    <mergeCell ref="K223:K225"/>
    <mergeCell ref="I193:I195"/>
    <mergeCell ref="J193:J195"/>
    <mergeCell ref="K193:K195"/>
    <mergeCell ref="AE223:AE225"/>
    <mergeCell ref="AC227:AC229"/>
    <mergeCell ref="AD227:AD229"/>
    <mergeCell ref="AE227:AE229"/>
    <mergeCell ref="H259:H261"/>
    <mergeCell ref="I259:I261"/>
    <mergeCell ref="J259:J261"/>
    <mergeCell ref="K259:K261"/>
    <mergeCell ref="T271:T273"/>
    <mergeCell ref="K266:K268"/>
    <mergeCell ref="AE251:AE253"/>
    <mergeCell ref="AC256:AC258"/>
    <mergeCell ref="AI266:AI268"/>
    <mergeCell ref="AH271:AH273"/>
    <mergeCell ref="AI271:AI273"/>
    <mergeCell ref="G193:G195"/>
    <mergeCell ref="H193:H195"/>
    <mergeCell ref="AD214:AD216"/>
    <mergeCell ref="AE214:AE216"/>
    <mergeCell ref="AC217:AC219"/>
    <mergeCell ref="AD217:AD219"/>
    <mergeCell ref="R244:R246"/>
    <mergeCell ref="S244:S246"/>
    <mergeCell ref="Q227:Q229"/>
    <mergeCell ref="R227:R229"/>
    <mergeCell ref="S227:S229"/>
    <mergeCell ref="Q231:Q233"/>
    <mergeCell ref="R231:R233"/>
    <mergeCell ref="S231:S233"/>
    <mergeCell ref="Q234:Q236"/>
    <mergeCell ref="R234:R236"/>
    <mergeCell ref="S234:S236"/>
    <mergeCell ref="AI211:AI213"/>
    <mergeCell ref="AG214:AG216"/>
    <mergeCell ref="AH214:AH216"/>
    <mergeCell ref="AC263:AC265"/>
    <mergeCell ref="Z251:Z253"/>
    <mergeCell ref="U256:U258"/>
    <mergeCell ref="U259:U261"/>
    <mergeCell ref="U241:U243"/>
    <mergeCell ref="D185:D187"/>
    <mergeCell ref="E185:E187"/>
    <mergeCell ref="F185:F187"/>
    <mergeCell ref="G185:G187"/>
    <mergeCell ref="H185:H187"/>
    <mergeCell ref="I185:I187"/>
    <mergeCell ref="J185:J187"/>
    <mergeCell ref="K185:K187"/>
    <mergeCell ref="D175:D177"/>
    <mergeCell ref="E175:E177"/>
    <mergeCell ref="F175:F177"/>
    <mergeCell ref="G175:G177"/>
    <mergeCell ref="H175:H177"/>
    <mergeCell ref="I175:I177"/>
    <mergeCell ref="J175:J177"/>
    <mergeCell ref="K175:K177"/>
    <mergeCell ref="D179:D181"/>
    <mergeCell ref="E179:E181"/>
    <mergeCell ref="D205:D207"/>
    <mergeCell ref="E205:E207"/>
    <mergeCell ref="D196:D198"/>
    <mergeCell ref="E196:E198"/>
    <mergeCell ref="G196:G198"/>
    <mergeCell ref="D199:D201"/>
    <mergeCell ref="E199:E201"/>
    <mergeCell ref="F199:F201"/>
    <mergeCell ref="J199:J201"/>
    <mergeCell ref="K199:K201"/>
    <mergeCell ref="D189:D191"/>
    <mergeCell ref="E189:E191"/>
    <mergeCell ref="F189:F191"/>
    <mergeCell ref="G189:G191"/>
    <mergeCell ref="H189:H191"/>
    <mergeCell ref="I189:I191"/>
    <mergeCell ref="J189:J191"/>
    <mergeCell ref="K189:K191"/>
    <mergeCell ref="D193:D195"/>
    <mergeCell ref="E193:E195"/>
    <mergeCell ref="F193:F195"/>
    <mergeCell ref="J202:J204"/>
    <mergeCell ref="K202:K204"/>
    <mergeCell ref="H199:H201"/>
    <mergeCell ref="B1:AI1"/>
    <mergeCell ref="AH331:AI331"/>
    <mergeCell ref="AC266:AC268"/>
    <mergeCell ref="AD266:AD268"/>
    <mergeCell ref="AE266:AE268"/>
    <mergeCell ref="AC271:AC273"/>
    <mergeCell ref="AD271:AD273"/>
    <mergeCell ref="AL54:AL56"/>
    <mergeCell ref="AM54:AM56"/>
    <mergeCell ref="AK57:AK59"/>
    <mergeCell ref="AL57:AL59"/>
    <mergeCell ref="AM57:AM59"/>
    <mergeCell ref="AK23:AK25"/>
    <mergeCell ref="AL23:AL25"/>
    <mergeCell ref="AM23:AM25"/>
    <mergeCell ref="AK26:AK28"/>
    <mergeCell ref="AL26:AL28"/>
    <mergeCell ref="AM26:AM28"/>
    <mergeCell ref="AK29:AK31"/>
    <mergeCell ref="AL29:AL31"/>
    <mergeCell ref="AM29:AM31"/>
    <mergeCell ref="AK32:AK34"/>
    <mergeCell ref="AL32:AL34"/>
    <mergeCell ref="AM32:AM34"/>
    <mergeCell ref="AK35:AK37"/>
    <mergeCell ref="AL35:AL37"/>
    <mergeCell ref="AM35:AM37"/>
    <mergeCell ref="AK39:AK41"/>
    <mergeCell ref="AL39:AL41"/>
    <mergeCell ref="AM39:AM41"/>
    <mergeCell ref="AK79:AK81"/>
    <mergeCell ref="AD324:AE324"/>
    <mergeCell ref="AB327:AC327"/>
    <mergeCell ref="AD327:AE327"/>
    <mergeCell ref="K314:K316"/>
    <mergeCell ref="B300:B302"/>
    <mergeCell ref="B307:B309"/>
    <mergeCell ref="B326:C326"/>
    <mergeCell ref="R327:S327"/>
    <mergeCell ref="R314:R316"/>
    <mergeCell ref="X324:Y324"/>
    <mergeCell ref="AM182:AM184"/>
    <mergeCell ref="G304:G306"/>
    <mergeCell ref="H304:H306"/>
    <mergeCell ref="I304:I306"/>
    <mergeCell ref="J304:J306"/>
    <mergeCell ref="K304:K306"/>
    <mergeCell ref="AH317:AH319"/>
    <mergeCell ref="AI227:AI229"/>
    <mergeCell ref="AG208:AG210"/>
    <mergeCell ref="AH208:AH210"/>
    <mergeCell ref="G248:G250"/>
    <mergeCell ref="G199:G201"/>
    <mergeCell ref="I199:I201"/>
    <mergeCell ref="D202:D204"/>
    <mergeCell ref="E202:E204"/>
    <mergeCell ref="D182:D184"/>
    <mergeCell ref="E182:E184"/>
    <mergeCell ref="F182:F184"/>
    <mergeCell ref="G182:G184"/>
    <mergeCell ref="H182:H184"/>
    <mergeCell ref="I182:I184"/>
    <mergeCell ref="J182:J184"/>
    <mergeCell ref="K182:K184"/>
    <mergeCell ref="AG234:AG236"/>
    <mergeCell ref="AH234:AH236"/>
    <mergeCell ref="AI234:AI236"/>
    <mergeCell ref="AG238:AG240"/>
    <mergeCell ref="AH238:AH240"/>
    <mergeCell ref="AI238:AI240"/>
    <mergeCell ref="AG241:AG243"/>
    <mergeCell ref="D259:D261"/>
    <mergeCell ref="E259:E261"/>
    <mergeCell ref="F259:F261"/>
    <mergeCell ref="G259:G261"/>
    <mergeCell ref="AK211:AK213"/>
    <mergeCell ref="AL211:AL213"/>
    <mergeCell ref="AC223:AC225"/>
    <mergeCell ref="AD223:AD225"/>
    <mergeCell ref="AL214:AL216"/>
    <mergeCell ref="AM214:AM216"/>
    <mergeCell ref="AI214:AI216"/>
    <mergeCell ref="AG217:AG219"/>
    <mergeCell ref="AH217:AH219"/>
    <mergeCell ref="AI217:AI219"/>
    <mergeCell ref="AG220:AG222"/>
    <mergeCell ref="AH220:AH222"/>
    <mergeCell ref="AI220:AI222"/>
    <mergeCell ref="AG223:AG225"/>
    <mergeCell ref="AK193:AK195"/>
    <mergeCell ref="AL193:AL195"/>
    <mergeCell ref="AI223:AI225"/>
    <mergeCell ref="AI189:AI191"/>
    <mergeCell ref="AG193:AG195"/>
    <mergeCell ref="AH193:AH195"/>
    <mergeCell ref="AI193:AI195"/>
    <mergeCell ref="AG196:AG198"/>
    <mergeCell ref="AM220:AM222"/>
    <mergeCell ref="AK208:AK210"/>
    <mergeCell ref="AL208:AL210"/>
    <mergeCell ref="AM208:AM210"/>
    <mergeCell ref="AK227:AK229"/>
    <mergeCell ref="AL227:AL229"/>
    <mergeCell ref="AM227:AM229"/>
    <mergeCell ref="V241:V243"/>
    <mergeCell ref="D234:D236"/>
    <mergeCell ref="E234:E236"/>
    <mergeCell ref="F234:F236"/>
    <mergeCell ref="G234:G236"/>
    <mergeCell ref="D238:D240"/>
    <mergeCell ref="E238:E240"/>
    <mergeCell ref="F238:F240"/>
    <mergeCell ref="G238:G240"/>
    <mergeCell ref="K238:K240"/>
    <mergeCell ref="F256:F258"/>
    <mergeCell ref="G256:G258"/>
    <mergeCell ref="H256:H258"/>
    <mergeCell ref="I256:I258"/>
    <mergeCell ref="J256:J258"/>
    <mergeCell ref="K256:K258"/>
    <mergeCell ref="F248:F250"/>
    <mergeCell ref="D248:D250"/>
    <mergeCell ref="E248:E250"/>
    <mergeCell ref="I251:I253"/>
    <mergeCell ref="J251:J253"/>
    <mergeCell ref="K251:K253"/>
    <mergeCell ref="F231:F233"/>
    <mergeCell ref="G231:G233"/>
    <mergeCell ref="D296:D298"/>
    <mergeCell ref="G274:G276"/>
    <mergeCell ref="F283:F285"/>
    <mergeCell ref="G283:G285"/>
    <mergeCell ref="H283:H285"/>
    <mergeCell ref="I283:I285"/>
    <mergeCell ref="J283:J285"/>
    <mergeCell ref="K283:K285"/>
    <mergeCell ref="F286:F288"/>
    <mergeCell ref="G286:G288"/>
    <mergeCell ref="H286:H288"/>
    <mergeCell ref="S280:S282"/>
    <mergeCell ref="S310:S312"/>
    <mergeCell ref="R300:R302"/>
    <mergeCell ref="S300:S302"/>
    <mergeCell ref="I271:I273"/>
    <mergeCell ref="J271:J273"/>
    <mergeCell ref="K271:K273"/>
    <mergeCell ref="Z266:Z268"/>
    <mergeCell ref="AA266:AA268"/>
    <mergeCell ref="Z271:Z273"/>
    <mergeCell ref="S266:S268"/>
    <mergeCell ref="H293:H295"/>
    <mergeCell ref="I293:I295"/>
    <mergeCell ref="J293:J295"/>
    <mergeCell ref="K293:K295"/>
    <mergeCell ref="F293:F295"/>
    <mergeCell ref="V277:V279"/>
    <mergeCell ref="W277:W279"/>
    <mergeCell ref="V280:V282"/>
    <mergeCell ref="W280:W282"/>
    <mergeCell ref="AD256:AD258"/>
    <mergeCell ref="AE256:AE258"/>
    <mergeCell ref="AC307:AC309"/>
    <mergeCell ref="AC286:AC288"/>
    <mergeCell ref="AD286:AD288"/>
    <mergeCell ref="AE286:AE288"/>
    <mergeCell ref="S271:S273"/>
    <mergeCell ref="E283:E285"/>
    <mergeCell ref="D286:D288"/>
    <mergeCell ref="E286:E288"/>
    <mergeCell ref="AA274:AA276"/>
    <mergeCell ref="Z277:Z279"/>
    <mergeCell ref="AD293:AD295"/>
    <mergeCell ref="AE293:AE295"/>
    <mergeCell ref="V300:V302"/>
    <mergeCell ref="W300:W302"/>
    <mergeCell ref="V304:V306"/>
    <mergeCell ref="W304:W306"/>
    <mergeCell ref="T283:T285"/>
    <mergeCell ref="T286:T288"/>
    <mergeCell ref="T293:T295"/>
    <mergeCell ref="T296:T298"/>
    <mergeCell ref="P304:P306"/>
    <mergeCell ref="AA296:AA298"/>
    <mergeCell ref="F296:F298"/>
    <mergeCell ref="D274:D276"/>
    <mergeCell ref="E274:E276"/>
    <mergeCell ref="Q304:Q306"/>
    <mergeCell ref="Q307:Q309"/>
    <mergeCell ref="Q310:Q312"/>
    <mergeCell ref="Q300:Q302"/>
    <mergeCell ref="F274:F276"/>
    <mergeCell ref="H274:H276"/>
    <mergeCell ref="O263:O265"/>
    <mergeCell ref="L266:L268"/>
    <mergeCell ref="M266:M268"/>
    <mergeCell ref="N266:N268"/>
    <mergeCell ref="L259:L261"/>
    <mergeCell ref="M259:M261"/>
    <mergeCell ref="N259:N261"/>
    <mergeCell ref="O259:O261"/>
    <mergeCell ref="Q259:Q261"/>
    <mergeCell ref="R259:R261"/>
    <mergeCell ref="S259:S261"/>
    <mergeCell ref="Q263:Q265"/>
    <mergeCell ref="R263:R265"/>
    <mergeCell ref="S263:S265"/>
    <mergeCell ref="T259:T261"/>
    <mergeCell ref="T263:T265"/>
    <mergeCell ref="Y259:Y261"/>
    <mergeCell ref="AM251:AM253"/>
    <mergeCell ref="AM286:AM288"/>
    <mergeCell ref="AK293:AK295"/>
    <mergeCell ref="AL293:AL295"/>
    <mergeCell ref="AK304:AK306"/>
    <mergeCell ref="AL304:AL306"/>
    <mergeCell ref="AM304:AM306"/>
    <mergeCell ref="Q296:Q298"/>
    <mergeCell ref="R296:R298"/>
    <mergeCell ref="S296:S298"/>
    <mergeCell ref="Q283:Q285"/>
    <mergeCell ref="R283:R285"/>
    <mergeCell ref="V263:V265"/>
    <mergeCell ref="W263:W265"/>
    <mergeCell ref="W271:W273"/>
    <mergeCell ref="V251:V253"/>
    <mergeCell ref="V271:V273"/>
    <mergeCell ref="W251:W253"/>
    <mergeCell ref="V256:V258"/>
    <mergeCell ref="W256:W258"/>
    <mergeCell ref="V259:V261"/>
    <mergeCell ref="W259:W261"/>
    <mergeCell ref="Q280:Q282"/>
    <mergeCell ref="AK266:AK268"/>
    <mergeCell ref="AL266:AL268"/>
    <mergeCell ref="AM266:AM268"/>
    <mergeCell ref="AK271:AK273"/>
    <mergeCell ref="AL271:AL273"/>
    <mergeCell ref="AM271:AM273"/>
    <mergeCell ref="AK274:AK276"/>
    <mergeCell ref="AL274:AL276"/>
    <mergeCell ref="AM274:AM276"/>
    <mergeCell ref="AG283:AG285"/>
    <mergeCell ref="AH283:AH285"/>
    <mergeCell ref="Q293:Q295"/>
    <mergeCell ref="R293:R295"/>
    <mergeCell ref="S293:S295"/>
    <mergeCell ref="AI304:AI306"/>
    <mergeCell ref="AK256:AK258"/>
    <mergeCell ref="S286:S288"/>
    <mergeCell ref="R304:R306"/>
    <mergeCell ref="S304:S306"/>
    <mergeCell ref="Y304:Y306"/>
    <mergeCell ref="Z304:Z306"/>
    <mergeCell ref="AE277:AE279"/>
    <mergeCell ref="AC280:AC282"/>
    <mergeCell ref="AD280:AD282"/>
    <mergeCell ref="Q271:Q273"/>
    <mergeCell ref="R271:R273"/>
    <mergeCell ref="U283:U285"/>
    <mergeCell ref="V283:V285"/>
    <mergeCell ref="W283:W285"/>
    <mergeCell ref="U286:U288"/>
    <mergeCell ref="V286:V288"/>
    <mergeCell ref="W286:W288"/>
    <mergeCell ref="U293:U295"/>
    <mergeCell ref="Z283:Z285"/>
    <mergeCell ref="AA283:AA285"/>
    <mergeCell ref="U274:U276"/>
    <mergeCell ref="AM280:AM282"/>
    <mergeCell ref="AL280:AL282"/>
    <mergeCell ref="AD314:AD316"/>
    <mergeCell ref="AE314:AE316"/>
    <mergeCell ref="AI310:AI312"/>
    <mergeCell ref="AI314:AI316"/>
    <mergeCell ref="AF323:AI323"/>
    <mergeCell ref="AF324:AG324"/>
    <mergeCell ref="AH324:AI324"/>
    <mergeCell ref="Z327:AA327"/>
    <mergeCell ref="T325:U325"/>
    <mergeCell ref="AJ325:AK325"/>
    <mergeCell ref="AL325:AM325"/>
    <mergeCell ref="G296:G298"/>
    <mergeCell ref="H296:H298"/>
    <mergeCell ref="I296:I298"/>
    <mergeCell ref="J296:J298"/>
    <mergeCell ref="K296:K298"/>
    <mergeCell ref="U300:U302"/>
    <mergeCell ref="U304:U306"/>
    <mergeCell ref="N277:N279"/>
    <mergeCell ref="O277:O279"/>
    <mergeCell ref="L280:L282"/>
    <mergeCell ref="M280:M282"/>
    <mergeCell ref="N280:N282"/>
    <mergeCell ref="O280:O282"/>
    <mergeCell ref="Q317:Q319"/>
    <mergeCell ref="R317:R319"/>
    <mergeCell ref="S317:S319"/>
    <mergeCell ref="I307:I309"/>
    <mergeCell ref="J307:J309"/>
    <mergeCell ref="K307:K309"/>
    <mergeCell ref="AI307:AI309"/>
    <mergeCell ref="W317:W319"/>
    <mergeCell ref="N317:N319"/>
    <mergeCell ref="B321:AA321"/>
    <mergeCell ref="D314:D316"/>
    <mergeCell ref="E314:E316"/>
    <mergeCell ref="F314:F316"/>
    <mergeCell ref="G314:G316"/>
    <mergeCell ref="H314:H316"/>
    <mergeCell ref="I314:I316"/>
    <mergeCell ref="J314:J316"/>
    <mergeCell ref="Z317:Z319"/>
    <mergeCell ref="AA317:AA319"/>
    <mergeCell ref="S314:S316"/>
    <mergeCell ref="I274:I276"/>
    <mergeCell ref="R307:R309"/>
    <mergeCell ref="S307:S309"/>
    <mergeCell ref="R310:R312"/>
    <mergeCell ref="AD307:AD309"/>
    <mergeCell ref="Y317:Y319"/>
    <mergeCell ref="T370:U371"/>
    <mergeCell ref="AB347:AE347"/>
    <mergeCell ref="AF347:AI347"/>
    <mergeCell ref="V317:V319"/>
    <mergeCell ref="AB356:AC357"/>
    <mergeCell ref="AD356:AE357"/>
    <mergeCell ref="AD370:AE371"/>
    <mergeCell ref="AH348:AI348"/>
    <mergeCell ref="AH339:AI339"/>
    <mergeCell ref="AH358:AI358"/>
    <mergeCell ref="AF359:AG359"/>
    <mergeCell ref="AF340:AG340"/>
    <mergeCell ref="AH369:AI369"/>
    <mergeCell ref="AF354:AG354"/>
    <mergeCell ref="AF360:AG360"/>
    <mergeCell ref="AF361:AG361"/>
    <mergeCell ref="AF362:AG362"/>
    <mergeCell ref="AF363:AG363"/>
    <mergeCell ref="AB368:AC368"/>
    <mergeCell ref="AB374:AC375"/>
    <mergeCell ref="AD374:AE375"/>
    <mergeCell ref="AF374:AG375"/>
    <mergeCell ref="AH374:AI375"/>
    <mergeCell ref="AG274:AG276"/>
    <mergeCell ref="AH274:AH276"/>
    <mergeCell ref="AI274:AI276"/>
    <mergeCell ref="AG277:AG279"/>
    <mergeCell ref="AH277:AH279"/>
    <mergeCell ref="AI277:AI279"/>
    <mergeCell ref="AI300:AI302"/>
    <mergeCell ref="AL259:AL261"/>
    <mergeCell ref="AM259:AM261"/>
    <mergeCell ref="AM256:AM258"/>
    <mergeCell ref="AK259:AK261"/>
    <mergeCell ref="Y310:Y312"/>
    <mergeCell ref="V325:W325"/>
    <mergeCell ref="T326:U326"/>
    <mergeCell ref="V326:W326"/>
    <mergeCell ref="AE280:AE282"/>
    <mergeCell ref="T323:W323"/>
    <mergeCell ref="X323:AA323"/>
    <mergeCell ref="AC283:AC285"/>
    <mergeCell ref="AD283:AD285"/>
    <mergeCell ref="AE283:AE285"/>
    <mergeCell ref="AB323:AE323"/>
    <mergeCell ref="AG280:AG282"/>
    <mergeCell ref="AH280:AH282"/>
    <mergeCell ref="AI280:AI282"/>
    <mergeCell ref="Y296:Y298"/>
    <mergeCell ref="Y286:Y288"/>
    <mergeCell ref="Y274:Y276"/>
    <mergeCell ref="Y277:Y279"/>
    <mergeCell ref="Z300:Z302"/>
    <mergeCell ref="AA300:AA302"/>
    <mergeCell ref="Z307:Z309"/>
    <mergeCell ref="AA307:AA309"/>
    <mergeCell ref="Y300:Y302"/>
    <mergeCell ref="Y307:Y309"/>
    <mergeCell ref="AC296:AC298"/>
    <mergeCell ref="AD296:AD298"/>
    <mergeCell ref="AE296:AE298"/>
    <mergeCell ref="AC300:AC302"/>
    <mergeCell ref="AD300:AD302"/>
    <mergeCell ref="AE300:AE302"/>
    <mergeCell ref="AC317:AC319"/>
    <mergeCell ref="AC314:AC316"/>
    <mergeCell ref="AB329:AC329"/>
    <mergeCell ref="AD329:AE329"/>
    <mergeCell ref="AB325:AC325"/>
    <mergeCell ref="AD325:AE325"/>
    <mergeCell ref="AB362:AC362"/>
    <mergeCell ref="AD362:AE362"/>
    <mergeCell ref="Z330:AA330"/>
    <mergeCell ref="X331:Y331"/>
    <mergeCell ref="Z331:AA331"/>
    <mergeCell ref="AF349:AG349"/>
    <mergeCell ref="AH349:AI349"/>
    <mergeCell ref="V330:W330"/>
    <mergeCell ref="V341:W341"/>
    <mergeCell ref="X341:Y341"/>
    <mergeCell ref="V339:W339"/>
    <mergeCell ref="X339:Y339"/>
    <mergeCell ref="AB349:AC349"/>
    <mergeCell ref="AE310:AE312"/>
    <mergeCell ref="AC310:AC312"/>
    <mergeCell ref="AD310:AD312"/>
    <mergeCell ref="AH326:AI326"/>
    <mergeCell ref="AF328:AG328"/>
    <mergeCell ref="AB324:AC324"/>
    <mergeCell ref="AB339:AC339"/>
    <mergeCell ref="AD339:AE339"/>
    <mergeCell ref="AG310:AG312"/>
    <mergeCell ref="AG314:AG316"/>
    <mergeCell ref="Z310:Z312"/>
    <mergeCell ref="AA310:AA312"/>
    <mergeCell ref="U314:U316"/>
    <mergeCell ref="T314:T316"/>
    <mergeCell ref="Y314:Y316"/>
    <mergeCell ref="Z314:Z316"/>
    <mergeCell ref="AA314:AA316"/>
    <mergeCell ref="AH310:AH312"/>
    <mergeCell ref="AH314:AH316"/>
    <mergeCell ref="V342:W342"/>
    <mergeCell ref="X342:Y342"/>
    <mergeCell ref="X361:Y361"/>
    <mergeCell ref="Z361:AA361"/>
    <mergeCell ref="T332:U332"/>
    <mergeCell ref="V332:W332"/>
    <mergeCell ref="AF326:AG326"/>
    <mergeCell ref="Z341:AA341"/>
    <mergeCell ref="AB341:AC341"/>
    <mergeCell ref="T418:U419"/>
    <mergeCell ref="V418:W419"/>
    <mergeCell ref="T376:U377"/>
    <mergeCell ref="V376:W377"/>
    <mergeCell ref="T420:U420"/>
    <mergeCell ref="Z417:AA417"/>
    <mergeCell ref="X380:Y381"/>
    <mergeCell ref="X374:Y375"/>
    <mergeCell ref="Z374:AA375"/>
    <mergeCell ref="T432:U433"/>
    <mergeCell ref="V432:W433"/>
    <mergeCell ref="X432:Y433"/>
    <mergeCell ref="Z432:AA433"/>
    <mergeCell ref="T429:U430"/>
    <mergeCell ref="V429:W430"/>
    <mergeCell ref="X429:Y430"/>
    <mergeCell ref="Z429:AA430"/>
    <mergeCell ref="V423:W424"/>
    <mergeCell ref="X421:Y422"/>
    <mergeCell ref="X406:Y407"/>
    <mergeCell ref="Z406:AA407"/>
    <mergeCell ref="R415:S416"/>
    <mergeCell ref="P387:Q388"/>
    <mergeCell ref="R387:S388"/>
    <mergeCell ref="T387:U388"/>
    <mergeCell ref="V387:W388"/>
    <mergeCell ref="V396:W396"/>
    <mergeCell ref="V378:W378"/>
    <mergeCell ref="T425:U426"/>
    <mergeCell ref="V425:W426"/>
    <mergeCell ref="X425:Y426"/>
    <mergeCell ref="Z425:AA426"/>
    <mergeCell ref="P378:Q378"/>
    <mergeCell ref="R378:S378"/>
    <mergeCell ref="P383:Q383"/>
    <mergeCell ref="R383:S383"/>
    <mergeCell ref="P384:Q384"/>
    <mergeCell ref="R384:S384"/>
    <mergeCell ref="T396:U396"/>
    <mergeCell ref="P415:Q416"/>
    <mergeCell ref="T383:U383"/>
    <mergeCell ref="V383:W383"/>
    <mergeCell ref="T384:U384"/>
    <mergeCell ref="V384:W384"/>
    <mergeCell ref="T378:U378"/>
    <mergeCell ref="X376:Y377"/>
    <mergeCell ref="P389:Q390"/>
    <mergeCell ref="R389:S390"/>
    <mergeCell ref="T389:U390"/>
    <mergeCell ref="P392:Q393"/>
    <mergeCell ref="R392:S393"/>
    <mergeCell ref="T392:U393"/>
    <mergeCell ref="V392:W393"/>
    <mergeCell ref="X392:Y393"/>
    <mergeCell ref="Z392:AA393"/>
    <mergeCell ref="T410:U411"/>
    <mergeCell ref="X410:Y411"/>
    <mergeCell ref="T374:U375"/>
    <mergeCell ref="T441:U441"/>
    <mergeCell ref="V441:W441"/>
    <mergeCell ref="V402:W402"/>
    <mergeCell ref="T403:U403"/>
    <mergeCell ref="V403:W403"/>
    <mergeCell ref="T440:U440"/>
    <mergeCell ref="V440:W440"/>
    <mergeCell ref="Z324:AA324"/>
    <mergeCell ref="T327:U327"/>
    <mergeCell ref="V327:W327"/>
    <mergeCell ref="Z336:AA336"/>
    <mergeCell ref="V336:W336"/>
    <mergeCell ref="X336:Y336"/>
    <mergeCell ref="T391:U391"/>
    <mergeCell ref="T397:U398"/>
    <mergeCell ref="X391:Y391"/>
    <mergeCell ref="Z391:AA391"/>
    <mergeCell ref="X325:Y325"/>
    <mergeCell ref="V329:W329"/>
    <mergeCell ref="X327:Y327"/>
    <mergeCell ref="Z421:AA422"/>
    <mergeCell ref="X369:Y369"/>
    <mergeCell ref="Z369:AA369"/>
    <mergeCell ref="X436:Y436"/>
    <mergeCell ref="Z436:AA436"/>
    <mergeCell ref="X431:Y431"/>
    <mergeCell ref="Z431:AA431"/>
    <mergeCell ref="X439:Y439"/>
    <mergeCell ref="Z439:AA439"/>
    <mergeCell ref="T406:U407"/>
    <mergeCell ref="T421:U422"/>
    <mergeCell ref="V421:W422"/>
    <mergeCell ref="T412:U412"/>
    <mergeCell ref="X378:Y378"/>
    <mergeCell ref="Z378:AA378"/>
    <mergeCell ref="V397:W398"/>
    <mergeCell ref="T402:U402"/>
    <mergeCell ref="T436:U436"/>
    <mergeCell ref="V436:W436"/>
    <mergeCell ref="T439:U439"/>
    <mergeCell ref="V439:W439"/>
    <mergeCell ref="X382:Y382"/>
    <mergeCell ref="Z382:AA382"/>
    <mergeCell ref="X383:Y383"/>
    <mergeCell ref="Z383:AA383"/>
    <mergeCell ref="X384:Y384"/>
    <mergeCell ref="Z384:AA384"/>
    <mergeCell ref="T414:U414"/>
    <mergeCell ref="V414:W414"/>
    <mergeCell ref="X418:Y419"/>
    <mergeCell ref="Z418:AA419"/>
    <mergeCell ref="Z359:AA359"/>
    <mergeCell ref="V406:W407"/>
    <mergeCell ref="Z326:AA326"/>
    <mergeCell ref="T369:U369"/>
    <mergeCell ref="V369:W369"/>
    <mergeCell ref="Z441:AA441"/>
    <mergeCell ref="X420:Y420"/>
    <mergeCell ref="Z420:AA420"/>
    <mergeCell ref="X400:Y401"/>
    <mergeCell ref="Z400:AA401"/>
    <mergeCell ref="X455:Y455"/>
    <mergeCell ref="Z455:AA455"/>
    <mergeCell ref="X453:Y453"/>
    <mergeCell ref="Z453:AA453"/>
    <mergeCell ref="X454:Y454"/>
    <mergeCell ref="Z454:AA454"/>
    <mergeCell ref="F664:G664"/>
    <mergeCell ref="D665:E665"/>
    <mergeCell ref="F665:G665"/>
    <mergeCell ref="H468:I469"/>
    <mergeCell ref="F562:G563"/>
    <mergeCell ref="X402:Y402"/>
    <mergeCell ref="T379:U379"/>
    <mergeCell ref="V379:W379"/>
    <mergeCell ref="T382:U382"/>
    <mergeCell ref="V382:W382"/>
    <mergeCell ref="Z380:AA381"/>
    <mergeCell ref="Z370:AA371"/>
    <mergeCell ref="H560:I561"/>
    <mergeCell ref="J560:K561"/>
    <mergeCell ref="X574:Y575"/>
    <mergeCell ref="Z574:AA575"/>
    <mergeCell ref="N580:O581"/>
    <mergeCell ref="P580:Q581"/>
    <mergeCell ref="R580:S581"/>
    <mergeCell ref="T580:U581"/>
    <mergeCell ref="V580:W581"/>
    <mergeCell ref="X580:Y581"/>
    <mergeCell ref="Z580:AA581"/>
    <mergeCell ref="H588:I589"/>
    <mergeCell ref="J588:K589"/>
    <mergeCell ref="L588:M589"/>
    <mergeCell ref="N588:O589"/>
    <mergeCell ref="P588:Q589"/>
    <mergeCell ref="R588:S589"/>
    <mergeCell ref="T588:U589"/>
    <mergeCell ref="V588:W589"/>
    <mergeCell ref="X588:Y589"/>
    <mergeCell ref="Z588:AA589"/>
    <mergeCell ref="P455:Q455"/>
    <mergeCell ref="D480:E481"/>
    <mergeCell ref="F480:G481"/>
    <mergeCell ref="H480:I481"/>
    <mergeCell ref="J480:K481"/>
    <mergeCell ref="L480:M481"/>
    <mergeCell ref="N480:O481"/>
    <mergeCell ref="P480:Q481"/>
    <mergeCell ref="R480:S481"/>
    <mergeCell ref="T480:U481"/>
    <mergeCell ref="V480:W481"/>
    <mergeCell ref="X480:Y481"/>
    <mergeCell ref="P454:Q454"/>
    <mergeCell ref="R454:S454"/>
    <mergeCell ref="P520:Q521"/>
    <mergeCell ref="R520:S521"/>
    <mergeCell ref="F536:G537"/>
    <mergeCell ref="D558:E559"/>
    <mergeCell ref="Z530:AA531"/>
    <mergeCell ref="D554:E555"/>
    <mergeCell ref="F554:G555"/>
    <mergeCell ref="H554:I555"/>
    <mergeCell ref="H458:I459"/>
    <mergeCell ref="J458:K459"/>
    <mergeCell ref="L458:M459"/>
    <mergeCell ref="D526:E527"/>
    <mergeCell ref="D522:E523"/>
    <mergeCell ref="D520:E521"/>
    <mergeCell ref="F520:G521"/>
    <mergeCell ref="H520:I521"/>
    <mergeCell ref="P524:Q525"/>
    <mergeCell ref="R524:S525"/>
    <mergeCell ref="T524:U525"/>
    <mergeCell ref="V524:W525"/>
    <mergeCell ref="B524:C525"/>
    <mergeCell ref="D524:E525"/>
    <mergeCell ref="F524:G525"/>
    <mergeCell ref="H524:I525"/>
    <mergeCell ref="J524:K525"/>
    <mergeCell ref="H552:I553"/>
    <mergeCell ref="J552:K553"/>
    <mergeCell ref="L552:M553"/>
    <mergeCell ref="N552:O553"/>
    <mergeCell ref="P552:Q553"/>
    <mergeCell ref="P540:Q541"/>
    <mergeCell ref="R540:S541"/>
    <mergeCell ref="T540:U541"/>
    <mergeCell ref="V540:W541"/>
    <mergeCell ref="J468:K469"/>
    <mergeCell ref="L540:M541"/>
    <mergeCell ref="N540:O541"/>
    <mergeCell ref="R554:S555"/>
    <mergeCell ref="T554:U555"/>
    <mergeCell ref="L538:M539"/>
    <mergeCell ref="N538:O539"/>
    <mergeCell ref="P538:Q539"/>
    <mergeCell ref="R538:S539"/>
    <mergeCell ref="T538:U539"/>
    <mergeCell ref="V538:W539"/>
    <mergeCell ref="B492:C493"/>
    <mergeCell ref="D492:E493"/>
    <mergeCell ref="F492:G493"/>
    <mergeCell ref="H492:I493"/>
    <mergeCell ref="J492:K493"/>
    <mergeCell ref="L492:M493"/>
    <mergeCell ref="N492:O493"/>
    <mergeCell ref="P492:Q493"/>
    <mergeCell ref="R492:S493"/>
    <mergeCell ref="T492:U493"/>
    <mergeCell ref="V492:W493"/>
    <mergeCell ref="R514:S515"/>
    <mergeCell ref="T514:U515"/>
    <mergeCell ref="V508:W509"/>
    <mergeCell ref="B504:C505"/>
    <mergeCell ref="L546:M547"/>
    <mergeCell ref="N546:O547"/>
    <mergeCell ref="H514:I515"/>
    <mergeCell ref="D510:E511"/>
    <mergeCell ref="F510:G511"/>
    <mergeCell ref="H510:I511"/>
    <mergeCell ref="J488:K489"/>
    <mergeCell ref="H496:I497"/>
    <mergeCell ref="J496:K497"/>
    <mergeCell ref="V476:W477"/>
    <mergeCell ref="F542:G543"/>
    <mergeCell ref="B552:C553"/>
    <mergeCell ref="F526:G527"/>
    <mergeCell ref="H526:I527"/>
    <mergeCell ref="F522:G523"/>
    <mergeCell ref="H522:I523"/>
    <mergeCell ref="J455:K455"/>
    <mergeCell ref="B540:C541"/>
    <mergeCell ref="H456:I457"/>
    <mergeCell ref="J456:K457"/>
    <mergeCell ref="L456:M457"/>
    <mergeCell ref="N456:O457"/>
    <mergeCell ref="P456:Q457"/>
    <mergeCell ref="R456:S457"/>
    <mergeCell ref="L460:M461"/>
    <mergeCell ref="N460:O461"/>
    <mergeCell ref="P460:Q461"/>
    <mergeCell ref="R460:S461"/>
    <mergeCell ref="B466:C467"/>
    <mergeCell ref="D466:E467"/>
    <mergeCell ref="F466:G467"/>
    <mergeCell ref="H466:I467"/>
    <mergeCell ref="J466:K467"/>
    <mergeCell ref="R455:S455"/>
    <mergeCell ref="T455:U455"/>
    <mergeCell ref="V455:W455"/>
    <mergeCell ref="B456:C457"/>
    <mergeCell ref="D456:E457"/>
    <mergeCell ref="F456:G457"/>
    <mergeCell ref="T482:U483"/>
    <mergeCell ref="V482:W483"/>
    <mergeCell ref="L488:M489"/>
    <mergeCell ref="N488:O489"/>
    <mergeCell ref="P488:Q489"/>
    <mergeCell ref="R488:S489"/>
    <mergeCell ref="T488:U489"/>
    <mergeCell ref="V488:W489"/>
    <mergeCell ref="L496:M497"/>
    <mergeCell ref="N496:O497"/>
    <mergeCell ref="P496:Q497"/>
    <mergeCell ref="R496:S497"/>
    <mergeCell ref="T496:U497"/>
    <mergeCell ref="V496:W497"/>
    <mergeCell ref="H516:I517"/>
    <mergeCell ref="J516:K517"/>
    <mergeCell ref="L516:M517"/>
    <mergeCell ref="N516:O517"/>
    <mergeCell ref="P516:Q517"/>
    <mergeCell ref="R516:S517"/>
    <mergeCell ref="T516:U517"/>
    <mergeCell ref="V516:W517"/>
    <mergeCell ref="H472:I473"/>
    <mergeCell ref="R472:S473"/>
    <mergeCell ref="T472:U473"/>
    <mergeCell ref="V472:W473"/>
    <mergeCell ref="J490:K491"/>
    <mergeCell ref="L490:M491"/>
    <mergeCell ref="H536:I537"/>
    <mergeCell ref="D472:E473"/>
    <mergeCell ref="F472:G473"/>
    <mergeCell ref="F504:G505"/>
    <mergeCell ref="B512:C513"/>
    <mergeCell ref="D512:E513"/>
    <mergeCell ref="F512:G513"/>
    <mergeCell ref="D540:E541"/>
    <mergeCell ref="D530:E531"/>
    <mergeCell ref="J472:K473"/>
    <mergeCell ref="L472:M473"/>
    <mergeCell ref="N472:O473"/>
    <mergeCell ref="P472:Q473"/>
    <mergeCell ref="T453:U453"/>
    <mergeCell ref="V453:W453"/>
    <mergeCell ref="H446:I446"/>
    <mergeCell ref="J446:K446"/>
    <mergeCell ref="H421:I422"/>
    <mergeCell ref="J421:K422"/>
    <mergeCell ref="L421:M422"/>
    <mergeCell ref="N421:O422"/>
    <mergeCell ref="J478:K479"/>
    <mergeCell ref="L478:M479"/>
    <mergeCell ref="N478:O479"/>
    <mergeCell ref="R478:S479"/>
    <mergeCell ref="T399:U399"/>
    <mergeCell ref="V399:W399"/>
    <mergeCell ref="AB436:AC436"/>
    <mergeCell ref="AD436:AE436"/>
    <mergeCell ref="AB414:AC414"/>
    <mergeCell ref="AD414:AE414"/>
    <mergeCell ref="AB439:AC439"/>
    <mergeCell ref="AD439:AE439"/>
    <mergeCell ref="AD402:AE402"/>
    <mergeCell ref="X412:Y412"/>
    <mergeCell ref="Z412:AA412"/>
    <mergeCell ref="X413:Y413"/>
    <mergeCell ref="Z413:AA413"/>
    <mergeCell ref="V404:W405"/>
    <mergeCell ref="AB400:AC401"/>
    <mergeCell ref="AD418:AE419"/>
    <mergeCell ref="AB421:AC422"/>
    <mergeCell ref="AD421:AE422"/>
    <mergeCell ref="AB458:AC459"/>
    <mergeCell ref="AD458:AE459"/>
    <mergeCell ref="T444:U444"/>
    <mergeCell ref="V444:W444"/>
    <mergeCell ref="T445:U445"/>
    <mergeCell ref="V445:W445"/>
    <mergeCell ref="T446:U446"/>
    <mergeCell ref="V446:W446"/>
    <mergeCell ref="T413:U413"/>
    <mergeCell ref="V413:W413"/>
    <mergeCell ref="T417:U417"/>
    <mergeCell ref="V417:W417"/>
    <mergeCell ref="X444:Y444"/>
    <mergeCell ref="Z444:AA444"/>
    <mergeCell ref="X445:Y445"/>
    <mergeCell ref="Z445:AA445"/>
    <mergeCell ref="X440:Y440"/>
    <mergeCell ref="Z440:AA440"/>
    <mergeCell ref="X441:Y441"/>
    <mergeCell ref="N458:O459"/>
    <mergeCell ref="N441:O441"/>
    <mergeCell ref="L420:M420"/>
    <mergeCell ref="N420:O420"/>
    <mergeCell ref="P458:Q459"/>
    <mergeCell ref="R458:S459"/>
    <mergeCell ref="T458:U459"/>
    <mergeCell ref="V458:W459"/>
    <mergeCell ref="H460:I461"/>
    <mergeCell ref="X458:Y459"/>
    <mergeCell ref="Z458:AA459"/>
    <mergeCell ref="Z399:AA399"/>
    <mergeCell ref="P417:Q417"/>
    <mergeCell ref="R417:S417"/>
    <mergeCell ref="P423:Q424"/>
    <mergeCell ref="X404:Y405"/>
    <mergeCell ref="Z404:AA405"/>
    <mergeCell ref="AB404:AC405"/>
    <mergeCell ref="AD404:AE405"/>
    <mergeCell ref="T431:U431"/>
    <mergeCell ref="V431:W431"/>
    <mergeCell ref="X417:Y417"/>
    <mergeCell ref="AB530:AC531"/>
    <mergeCell ref="J540:K541"/>
    <mergeCell ref="L502:M503"/>
    <mergeCell ref="J460:K461"/>
    <mergeCell ref="AB482:AC483"/>
    <mergeCell ref="AD482:AE483"/>
    <mergeCell ref="AB488:AC489"/>
    <mergeCell ref="AD488:AE489"/>
    <mergeCell ref="AB496:AC497"/>
    <mergeCell ref="AD496:AE497"/>
    <mergeCell ref="J522:K523"/>
    <mergeCell ref="J520:K521"/>
    <mergeCell ref="L520:M521"/>
    <mergeCell ref="N520:O521"/>
    <mergeCell ref="L524:M525"/>
    <mergeCell ref="N524:O525"/>
    <mergeCell ref="J502:K503"/>
    <mergeCell ref="V412:W412"/>
    <mergeCell ref="T400:U401"/>
    <mergeCell ref="V400:W401"/>
    <mergeCell ref="V420:W420"/>
    <mergeCell ref="T423:U424"/>
    <mergeCell ref="AB403:AC403"/>
    <mergeCell ref="AD403:AE403"/>
    <mergeCell ref="AB417:AC417"/>
    <mergeCell ref="AD417:AE417"/>
    <mergeCell ref="AB420:AC420"/>
    <mergeCell ref="AD420:AE420"/>
    <mergeCell ref="T415:U416"/>
    <mergeCell ref="V415:W416"/>
    <mergeCell ref="X415:Y416"/>
    <mergeCell ref="Z415:AA416"/>
    <mergeCell ref="AB415:AC416"/>
    <mergeCell ref="AD415:AE416"/>
    <mergeCell ref="AB399:AC399"/>
    <mergeCell ref="AD399:AE399"/>
    <mergeCell ref="AB402:AC402"/>
    <mergeCell ref="T404:U405"/>
    <mergeCell ref="X538:Y539"/>
    <mergeCell ref="Z538:AA539"/>
    <mergeCell ref="T454:U454"/>
    <mergeCell ref="V454:W454"/>
    <mergeCell ref="AB538:AC539"/>
    <mergeCell ref="AD538:AE539"/>
    <mergeCell ref="T460:U461"/>
    <mergeCell ref="X460:Y461"/>
    <mergeCell ref="Z460:AA461"/>
    <mergeCell ref="AB460:AC461"/>
    <mergeCell ref="AD460:AE461"/>
    <mergeCell ref="X476:Y477"/>
    <mergeCell ref="Z476:AA477"/>
    <mergeCell ref="R453:S453"/>
    <mergeCell ref="AO274:AO276"/>
    <mergeCell ref="AO280:AO282"/>
    <mergeCell ref="AN341:AO341"/>
    <mergeCell ref="AN348:AO348"/>
    <mergeCell ref="AQ11:AQ13"/>
    <mergeCell ref="AO14:AO16"/>
    <mergeCell ref="AP14:AP16"/>
    <mergeCell ref="AQ14:AQ16"/>
    <mergeCell ref="AO17:AO19"/>
    <mergeCell ref="AP17:AP19"/>
    <mergeCell ref="AQ17:AQ19"/>
    <mergeCell ref="AO20:AO22"/>
    <mergeCell ref="AP20:AP22"/>
    <mergeCell ref="AQ20:AQ22"/>
    <mergeCell ref="AO42:AO44"/>
    <mergeCell ref="AP42:AP44"/>
    <mergeCell ref="AQ42:AQ44"/>
    <mergeCell ref="AO45:AO47"/>
    <mergeCell ref="AP45:AP47"/>
    <mergeCell ref="AQ45:AQ47"/>
    <mergeCell ref="AO48:AO50"/>
    <mergeCell ref="AP48:AP50"/>
    <mergeCell ref="AQ48:AQ50"/>
    <mergeCell ref="AO51:AO53"/>
    <mergeCell ref="AP51:AP53"/>
    <mergeCell ref="AQ51:AQ53"/>
    <mergeCell ref="AO54:AO56"/>
    <mergeCell ref="AP54:AP56"/>
    <mergeCell ref="AQ54:AQ56"/>
    <mergeCell ref="AO23:AO25"/>
    <mergeCell ref="AP23:AP25"/>
    <mergeCell ref="AQ23:AQ25"/>
    <mergeCell ref="AO26:AO28"/>
    <mergeCell ref="AP26:AP28"/>
    <mergeCell ref="AQ26:AQ28"/>
    <mergeCell ref="AO29:AO31"/>
    <mergeCell ref="AP29:AP31"/>
    <mergeCell ref="AQ29:AQ31"/>
    <mergeCell ref="AO32:AO34"/>
    <mergeCell ref="AP32:AP34"/>
    <mergeCell ref="AQ32:AQ34"/>
    <mergeCell ref="AO35:AO37"/>
    <mergeCell ref="AP35:AP37"/>
    <mergeCell ref="AQ35:AQ37"/>
    <mergeCell ref="AO39:AO41"/>
    <mergeCell ref="AP39:AP41"/>
    <mergeCell ref="AQ39:AQ41"/>
    <mergeCell ref="AM193:AM195"/>
    <mergeCell ref="AK196:AK198"/>
    <mergeCell ref="AL196:AL198"/>
    <mergeCell ref="AM196:AM198"/>
    <mergeCell ref="AK202:AK204"/>
    <mergeCell ref="AL202:AL204"/>
    <mergeCell ref="AM202:AM204"/>
    <mergeCell ref="AK205:AK207"/>
    <mergeCell ref="AL205:AL207"/>
    <mergeCell ref="AB379:AC379"/>
    <mergeCell ref="AD379:AE379"/>
    <mergeCell ref="AB382:AC382"/>
    <mergeCell ref="AJ391:AK391"/>
    <mergeCell ref="AF358:AG358"/>
    <mergeCell ref="X446:Y446"/>
    <mergeCell ref="Z446:AA446"/>
    <mergeCell ref="AD277:AD279"/>
    <mergeCell ref="AM277:AM279"/>
    <mergeCell ref="AK280:AK282"/>
    <mergeCell ref="AL348:AM348"/>
    <mergeCell ref="AJ323:AM323"/>
    <mergeCell ref="AJ366:AK367"/>
    <mergeCell ref="AL366:AM367"/>
    <mergeCell ref="AM317:AM319"/>
    <mergeCell ref="AI317:AI319"/>
    <mergeCell ref="AO277:AO279"/>
    <mergeCell ref="AQ256:AQ258"/>
    <mergeCell ref="AO259:AO261"/>
    <mergeCell ref="AP259:AP261"/>
    <mergeCell ref="AQ259:AQ261"/>
    <mergeCell ref="AO220:AO222"/>
    <mergeCell ref="AP220:AP222"/>
    <mergeCell ref="AQ220:AQ222"/>
    <mergeCell ref="AO223:AO225"/>
    <mergeCell ref="AP223:AP225"/>
    <mergeCell ref="AQ223:AQ225"/>
    <mergeCell ref="AO227:AO229"/>
    <mergeCell ref="AP227:AP229"/>
    <mergeCell ref="AQ227:AQ229"/>
    <mergeCell ref="AO231:AO233"/>
    <mergeCell ref="AP231:AP233"/>
    <mergeCell ref="AQ231:AQ233"/>
    <mergeCell ref="AO234:AO236"/>
    <mergeCell ref="AP234:AP236"/>
    <mergeCell ref="AQ234:AQ236"/>
    <mergeCell ref="AO238:AO240"/>
    <mergeCell ref="AP238:AP240"/>
    <mergeCell ref="AQ238:AQ240"/>
    <mergeCell ref="AM307:AM309"/>
    <mergeCell ref="AK310:AK312"/>
    <mergeCell ref="AL310:AL312"/>
    <mergeCell ref="AM310:AM312"/>
    <mergeCell ref="AP314:AP316"/>
    <mergeCell ref="AQ314:AQ316"/>
    <mergeCell ref="AN333:AO333"/>
    <mergeCell ref="AP336:AQ336"/>
    <mergeCell ref="AN337:AO337"/>
    <mergeCell ref="AP337:AQ337"/>
    <mergeCell ref="AN336:AO336"/>
    <mergeCell ref="AJ333:AK333"/>
    <mergeCell ref="AL333:AM333"/>
    <mergeCell ref="AO314:AO316"/>
    <mergeCell ref="AP283:AP285"/>
    <mergeCell ref="AQ283:AQ285"/>
    <mergeCell ref="AO286:AO288"/>
    <mergeCell ref="AP286:AP288"/>
    <mergeCell ref="AK296:AK298"/>
    <mergeCell ref="AL296:AL298"/>
    <mergeCell ref="AM296:AM298"/>
    <mergeCell ref="AK300:AK302"/>
    <mergeCell ref="AL300:AL302"/>
    <mergeCell ref="AM300:AM302"/>
    <mergeCell ref="AP304:AP306"/>
    <mergeCell ref="AQ304:AQ306"/>
    <mergeCell ref="AJ324:AK324"/>
    <mergeCell ref="AL324:AM324"/>
    <mergeCell ref="AO271:AO273"/>
    <mergeCell ref="AP271:AP273"/>
    <mergeCell ref="AK223:AK225"/>
    <mergeCell ref="AI231:AI233"/>
    <mergeCell ref="AD340:AE340"/>
    <mergeCell ref="AB380:AC381"/>
    <mergeCell ref="AJ356:AK357"/>
    <mergeCell ref="AL356:AM357"/>
    <mergeCell ref="AD354:AE354"/>
    <mergeCell ref="AD355:AE355"/>
    <mergeCell ref="AK263:AK265"/>
    <mergeCell ref="AL263:AL265"/>
    <mergeCell ref="AO296:AO298"/>
    <mergeCell ref="AP296:AP298"/>
    <mergeCell ref="AQ296:AQ298"/>
    <mergeCell ref="AO300:AO302"/>
    <mergeCell ref="AP300:AP302"/>
    <mergeCell ref="AQ300:AQ302"/>
    <mergeCell ref="AO304:AO306"/>
    <mergeCell ref="AO241:AO243"/>
    <mergeCell ref="AP241:AP243"/>
    <mergeCell ref="AQ241:AQ243"/>
    <mergeCell ref="AO244:AO246"/>
    <mergeCell ref="AP244:AP246"/>
    <mergeCell ref="AQ244:AQ246"/>
    <mergeCell ref="AO248:AO250"/>
    <mergeCell ref="AP248:AP250"/>
    <mergeCell ref="AQ248:AQ250"/>
    <mergeCell ref="AL238:AL240"/>
    <mergeCell ref="AM238:AM240"/>
    <mergeCell ref="AP251:AP253"/>
    <mergeCell ref="AO256:AO258"/>
    <mergeCell ref="AP256:AP258"/>
    <mergeCell ref="AK244:AK246"/>
    <mergeCell ref="AL244:AL246"/>
    <mergeCell ref="AM244:AM246"/>
    <mergeCell ref="AK248:AK250"/>
    <mergeCell ref="AL248:AL250"/>
    <mergeCell ref="AM248:AM250"/>
    <mergeCell ref="AK251:AK253"/>
    <mergeCell ref="AJ355:AK355"/>
    <mergeCell ref="AP274:AP276"/>
    <mergeCell ref="AQ274:AQ276"/>
    <mergeCell ref="AO293:AO295"/>
    <mergeCell ref="AO283:AO285"/>
    <mergeCell ref="AQ293:AQ295"/>
    <mergeCell ref="AN324:AO324"/>
    <mergeCell ref="AP324:AQ324"/>
    <mergeCell ref="AN325:AO325"/>
    <mergeCell ref="AP325:AQ325"/>
    <mergeCell ref="AP326:AQ326"/>
    <mergeCell ref="AN327:AO327"/>
    <mergeCell ref="AP327:AQ327"/>
    <mergeCell ref="AN328:AO328"/>
    <mergeCell ref="AP328:AQ328"/>
    <mergeCell ref="AJ337:AK337"/>
    <mergeCell ref="AJ339:AK339"/>
    <mergeCell ref="AL339:AM339"/>
    <mergeCell ref="AN339:AO339"/>
    <mergeCell ref="AO307:AO309"/>
    <mergeCell ref="AP307:AP309"/>
    <mergeCell ref="AQ307:AQ309"/>
    <mergeCell ref="AK307:AK309"/>
    <mergeCell ref="AL307:AL309"/>
    <mergeCell ref="AJ370:AK371"/>
    <mergeCell ref="AL370:AM371"/>
    <mergeCell ref="AJ368:AK368"/>
    <mergeCell ref="AM241:AM243"/>
    <mergeCell ref="AL165:AL167"/>
    <mergeCell ref="AM165:AM167"/>
    <mergeCell ref="AM211:AM213"/>
    <mergeCell ref="AK214:AK216"/>
    <mergeCell ref="AM168:AM170"/>
    <mergeCell ref="AK137:AK139"/>
    <mergeCell ref="AL137:AL139"/>
    <mergeCell ref="AM137:AM139"/>
    <mergeCell ref="AK140:AK142"/>
    <mergeCell ref="AL140:AL142"/>
    <mergeCell ref="AK175:AK177"/>
    <mergeCell ref="AK217:AK219"/>
    <mergeCell ref="AL217:AL219"/>
    <mergeCell ref="AM217:AM219"/>
    <mergeCell ref="AL256:AL258"/>
    <mergeCell ref="AO251:AO253"/>
    <mergeCell ref="AD248:AD250"/>
    <mergeCell ref="AE248:AE250"/>
    <mergeCell ref="AD317:AD319"/>
    <mergeCell ref="AE317:AE319"/>
    <mergeCell ref="AK283:AK285"/>
    <mergeCell ref="AL283:AL285"/>
    <mergeCell ref="AM283:AM285"/>
    <mergeCell ref="AK286:AK288"/>
    <mergeCell ref="AL286:AL288"/>
    <mergeCell ref="AL175:AL177"/>
    <mergeCell ref="AM175:AM177"/>
    <mergeCell ref="AK179:AK181"/>
    <mergeCell ref="AL179:AL181"/>
    <mergeCell ref="AL146:AL148"/>
    <mergeCell ref="AM146:AM148"/>
    <mergeCell ref="AK150:AK152"/>
    <mergeCell ref="AL150:AL152"/>
    <mergeCell ref="AM150:AM152"/>
    <mergeCell ref="AO153:AO155"/>
    <mergeCell ref="AL251:AL253"/>
    <mergeCell ref="AK165:AK167"/>
    <mergeCell ref="AM158:AM160"/>
    <mergeCell ref="AK162:AK164"/>
    <mergeCell ref="AO263:AO265"/>
    <mergeCell ref="AH259:AH261"/>
    <mergeCell ref="AG263:AG265"/>
    <mergeCell ref="AH263:AH265"/>
    <mergeCell ref="AG304:AG306"/>
    <mergeCell ref="AH304:AH306"/>
    <mergeCell ref="AG307:AG309"/>
    <mergeCell ref="AH307:AH309"/>
    <mergeCell ref="AG266:AG268"/>
    <mergeCell ref="AH266:AH268"/>
    <mergeCell ref="AG271:AG273"/>
    <mergeCell ref="AI286:AI288"/>
    <mergeCell ref="AI293:AI295"/>
    <mergeCell ref="AI296:AI298"/>
    <mergeCell ref="AM293:AM295"/>
    <mergeCell ref="AK241:AK243"/>
    <mergeCell ref="AL241:AL243"/>
    <mergeCell ref="AL223:AL225"/>
    <mergeCell ref="AM223:AM225"/>
    <mergeCell ref="AK168:AK170"/>
    <mergeCell ref="AL168:AL170"/>
    <mergeCell ref="AL143:AL145"/>
    <mergeCell ref="AM143:AM145"/>
    <mergeCell ref="AK146:AK148"/>
    <mergeCell ref="AM140:AM142"/>
    <mergeCell ref="AO57:AO59"/>
    <mergeCell ref="AP57:AP59"/>
    <mergeCell ref="AQ69:AQ71"/>
    <mergeCell ref="AO72:AO74"/>
    <mergeCell ref="AP72:AP74"/>
    <mergeCell ref="AQ72:AQ74"/>
    <mergeCell ref="AO76:AO78"/>
    <mergeCell ref="AP76:AP78"/>
    <mergeCell ref="AQ76:AQ78"/>
    <mergeCell ref="AQ57:AQ59"/>
    <mergeCell ref="AH368:AI368"/>
    <mergeCell ref="AB366:AC367"/>
    <mergeCell ref="AD366:AE367"/>
    <mergeCell ref="AF366:AG367"/>
    <mergeCell ref="AH366:AI367"/>
    <mergeCell ref="AE271:AE273"/>
    <mergeCell ref="AC274:AC276"/>
    <mergeCell ref="AD274:AD276"/>
    <mergeCell ref="AE274:AE276"/>
    <mergeCell ref="AC277:AC279"/>
    <mergeCell ref="AJ332:AK332"/>
    <mergeCell ref="AJ330:AK330"/>
    <mergeCell ref="AL330:AM330"/>
    <mergeCell ref="AJ331:AK331"/>
    <mergeCell ref="AL331:AM331"/>
    <mergeCell ref="AL332:AM332"/>
    <mergeCell ref="AJ338:AK338"/>
    <mergeCell ref="AL337:AM337"/>
    <mergeCell ref="AL336:AM336"/>
    <mergeCell ref="AK199:AK201"/>
    <mergeCell ref="AL199:AL201"/>
    <mergeCell ref="AM199:AM201"/>
    <mergeCell ref="AQ96:AQ98"/>
    <mergeCell ref="AK85:AK87"/>
    <mergeCell ref="AQ99:AQ101"/>
    <mergeCell ref="AQ102:AQ104"/>
    <mergeCell ref="AQ105:AQ107"/>
    <mergeCell ref="AQ109:AQ111"/>
    <mergeCell ref="AQ112:AQ114"/>
    <mergeCell ref="AQ115:AQ117"/>
    <mergeCell ref="AP66:AP68"/>
    <mergeCell ref="AQ66:AQ68"/>
    <mergeCell ref="AO69:AO71"/>
    <mergeCell ref="AP69:AP71"/>
    <mergeCell ref="AQ121:AQ123"/>
    <mergeCell ref="AO60:AO62"/>
    <mergeCell ref="AO79:AO81"/>
    <mergeCell ref="AC259:AC261"/>
    <mergeCell ref="AD259:AD261"/>
    <mergeCell ref="AE259:AE261"/>
    <mergeCell ref="AD244:AD246"/>
    <mergeCell ref="AE244:AE246"/>
    <mergeCell ref="AC248:AC250"/>
    <mergeCell ref="AM263:AM265"/>
    <mergeCell ref="AI263:AI265"/>
    <mergeCell ref="AC251:AC253"/>
    <mergeCell ref="AD251:AD253"/>
    <mergeCell ref="AL162:AL164"/>
    <mergeCell ref="AM162:AM164"/>
    <mergeCell ref="AP293:AP295"/>
    <mergeCell ref="AK277:AK279"/>
    <mergeCell ref="AL277:AL279"/>
    <mergeCell ref="AQ202:AQ204"/>
    <mergeCell ref="AO205:AO207"/>
    <mergeCell ref="AK143:AK145"/>
    <mergeCell ref="AP112:AP114"/>
    <mergeCell ref="AK115:AK117"/>
    <mergeCell ref="AK121:AK123"/>
    <mergeCell ref="AM128:AM130"/>
    <mergeCell ref="AK131:AK133"/>
    <mergeCell ref="AL131:AL133"/>
    <mergeCell ref="AM131:AM133"/>
    <mergeCell ref="AO208:AO210"/>
    <mergeCell ref="AP208:AP210"/>
    <mergeCell ref="AQ208:AQ210"/>
    <mergeCell ref="AO211:AO213"/>
    <mergeCell ref="AP211:AP213"/>
    <mergeCell ref="AQ211:AQ213"/>
    <mergeCell ref="AO214:AO216"/>
    <mergeCell ref="AP214:AP216"/>
    <mergeCell ref="AQ214:AQ216"/>
    <mergeCell ref="AO217:AO219"/>
    <mergeCell ref="AP217:AP219"/>
    <mergeCell ref="AQ217:AQ219"/>
    <mergeCell ref="AO182:AO184"/>
    <mergeCell ref="AP182:AP184"/>
    <mergeCell ref="AQ182:AQ184"/>
    <mergeCell ref="AO185:AO187"/>
    <mergeCell ref="AP185:AP187"/>
    <mergeCell ref="AQ185:AQ187"/>
    <mergeCell ref="AO189:AO191"/>
    <mergeCell ref="AP189:AP191"/>
    <mergeCell ref="AO96:AO98"/>
    <mergeCell ref="AP96:AP98"/>
    <mergeCell ref="AO168:AO170"/>
    <mergeCell ref="AP168:AP170"/>
    <mergeCell ref="AO202:AO204"/>
    <mergeCell ref="AP202:AP204"/>
    <mergeCell ref="AP134:AP136"/>
    <mergeCell ref="AQ134:AQ136"/>
    <mergeCell ref="AO165:AO167"/>
    <mergeCell ref="AP165:AP167"/>
    <mergeCell ref="AQ165:AQ167"/>
    <mergeCell ref="AP153:AP155"/>
    <mergeCell ref="AQ153:AQ155"/>
    <mergeCell ref="AQ189:AQ191"/>
    <mergeCell ref="AO193:AO195"/>
    <mergeCell ref="AP193:AP195"/>
    <mergeCell ref="AQ193:AQ195"/>
    <mergeCell ref="AO196:AO198"/>
    <mergeCell ref="AP196:AP198"/>
    <mergeCell ref="AQ196:AQ198"/>
    <mergeCell ref="AO199:AO201"/>
    <mergeCell ref="AP199:AP201"/>
    <mergeCell ref="AQ199:AQ201"/>
    <mergeCell ref="AO115:AO117"/>
    <mergeCell ref="AP115:AP117"/>
    <mergeCell ref="AO121:AO123"/>
    <mergeCell ref="AP121:AP123"/>
    <mergeCell ref="AO124:AO126"/>
    <mergeCell ref="AK185:AK187"/>
    <mergeCell ref="AL185:AL187"/>
    <mergeCell ref="AM185:AM187"/>
    <mergeCell ref="AK189:AK191"/>
    <mergeCell ref="AL189:AL191"/>
    <mergeCell ref="AM189:AM191"/>
    <mergeCell ref="AL158:AL160"/>
    <mergeCell ref="AP205:AP207"/>
    <mergeCell ref="AQ205:AQ207"/>
    <mergeCell ref="AQ168:AQ170"/>
    <mergeCell ref="AO175:AO177"/>
    <mergeCell ref="AP175:AP177"/>
    <mergeCell ref="AQ175:AQ177"/>
    <mergeCell ref="AO179:AO181"/>
    <mergeCell ref="AP179:AP181"/>
    <mergeCell ref="AQ179:AQ181"/>
    <mergeCell ref="AQ60:AQ62"/>
    <mergeCell ref="AO63:AO65"/>
    <mergeCell ref="AP63:AP65"/>
    <mergeCell ref="AQ63:AQ65"/>
    <mergeCell ref="AO66:AO68"/>
    <mergeCell ref="AM63:AM65"/>
    <mergeCell ref="AK66:AK68"/>
    <mergeCell ref="AL66:AL68"/>
    <mergeCell ref="AM66:AM68"/>
    <mergeCell ref="AK69:AK71"/>
    <mergeCell ref="AL69:AL71"/>
    <mergeCell ref="AO158:AO160"/>
    <mergeCell ref="AP158:AP160"/>
    <mergeCell ref="AQ158:AQ160"/>
    <mergeCell ref="AO162:AO164"/>
    <mergeCell ref="AP162:AP164"/>
    <mergeCell ref="AQ162:AQ164"/>
    <mergeCell ref="AO118:AO120"/>
    <mergeCell ref="AP118:AP120"/>
    <mergeCell ref="AQ118:AQ120"/>
    <mergeCell ref="AO137:AO139"/>
    <mergeCell ref="AP137:AP139"/>
    <mergeCell ref="AQ137:AQ139"/>
    <mergeCell ref="AO140:AO142"/>
    <mergeCell ref="AP140:AP142"/>
    <mergeCell ref="AQ140:AQ142"/>
    <mergeCell ref="AO143:AO145"/>
    <mergeCell ref="AP143:AP145"/>
    <mergeCell ref="AQ143:AQ145"/>
    <mergeCell ref="AO146:AO148"/>
    <mergeCell ref="AP146:AP148"/>
    <mergeCell ref="AQ146:AQ148"/>
    <mergeCell ref="AO150:AO152"/>
    <mergeCell ref="AP150:AP152"/>
    <mergeCell ref="AQ150:AQ152"/>
    <mergeCell ref="AP92:AP94"/>
    <mergeCell ref="AQ92:AQ94"/>
    <mergeCell ref="AL76:AL78"/>
    <mergeCell ref="AM76:AM78"/>
    <mergeCell ref="AK82:AK84"/>
    <mergeCell ref="AL82:AL84"/>
    <mergeCell ref="AM82:AM84"/>
    <mergeCell ref="AM124:AM126"/>
    <mergeCell ref="AK128:AK130"/>
    <mergeCell ref="AL102:AL104"/>
    <mergeCell ref="AM102:AM104"/>
    <mergeCell ref="AP79:AP81"/>
    <mergeCell ref="AQ79:AQ81"/>
    <mergeCell ref="AO82:AO84"/>
    <mergeCell ref="AP82:AP84"/>
    <mergeCell ref="AL79:AL81"/>
    <mergeCell ref="AM79:AM81"/>
    <mergeCell ref="AK118:AK120"/>
    <mergeCell ref="AL118:AL120"/>
    <mergeCell ref="AM118:AM120"/>
    <mergeCell ref="AL99:AL101"/>
    <mergeCell ref="AM99:AM101"/>
    <mergeCell ref="AK102:AK104"/>
    <mergeCell ref="AQ82:AQ84"/>
    <mergeCell ref="AO85:AO87"/>
    <mergeCell ref="AP85:AP87"/>
    <mergeCell ref="AQ85:AQ87"/>
    <mergeCell ref="AO88:AO90"/>
    <mergeCell ref="AP88:AP90"/>
    <mergeCell ref="AQ88:AQ90"/>
    <mergeCell ref="AO92:AO94"/>
    <mergeCell ref="AP124:AP126"/>
    <mergeCell ref="AQ124:AQ126"/>
    <mergeCell ref="AO128:AO130"/>
    <mergeCell ref="AP128:AP130"/>
    <mergeCell ref="AQ128:AQ130"/>
    <mergeCell ref="AO131:AO133"/>
    <mergeCell ref="AP131:AP133"/>
    <mergeCell ref="AQ131:AQ133"/>
    <mergeCell ref="AO134:AO136"/>
    <mergeCell ref="AL115:AL117"/>
    <mergeCell ref="AM115:AM117"/>
    <mergeCell ref="AO99:AO101"/>
    <mergeCell ref="AP99:AP101"/>
    <mergeCell ref="AO102:AO104"/>
    <mergeCell ref="AP102:AP104"/>
    <mergeCell ref="AO105:AO107"/>
    <mergeCell ref="AP105:AP107"/>
    <mergeCell ref="AO109:AO111"/>
    <mergeCell ref="AP109:AP111"/>
    <mergeCell ref="AO112:AO114"/>
    <mergeCell ref="AK105:AK107"/>
    <mergeCell ref="AL105:AL107"/>
    <mergeCell ref="AM105:AM107"/>
    <mergeCell ref="AK109:AK111"/>
    <mergeCell ref="AL109:AL111"/>
    <mergeCell ref="AM109:AM111"/>
    <mergeCell ref="AK112:AK114"/>
    <mergeCell ref="AL112:AL114"/>
    <mergeCell ref="AM112:AM114"/>
    <mergeCell ref="AL96:AL98"/>
    <mergeCell ref="AM96:AM98"/>
    <mergeCell ref="AK99:AK101"/>
    <mergeCell ref="AM92:AM94"/>
    <mergeCell ref="AK96:AK98"/>
    <mergeCell ref="AK88:AK90"/>
    <mergeCell ref="AL88:AL90"/>
    <mergeCell ref="AM88:AM90"/>
    <mergeCell ref="AK92:AK94"/>
    <mergeCell ref="AL92:AL94"/>
    <mergeCell ref="AM121:AM123"/>
    <mergeCell ref="AK124:AK126"/>
    <mergeCell ref="AL124:AL126"/>
    <mergeCell ref="AO310:AO312"/>
    <mergeCell ref="AN334:AO334"/>
    <mergeCell ref="AL334:AM334"/>
    <mergeCell ref="AX417:AY417"/>
    <mergeCell ref="AX358:AY358"/>
    <mergeCell ref="AP352:AQ353"/>
    <mergeCell ref="AN354:AO354"/>
    <mergeCell ref="AP354:AQ354"/>
    <mergeCell ref="AX378:AY378"/>
    <mergeCell ref="AV379:AW379"/>
    <mergeCell ref="AN370:AO371"/>
    <mergeCell ref="AN403:AO403"/>
    <mergeCell ref="AN378:AO378"/>
    <mergeCell ref="AN355:AO355"/>
    <mergeCell ref="AV359:AW359"/>
    <mergeCell ref="AX359:AY359"/>
    <mergeCell ref="AV360:AW360"/>
    <mergeCell ref="AX360:AY360"/>
    <mergeCell ref="AV361:AW361"/>
    <mergeCell ref="AX361:AY361"/>
    <mergeCell ref="AN349:AO349"/>
    <mergeCell ref="AX363:AY363"/>
    <mergeCell ref="AV366:AW366"/>
    <mergeCell ref="AR368:AS368"/>
    <mergeCell ref="AX412:AY412"/>
    <mergeCell ref="AV413:AW413"/>
    <mergeCell ref="AX413:AY413"/>
    <mergeCell ref="AV414:AW414"/>
    <mergeCell ref="AN413:AO413"/>
    <mergeCell ref="AP382:AQ382"/>
    <mergeCell ref="AN383:AO383"/>
    <mergeCell ref="AP383:AQ383"/>
    <mergeCell ref="AR399:AS399"/>
    <mergeCell ref="AT399:AU399"/>
    <mergeCell ref="AR402:AS402"/>
    <mergeCell ref="AN414:AO414"/>
    <mergeCell ref="AV402:AW402"/>
    <mergeCell ref="AX402:AY402"/>
    <mergeCell ref="AR382:AS382"/>
    <mergeCell ref="AT382:AU382"/>
    <mergeCell ref="AV362:AW362"/>
    <mergeCell ref="AT369:AU369"/>
    <mergeCell ref="AT354:AU354"/>
    <mergeCell ref="AR355:AS355"/>
    <mergeCell ref="AT355:AU355"/>
    <mergeCell ref="AR358:AS358"/>
    <mergeCell ref="AX368:AY368"/>
    <mergeCell ref="AV403:AW403"/>
    <mergeCell ref="AP355:AQ355"/>
    <mergeCell ref="AN410:AO411"/>
    <mergeCell ref="AT358:AU358"/>
    <mergeCell ref="AR359:AS359"/>
    <mergeCell ref="AT359:AU359"/>
    <mergeCell ref="AX327:AY327"/>
    <mergeCell ref="AL379:AM379"/>
    <mergeCell ref="AL352:AM353"/>
    <mergeCell ref="AL410:AM411"/>
    <mergeCell ref="AN396:AO396"/>
    <mergeCell ref="AP396:AQ396"/>
    <mergeCell ref="AV374:AW375"/>
    <mergeCell ref="AX374:AY375"/>
    <mergeCell ref="AX399:AY399"/>
    <mergeCell ref="AV400:AW400"/>
    <mergeCell ref="AX400:AY400"/>
    <mergeCell ref="AN379:AO379"/>
    <mergeCell ref="AR361:AS361"/>
    <mergeCell ref="AT361:AU361"/>
    <mergeCell ref="AN391:AO391"/>
    <mergeCell ref="AP391:AQ391"/>
    <mergeCell ref="AN380:AO381"/>
    <mergeCell ref="AP379:AQ379"/>
    <mergeCell ref="AN382:AO382"/>
    <mergeCell ref="AX356:AY357"/>
    <mergeCell ref="AR387:AS388"/>
    <mergeCell ref="AT387:AU388"/>
    <mergeCell ref="AV387:AW388"/>
    <mergeCell ref="AX387:AY388"/>
    <mergeCell ref="AX355:AY355"/>
    <mergeCell ref="AR376:AS377"/>
    <mergeCell ref="AT376:AU377"/>
    <mergeCell ref="AV376:AW377"/>
    <mergeCell ref="AX376:AY377"/>
    <mergeCell ref="AO317:AO319"/>
    <mergeCell ref="AP317:AP319"/>
    <mergeCell ref="AQ317:AQ319"/>
    <mergeCell ref="AK314:AK316"/>
    <mergeCell ref="AL314:AL316"/>
    <mergeCell ref="AM314:AM316"/>
    <mergeCell ref="AK317:AK319"/>
    <mergeCell ref="AL317:AL319"/>
    <mergeCell ref="AP331:AQ331"/>
    <mergeCell ref="AP333:AQ333"/>
    <mergeCell ref="AJ382:AK382"/>
    <mergeCell ref="AJ359:AK359"/>
    <mergeCell ref="AX397:AY398"/>
    <mergeCell ref="AN372:AO373"/>
    <mergeCell ref="AP372:AQ373"/>
    <mergeCell ref="AR372:AS373"/>
    <mergeCell ref="AT372:AU373"/>
    <mergeCell ref="AV372:AW373"/>
    <mergeCell ref="AP358:AQ358"/>
    <mergeCell ref="AX372:AY373"/>
    <mergeCell ref="AV368:AW368"/>
    <mergeCell ref="AN389:AO390"/>
    <mergeCell ref="AP389:AQ390"/>
    <mergeCell ref="AR389:AS390"/>
    <mergeCell ref="AT389:AU390"/>
    <mergeCell ref="AV389:AW390"/>
    <mergeCell ref="AX389:AY390"/>
    <mergeCell ref="AN392:AO393"/>
    <mergeCell ref="AP392:AQ393"/>
    <mergeCell ref="AR392:AS393"/>
    <mergeCell ref="AT392:AU393"/>
    <mergeCell ref="AV392:AW393"/>
    <mergeCell ref="AX392:AY393"/>
    <mergeCell ref="AP361:AQ361"/>
    <mergeCell ref="AN362:AO362"/>
    <mergeCell ref="AP362:AQ362"/>
    <mergeCell ref="AN387:AO388"/>
    <mergeCell ref="AV439:AW439"/>
    <mergeCell ref="AH441:AI441"/>
    <mergeCell ref="AV391:AW391"/>
    <mergeCell ref="AJ415:AK416"/>
    <mergeCell ref="AL415:AM416"/>
    <mergeCell ref="AN415:AO416"/>
    <mergeCell ref="AP415:AQ416"/>
    <mergeCell ref="AR415:AS416"/>
    <mergeCell ref="AT415:AU416"/>
    <mergeCell ref="AH376:AI377"/>
    <mergeCell ref="AJ376:AK377"/>
    <mergeCell ref="AL376:AM377"/>
    <mergeCell ref="AN376:AO377"/>
    <mergeCell ref="AP376:AQ377"/>
    <mergeCell ref="AJ412:AK412"/>
    <mergeCell ref="AH420:AI420"/>
    <mergeCell ref="AL413:AM413"/>
    <mergeCell ref="AV417:AW417"/>
    <mergeCell ref="AV378:AW378"/>
    <mergeCell ref="AV369:AW369"/>
    <mergeCell ref="AX369:AY369"/>
    <mergeCell ref="AX380:AY381"/>
    <mergeCell ref="AL360:AM360"/>
    <mergeCell ref="AJ361:AK361"/>
    <mergeCell ref="AL361:AM361"/>
    <mergeCell ref="AV358:AW358"/>
    <mergeCell ref="AX406:AY407"/>
    <mergeCell ref="AN358:AO358"/>
    <mergeCell ref="AX403:AY403"/>
    <mergeCell ref="AN400:AO401"/>
    <mergeCell ref="AP400:AQ401"/>
    <mergeCell ref="AN384:AO384"/>
    <mergeCell ref="AV396:AW396"/>
    <mergeCell ref="AX396:AY396"/>
    <mergeCell ref="AV399:AW399"/>
    <mergeCell ref="AR406:AS407"/>
    <mergeCell ref="AT406:AU407"/>
    <mergeCell ref="AN359:AO359"/>
    <mergeCell ref="AF369:AG369"/>
    <mergeCell ref="AN427:AO428"/>
    <mergeCell ref="AR324:AS324"/>
    <mergeCell ref="AT324:AU324"/>
    <mergeCell ref="AR325:AS325"/>
    <mergeCell ref="AT325:AU325"/>
    <mergeCell ref="AR326:AS326"/>
    <mergeCell ref="AT326:AU326"/>
    <mergeCell ref="AR327:AS327"/>
    <mergeCell ref="AT327:AU327"/>
    <mergeCell ref="AV355:AW355"/>
    <mergeCell ref="AJ402:AK402"/>
    <mergeCell ref="AL402:AM402"/>
    <mergeCell ref="AR360:AS360"/>
    <mergeCell ref="AT360:AU360"/>
    <mergeCell ref="AR362:AS362"/>
    <mergeCell ref="AT362:AU362"/>
    <mergeCell ref="AR363:AS363"/>
    <mergeCell ref="AT363:AU363"/>
    <mergeCell ref="AN356:AO357"/>
    <mergeCell ref="AP356:AQ357"/>
    <mergeCell ref="AR356:AS357"/>
    <mergeCell ref="AT356:AU357"/>
    <mergeCell ref="AV356:AW357"/>
    <mergeCell ref="AT412:AU412"/>
    <mergeCell ref="AR413:AS413"/>
    <mergeCell ref="AV412:AW412"/>
    <mergeCell ref="AP341:AQ341"/>
    <mergeCell ref="AP349:AQ349"/>
    <mergeCell ref="AJ358:AK358"/>
    <mergeCell ref="AL358:AM358"/>
    <mergeCell ref="AR342:AS342"/>
    <mergeCell ref="AL369:AM369"/>
    <mergeCell ref="AL372:AM373"/>
    <mergeCell ref="AH327:AI327"/>
    <mergeCell ref="AH354:AI354"/>
    <mergeCell ref="AH359:AI359"/>
    <mergeCell ref="AH360:AI360"/>
    <mergeCell ref="AH361:AI361"/>
    <mergeCell ref="AH362:AI362"/>
    <mergeCell ref="AH363:AI363"/>
    <mergeCell ref="AJ360:AK360"/>
    <mergeCell ref="AJ348:AK348"/>
    <mergeCell ref="AP378:AQ378"/>
    <mergeCell ref="AV397:AW398"/>
    <mergeCell ref="AV347:AY347"/>
    <mergeCell ref="AV348:AW348"/>
    <mergeCell ref="AL340:AM340"/>
    <mergeCell ref="AX352:AY353"/>
    <mergeCell ref="AR352:AS353"/>
    <mergeCell ref="AV352:AW353"/>
    <mergeCell ref="AJ354:AK354"/>
    <mergeCell ref="AL354:AM354"/>
    <mergeCell ref="AP359:AQ359"/>
    <mergeCell ref="AN360:AO360"/>
    <mergeCell ref="AP360:AQ360"/>
    <mergeCell ref="AN361:AO361"/>
    <mergeCell ref="AX391:AY391"/>
    <mergeCell ref="AN402:AO402"/>
    <mergeCell ref="AP384:AQ384"/>
    <mergeCell ref="AL363:AM363"/>
    <mergeCell ref="AJ369:AK369"/>
    <mergeCell ref="AL378:AM378"/>
    <mergeCell ref="AJ379:AK379"/>
    <mergeCell ref="AN323:AQ323"/>
    <mergeCell ref="AN406:AO407"/>
    <mergeCell ref="AN412:AO412"/>
    <mergeCell ref="AN399:AO399"/>
    <mergeCell ref="AL368:AM368"/>
    <mergeCell ref="AJ403:AK403"/>
    <mergeCell ref="AL403:AM403"/>
    <mergeCell ref="AJ400:AK401"/>
    <mergeCell ref="AL400:AM401"/>
    <mergeCell ref="AJ326:AK326"/>
    <mergeCell ref="AL326:AM326"/>
    <mergeCell ref="AN326:AO326"/>
    <mergeCell ref="AL397:AM398"/>
    <mergeCell ref="AN397:AO398"/>
    <mergeCell ref="AT352:AU353"/>
    <mergeCell ref="AR354:AS354"/>
    <mergeCell ref="AF446:AG446"/>
    <mergeCell ref="AH446:AI446"/>
    <mergeCell ref="AF431:AG431"/>
    <mergeCell ref="AH431:AI431"/>
    <mergeCell ref="AF402:AG402"/>
    <mergeCell ref="AH402:AI402"/>
    <mergeCell ref="AF403:AG403"/>
    <mergeCell ref="AH403:AI403"/>
    <mergeCell ref="AF412:AG412"/>
    <mergeCell ref="AH412:AI412"/>
    <mergeCell ref="AF413:AG413"/>
    <mergeCell ref="AH413:AI413"/>
    <mergeCell ref="AF391:AG391"/>
    <mergeCell ref="AH391:AI391"/>
    <mergeCell ref="AF396:AG396"/>
    <mergeCell ref="AH396:AI396"/>
    <mergeCell ref="AF399:AG399"/>
    <mergeCell ref="AH399:AI399"/>
    <mergeCell ref="AH440:AI440"/>
    <mergeCell ref="AF400:AG401"/>
    <mergeCell ref="AH400:AI401"/>
    <mergeCell ref="AF404:AG405"/>
    <mergeCell ref="AH404:AI405"/>
    <mergeCell ref="AF414:AG414"/>
    <mergeCell ref="AH414:AI414"/>
    <mergeCell ref="AH423:AI424"/>
    <mergeCell ref="AF415:AG416"/>
    <mergeCell ref="AH415:AI416"/>
    <mergeCell ref="AF418:AG419"/>
    <mergeCell ref="AH418:AI419"/>
    <mergeCell ref="AF421:AG422"/>
    <mergeCell ref="AH421:AI422"/>
    <mergeCell ref="AF420:AG420"/>
    <mergeCell ref="AF441:AG441"/>
    <mergeCell ref="AH397:AI398"/>
    <mergeCell ref="AH406:AI407"/>
    <mergeCell ref="AF445:AG445"/>
    <mergeCell ref="AH445:AI445"/>
    <mergeCell ref="AH432:AI433"/>
    <mergeCell ref="AF406:AG407"/>
    <mergeCell ref="AF392:AG393"/>
    <mergeCell ref="AH392:AI393"/>
    <mergeCell ref="AN347:AQ347"/>
    <mergeCell ref="AL335:AM335"/>
    <mergeCell ref="AF338:AG338"/>
    <mergeCell ref="AH338:AI338"/>
    <mergeCell ref="AJ335:AK335"/>
    <mergeCell ref="AF342:AG342"/>
    <mergeCell ref="AF453:AG453"/>
    <mergeCell ref="AH453:AI453"/>
    <mergeCell ref="AF454:AG454"/>
    <mergeCell ref="AH454:AI454"/>
    <mergeCell ref="AF455:AG455"/>
    <mergeCell ref="AH455:AI455"/>
    <mergeCell ref="AF439:AG439"/>
    <mergeCell ref="AH439:AI439"/>
    <mergeCell ref="AF440:AG440"/>
    <mergeCell ref="BL323:BO323"/>
    <mergeCell ref="BL324:BM324"/>
    <mergeCell ref="BN324:BO324"/>
    <mergeCell ref="BL325:BM325"/>
    <mergeCell ref="BN325:BO325"/>
    <mergeCell ref="BL326:BM326"/>
    <mergeCell ref="BN326:BO326"/>
    <mergeCell ref="BL327:BM327"/>
    <mergeCell ref="BN327:BO327"/>
    <mergeCell ref="BL328:BM328"/>
    <mergeCell ref="BN328:BO328"/>
    <mergeCell ref="BL329:BM329"/>
    <mergeCell ref="BN329:BO329"/>
    <mergeCell ref="BL330:BM330"/>
    <mergeCell ref="BN330:BO330"/>
    <mergeCell ref="BL331:BM331"/>
    <mergeCell ref="BN331:BO331"/>
    <mergeCell ref="BL332:BM332"/>
    <mergeCell ref="BN332:BO332"/>
    <mergeCell ref="BL333:BM333"/>
    <mergeCell ref="BN333:BO333"/>
    <mergeCell ref="BL334:BM334"/>
    <mergeCell ref="BN334:BO334"/>
    <mergeCell ref="BL335:BM335"/>
    <mergeCell ref="BN335:BO335"/>
    <mergeCell ref="BL336:BM336"/>
    <mergeCell ref="AF436:AG436"/>
    <mergeCell ref="AH436:AI436"/>
    <mergeCell ref="AF417:AG417"/>
    <mergeCell ref="AH417:AI417"/>
    <mergeCell ref="AJ453:AK453"/>
    <mergeCell ref="AL453:AM453"/>
    <mergeCell ref="AJ454:AK454"/>
    <mergeCell ref="AL454:AM454"/>
    <mergeCell ref="AJ455:AK455"/>
    <mergeCell ref="AL455:AM455"/>
    <mergeCell ref="AT453:AU453"/>
    <mergeCell ref="AR454:AS454"/>
    <mergeCell ref="AT454:AU454"/>
    <mergeCell ref="BB404:BC404"/>
    <mergeCell ref="AZ375:BA375"/>
    <mergeCell ref="AZ396:BA396"/>
    <mergeCell ref="BB396:BC396"/>
    <mergeCell ref="BD352:BE353"/>
    <mergeCell ref="BD354:BE354"/>
    <mergeCell ref="BF354:BG354"/>
    <mergeCell ref="BD355:BE355"/>
    <mergeCell ref="BF355:BG355"/>
    <mergeCell ref="BD358:BE358"/>
    <mergeCell ref="AH444:AI444"/>
    <mergeCell ref="AJ397:AK398"/>
    <mergeCell ref="BF402:BG402"/>
    <mergeCell ref="BD404:BE404"/>
    <mergeCell ref="AJ538:AK539"/>
    <mergeCell ref="X550:Y551"/>
    <mergeCell ref="Z550:AA551"/>
    <mergeCell ref="AB550:AC551"/>
    <mergeCell ref="AD550:AE551"/>
    <mergeCell ref="AF550:AG551"/>
    <mergeCell ref="AH550:AI551"/>
    <mergeCell ref="AJ550:AK551"/>
    <mergeCell ref="AH554:AI555"/>
    <mergeCell ref="AJ554:AK555"/>
    <mergeCell ref="AJ572:AK573"/>
    <mergeCell ref="AL572:AM573"/>
    <mergeCell ref="AN572:AO573"/>
    <mergeCell ref="AJ566:AK567"/>
    <mergeCell ref="AL566:AM567"/>
    <mergeCell ref="AN566:AO567"/>
    <mergeCell ref="AL554:AM555"/>
    <mergeCell ref="AN554:AO555"/>
    <mergeCell ref="AV488:AW488"/>
    <mergeCell ref="AX488:AY488"/>
    <mergeCell ref="AV490:AW490"/>
    <mergeCell ref="AX490:AY490"/>
    <mergeCell ref="AV492:AW492"/>
    <mergeCell ref="AX492:AY492"/>
    <mergeCell ref="AV494:AW494"/>
    <mergeCell ref="AX494:AY494"/>
    <mergeCell ref="AV496:AW496"/>
    <mergeCell ref="AX496:AY496"/>
    <mergeCell ref="AV498:AW498"/>
    <mergeCell ref="AX498:AY498"/>
    <mergeCell ref="Z540:AA541"/>
    <mergeCell ref="AV519:AW519"/>
    <mergeCell ref="AX519:AY519"/>
    <mergeCell ref="AV521:AW521"/>
    <mergeCell ref="AX521:AY521"/>
    <mergeCell ref="AV523:AW523"/>
    <mergeCell ref="AX523:AY523"/>
    <mergeCell ref="AV525:AW525"/>
    <mergeCell ref="AX525:AY525"/>
    <mergeCell ref="AV527:AW527"/>
    <mergeCell ref="AX527:AY527"/>
    <mergeCell ref="AV529:AW529"/>
    <mergeCell ref="AX529:AY529"/>
    <mergeCell ref="AV531:AW531"/>
    <mergeCell ref="AX531:AY531"/>
    <mergeCell ref="AV516:AW516"/>
    <mergeCell ref="AX516:AY516"/>
    <mergeCell ref="AV517:AW517"/>
    <mergeCell ref="AX517:AY517"/>
    <mergeCell ref="AV501:AW501"/>
    <mergeCell ref="AX501:AY501"/>
    <mergeCell ref="AV503:AW503"/>
    <mergeCell ref="AX503:AY503"/>
    <mergeCell ref="AV505:AW505"/>
    <mergeCell ref="AX505:AY505"/>
    <mergeCell ref="AV507:AW507"/>
    <mergeCell ref="AX507:AY507"/>
    <mergeCell ref="AF498:AG499"/>
    <mergeCell ref="AB540:AC541"/>
    <mergeCell ref="AD540:AE541"/>
    <mergeCell ref="R552:S553"/>
    <mergeCell ref="T552:U553"/>
    <mergeCell ref="V552:W553"/>
    <mergeCell ref="X552:Y553"/>
    <mergeCell ref="Z552:AA553"/>
    <mergeCell ref="AB552:AC553"/>
    <mergeCell ref="AD552:AE553"/>
    <mergeCell ref="AF552:AG553"/>
    <mergeCell ref="AH552:AI553"/>
    <mergeCell ref="AN556:AO557"/>
    <mergeCell ref="AJ558:AK559"/>
    <mergeCell ref="AL558:AM559"/>
    <mergeCell ref="AN558:AO559"/>
    <mergeCell ref="P554:Q555"/>
    <mergeCell ref="N558:O559"/>
    <mergeCell ref="P558:Q559"/>
    <mergeCell ref="R558:S559"/>
    <mergeCell ref="T558:U559"/>
    <mergeCell ref="V558:W559"/>
    <mergeCell ref="X558:Y559"/>
    <mergeCell ref="Z558:AA559"/>
    <mergeCell ref="AB558:AC559"/>
    <mergeCell ref="AD558:AE559"/>
    <mergeCell ref="AF558:AG559"/>
    <mergeCell ref="AH558:AI559"/>
    <mergeCell ref="X540:Y541"/>
    <mergeCell ref="AB542:AC543"/>
    <mergeCell ref="AD542:AE543"/>
    <mergeCell ref="AF542:AG543"/>
    <mergeCell ref="AH542:AI543"/>
    <mergeCell ref="AJ542:AK543"/>
    <mergeCell ref="AL542:AM543"/>
    <mergeCell ref="AN542:AO543"/>
    <mergeCell ref="P542:Q543"/>
    <mergeCell ref="R542:S543"/>
    <mergeCell ref="T542:U543"/>
    <mergeCell ref="V542:W543"/>
    <mergeCell ref="AF554:AG555"/>
    <mergeCell ref="T556:U557"/>
    <mergeCell ref="V556:W557"/>
    <mergeCell ref="P546:Q547"/>
    <mergeCell ref="R546:S547"/>
    <mergeCell ref="T546:U547"/>
    <mergeCell ref="V546:W547"/>
    <mergeCell ref="X546:Y547"/>
    <mergeCell ref="Z546:AA547"/>
    <mergeCell ref="AB546:AC547"/>
    <mergeCell ref="AD546:AE547"/>
    <mergeCell ref="AF546:AG547"/>
    <mergeCell ref="N554:O555"/>
    <mergeCell ref="AL476:AM477"/>
    <mergeCell ref="AN476:AO477"/>
    <mergeCell ref="AP476:AQ477"/>
    <mergeCell ref="AR476:AS477"/>
    <mergeCell ref="AT476:AU477"/>
    <mergeCell ref="AR470:AS471"/>
    <mergeCell ref="AT470:AU471"/>
    <mergeCell ref="AV487:AW487"/>
    <mergeCell ref="AX487:AY487"/>
    <mergeCell ref="AV489:AW489"/>
    <mergeCell ref="AX489:AY489"/>
    <mergeCell ref="AR480:AS481"/>
    <mergeCell ref="AT480:AU481"/>
    <mergeCell ref="AV500:AW500"/>
    <mergeCell ref="AX500:AY500"/>
    <mergeCell ref="AV477:AW477"/>
    <mergeCell ref="AN562:AO563"/>
    <mergeCell ref="AP558:AQ559"/>
    <mergeCell ref="AX453:AY453"/>
    <mergeCell ref="AV454:AW454"/>
    <mergeCell ref="AX454:AY454"/>
    <mergeCell ref="AV455:AW455"/>
    <mergeCell ref="AX455:AY455"/>
    <mergeCell ref="AP468:AQ469"/>
    <mergeCell ref="AR468:AS469"/>
    <mergeCell ref="AT468:AU469"/>
    <mergeCell ref="AH546:AI547"/>
    <mergeCell ref="AJ546:AK547"/>
    <mergeCell ref="AL546:AM547"/>
    <mergeCell ref="AN546:AO547"/>
    <mergeCell ref="AX509:AY509"/>
    <mergeCell ref="AV511:AW511"/>
    <mergeCell ref="AV491:AW491"/>
    <mergeCell ref="AX491:AY491"/>
    <mergeCell ref="AP498:AQ499"/>
    <mergeCell ref="AR498:AS499"/>
    <mergeCell ref="AV482:AW482"/>
    <mergeCell ref="AX482:AY482"/>
    <mergeCell ref="AV484:AW484"/>
    <mergeCell ref="AX484:AY484"/>
    <mergeCell ref="AV486:AW486"/>
    <mergeCell ref="AX486:AY486"/>
    <mergeCell ref="AV483:AW483"/>
    <mergeCell ref="AX483:AY483"/>
    <mergeCell ref="AV485:AW485"/>
    <mergeCell ref="AX485:AY485"/>
    <mergeCell ref="AV464:AW464"/>
    <mergeCell ref="AX464:AY464"/>
    <mergeCell ref="AV466:AW466"/>
    <mergeCell ref="AX466:AY466"/>
    <mergeCell ref="AV468:AW468"/>
    <mergeCell ref="AX468:AY468"/>
    <mergeCell ref="AV470:AW470"/>
    <mergeCell ref="AX470:AY470"/>
    <mergeCell ref="AV472:AW472"/>
    <mergeCell ref="AX472:AY472"/>
    <mergeCell ref="AV474:AW474"/>
    <mergeCell ref="AX474:AY474"/>
    <mergeCell ref="AV476:AW476"/>
    <mergeCell ref="AX476:AY476"/>
    <mergeCell ref="AV478:AW478"/>
    <mergeCell ref="AX478:AY478"/>
    <mergeCell ref="AV480:AW480"/>
    <mergeCell ref="AX480:AY480"/>
    <mergeCell ref="AV471:AW471"/>
    <mergeCell ref="AX471:AY471"/>
    <mergeCell ref="AV473:AW473"/>
    <mergeCell ref="AX473:AY473"/>
    <mergeCell ref="AV475:AW475"/>
    <mergeCell ref="AX475:AY475"/>
    <mergeCell ref="AX477:AY477"/>
    <mergeCell ref="AV479:AW479"/>
    <mergeCell ref="AX479:AY479"/>
    <mergeCell ref="AX511:AY511"/>
    <mergeCell ref="AV513:AW513"/>
    <mergeCell ref="AX513:AY513"/>
    <mergeCell ref="AV515:AW515"/>
    <mergeCell ref="AX515:AY515"/>
    <mergeCell ref="AV510:AW510"/>
    <mergeCell ref="AX510:AY510"/>
    <mergeCell ref="AV512:AW512"/>
    <mergeCell ref="AX512:AY512"/>
    <mergeCell ref="AV514:AW514"/>
    <mergeCell ref="AX514:AY514"/>
    <mergeCell ref="AV526:AW526"/>
    <mergeCell ref="AV518:AW518"/>
    <mergeCell ref="AX518:AY518"/>
    <mergeCell ref="AV520:AW520"/>
    <mergeCell ref="AX520:AY520"/>
    <mergeCell ref="AV522:AW522"/>
    <mergeCell ref="AX522:AY522"/>
    <mergeCell ref="AV524:AW524"/>
    <mergeCell ref="AX524:AY524"/>
    <mergeCell ref="AV502:AW502"/>
    <mergeCell ref="AX502:AY502"/>
    <mergeCell ref="AV504:AW504"/>
    <mergeCell ref="AX504:AY504"/>
    <mergeCell ref="AV506:AW506"/>
    <mergeCell ref="AX506:AY506"/>
    <mergeCell ref="AV508:AW508"/>
    <mergeCell ref="AX508:AY508"/>
    <mergeCell ref="AV495:AW495"/>
    <mergeCell ref="AX495:AY495"/>
    <mergeCell ref="AV497:AW497"/>
    <mergeCell ref="AX497:AY497"/>
    <mergeCell ref="AV509:AW509"/>
    <mergeCell ref="B427:C428"/>
    <mergeCell ref="D427:E428"/>
    <mergeCell ref="F427:G428"/>
    <mergeCell ref="H427:I428"/>
    <mergeCell ref="J427:K428"/>
    <mergeCell ref="L427:M428"/>
    <mergeCell ref="N427:O428"/>
    <mergeCell ref="P427:Q428"/>
    <mergeCell ref="R427:S428"/>
    <mergeCell ref="T427:U428"/>
    <mergeCell ref="V427:W428"/>
    <mergeCell ref="X427:Y428"/>
    <mergeCell ref="Z427:AA428"/>
    <mergeCell ref="AB427:AC428"/>
    <mergeCell ref="AD427:AE428"/>
    <mergeCell ref="AF427:AG428"/>
    <mergeCell ref="AH427:AI428"/>
    <mergeCell ref="AJ427:AK428"/>
    <mergeCell ref="AV570:AW570"/>
    <mergeCell ref="AX570:AY570"/>
    <mergeCell ref="AV572:AW572"/>
    <mergeCell ref="AX572:AY572"/>
    <mergeCell ref="AV536:AW536"/>
    <mergeCell ref="AX536:AY536"/>
    <mergeCell ref="AV538:AW538"/>
    <mergeCell ref="AX538:AY538"/>
    <mergeCell ref="AV540:AW540"/>
    <mergeCell ref="AX540:AY540"/>
    <mergeCell ref="AV542:AW542"/>
    <mergeCell ref="AX542:AY542"/>
    <mergeCell ref="AV544:AW544"/>
    <mergeCell ref="AX544:AY544"/>
    <mergeCell ref="AV546:AW546"/>
    <mergeCell ref="AF458:AG459"/>
    <mergeCell ref="AH458:AI459"/>
    <mergeCell ref="AJ458:AK459"/>
    <mergeCell ref="AL458:AM459"/>
    <mergeCell ref="AN458:AO459"/>
    <mergeCell ref="AP458:AQ459"/>
    <mergeCell ref="AR458:AS459"/>
    <mergeCell ref="AT458:AU459"/>
    <mergeCell ref="B534:C535"/>
    <mergeCell ref="T456:U457"/>
    <mergeCell ref="V456:W457"/>
    <mergeCell ref="X456:Y457"/>
    <mergeCell ref="Z456:AA457"/>
    <mergeCell ref="AB456:AC457"/>
    <mergeCell ref="AD456:AE457"/>
    <mergeCell ref="AX526:AY526"/>
    <mergeCell ref="AV528:AW528"/>
    <mergeCell ref="AX528:AY528"/>
    <mergeCell ref="AV530:AW530"/>
    <mergeCell ref="AX530:AY530"/>
    <mergeCell ref="AV532:AW532"/>
    <mergeCell ref="AX532:AY532"/>
    <mergeCell ref="AV534:AW534"/>
    <mergeCell ref="AX534:AY534"/>
    <mergeCell ref="AF456:AG457"/>
    <mergeCell ref="AH456:AI457"/>
    <mergeCell ref="AJ456:AK457"/>
    <mergeCell ref="AL456:AM457"/>
    <mergeCell ref="AN456:AO457"/>
    <mergeCell ref="AV469:AW469"/>
    <mergeCell ref="AX469:AY469"/>
    <mergeCell ref="AF460:AG461"/>
    <mergeCell ref="AH460:AI461"/>
    <mergeCell ref="B460:C461"/>
    <mergeCell ref="D460:E461"/>
    <mergeCell ref="F460:G461"/>
    <mergeCell ref="AH466:AI467"/>
    <mergeCell ref="AJ466:AK467"/>
    <mergeCell ref="AL466:AM467"/>
    <mergeCell ref="AN466:AO467"/>
    <mergeCell ref="AP466:AQ467"/>
    <mergeCell ref="AR466:AS467"/>
    <mergeCell ref="AT466:AU467"/>
    <mergeCell ref="L468:M469"/>
    <mergeCell ref="N468:O469"/>
    <mergeCell ref="P468:Q469"/>
    <mergeCell ref="R468:S469"/>
    <mergeCell ref="N466:O467"/>
    <mergeCell ref="P466:Q467"/>
    <mergeCell ref="R466:S467"/>
    <mergeCell ref="T466:U467"/>
    <mergeCell ref="V466:W467"/>
    <mergeCell ref="X466:Y467"/>
    <mergeCell ref="Z466:AA467"/>
    <mergeCell ref="AB466:AC467"/>
    <mergeCell ref="AD466:AE467"/>
    <mergeCell ref="AF466:AG467"/>
    <mergeCell ref="AJ468:AK469"/>
    <mergeCell ref="AL468:AM469"/>
    <mergeCell ref="AN468:AO469"/>
    <mergeCell ref="AT464:AU465"/>
    <mergeCell ref="L466:M467"/>
    <mergeCell ref="AD464:AE465"/>
    <mergeCell ref="AF464:AG465"/>
    <mergeCell ref="AH464:AI465"/>
    <mergeCell ref="AL462:AM463"/>
    <mergeCell ref="AN462:AO463"/>
    <mergeCell ref="AP462:AQ463"/>
    <mergeCell ref="AR462:AS463"/>
    <mergeCell ref="T468:U469"/>
    <mergeCell ref="V468:W469"/>
    <mergeCell ref="X468:Y469"/>
    <mergeCell ref="Z468:AA469"/>
    <mergeCell ref="AB468:AC469"/>
    <mergeCell ref="AD468:AE469"/>
    <mergeCell ref="AF468:AG469"/>
    <mergeCell ref="AH468:AI469"/>
    <mergeCell ref="B468:C469"/>
    <mergeCell ref="AB476:AC477"/>
    <mergeCell ref="AD476:AE477"/>
    <mergeCell ref="AF476:AG477"/>
    <mergeCell ref="AH476:AI477"/>
    <mergeCell ref="AJ476:AK477"/>
    <mergeCell ref="X472:Y473"/>
    <mergeCell ref="Z472:AA473"/>
    <mergeCell ref="AB472:AC473"/>
    <mergeCell ref="AD472:AE473"/>
    <mergeCell ref="H538:I539"/>
    <mergeCell ref="J538:K539"/>
    <mergeCell ref="D534:E535"/>
    <mergeCell ref="AF540:AG541"/>
    <mergeCell ref="AH540:AI541"/>
    <mergeCell ref="AJ498:AK499"/>
    <mergeCell ref="H478:I479"/>
    <mergeCell ref="AT462:AU463"/>
    <mergeCell ref="AJ464:AK465"/>
    <mergeCell ref="AL464:AM465"/>
    <mergeCell ref="AN464:AO465"/>
    <mergeCell ref="AP464:AQ465"/>
    <mergeCell ref="AR464:AS465"/>
    <mergeCell ref="V460:W461"/>
    <mergeCell ref="B464:C465"/>
    <mergeCell ref="D464:E465"/>
    <mergeCell ref="F464:G465"/>
    <mergeCell ref="H464:I465"/>
    <mergeCell ref="J464:K465"/>
    <mergeCell ref="L464:M465"/>
    <mergeCell ref="N464:O465"/>
    <mergeCell ref="P464:Q465"/>
    <mergeCell ref="R464:S465"/>
    <mergeCell ref="T464:U465"/>
    <mergeCell ref="V464:W465"/>
    <mergeCell ref="X464:Y465"/>
    <mergeCell ref="Z464:AA465"/>
    <mergeCell ref="AB464:AC465"/>
    <mergeCell ref="AJ460:AK461"/>
    <mergeCell ref="AL460:AM461"/>
    <mergeCell ref="AN460:AO461"/>
    <mergeCell ref="AP460:AQ461"/>
    <mergeCell ref="AR460:AS461"/>
    <mergeCell ref="AT460:AU461"/>
    <mergeCell ref="B462:C463"/>
    <mergeCell ref="D462:E463"/>
    <mergeCell ref="F462:G463"/>
    <mergeCell ref="H462:I463"/>
    <mergeCell ref="J462:K463"/>
    <mergeCell ref="L462:M463"/>
    <mergeCell ref="N462:O463"/>
    <mergeCell ref="P462:Q463"/>
    <mergeCell ref="R462:S463"/>
    <mergeCell ref="T462:U463"/>
    <mergeCell ref="V462:W463"/>
    <mergeCell ref="X462:Y463"/>
    <mergeCell ref="Z462:AA463"/>
    <mergeCell ref="AB462:AC463"/>
    <mergeCell ref="AD462:AE463"/>
    <mergeCell ref="AF462:AG463"/>
    <mergeCell ref="AH462:AI463"/>
    <mergeCell ref="AJ462:AK463"/>
    <mergeCell ref="AF472:AG473"/>
    <mergeCell ref="AH472:AI473"/>
    <mergeCell ref="AP474:AQ475"/>
    <mergeCell ref="AJ472:AK473"/>
    <mergeCell ref="AL472:AM473"/>
    <mergeCell ref="AN472:AO473"/>
    <mergeCell ref="AL474:AM475"/>
    <mergeCell ref="AN474:AO475"/>
    <mergeCell ref="AR472:AS473"/>
    <mergeCell ref="AT472:AU473"/>
    <mergeCell ref="H470:I471"/>
    <mergeCell ref="J470:K471"/>
    <mergeCell ref="L470:M471"/>
    <mergeCell ref="N470:O471"/>
    <mergeCell ref="P470:Q471"/>
    <mergeCell ref="R470:S471"/>
    <mergeCell ref="T470:U471"/>
    <mergeCell ref="V470:W471"/>
    <mergeCell ref="X470:Y471"/>
    <mergeCell ref="Z470:AA471"/>
    <mergeCell ref="AB470:AC471"/>
    <mergeCell ref="AD470:AE471"/>
    <mergeCell ref="AF470:AG471"/>
    <mergeCell ref="AH470:AI471"/>
    <mergeCell ref="AJ470:AK471"/>
    <mergeCell ref="AL470:AM471"/>
    <mergeCell ref="AN470:AO471"/>
    <mergeCell ref="AP470:AQ471"/>
    <mergeCell ref="AP472:AQ473"/>
    <mergeCell ref="AJ486:AK487"/>
    <mergeCell ref="AL486:AM487"/>
    <mergeCell ref="AN486:AO487"/>
    <mergeCell ref="AJ482:AK483"/>
    <mergeCell ref="AL482:AM483"/>
    <mergeCell ref="AN482:AO483"/>
    <mergeCell ref="AF480:AG481"/>
    <mergeCell ref="AH480:AI481"/>
    <mergeCell ref="AJ480:AK481"/>
    <mergeCell ref="AL480:AM481"/>
    <mergeCell ref="AN480:AO481"/>
    <mergeCell ref="AP480:AQ481"/>
    <mergeCell ref="L482:M483"/>
    <mergeCell ref="N482:O483"/>
    <mergeCell ref="P482:Q483"/>
    <mergeCell ref="R482:S483"/>
    <mergeCell ref="X482:Y483"/>
    <mergeCell ref="Z482:AA483"/>
    <mergeCell ref="Z480:AA481"/>
    <mergeCell ref="T478:U479"/>
    <mergeCell ref="V478:W479"/>
    <mergeCell ref="H474:I475"/>
    <mergeCell ref="J474:K475"/>
    <mergeCell ref="L474:M475"/>
    <mergeCell ref="Z478:AA479"/>
    <mergeCell ref="AB478:AC479"/>
    <mergeCell ref="AD478:AE479"/>
    <mergeCell ref="AF478:AG479"/>
    <mergeCell ref="AH478:AI479"/>
    <mergeCell ref="AR474:AS475"/>
    <mergeCell ref="AT474:AU475"/>
    <mergeCell ref="N474:O475"/>
    <mergeCell ref="P474:Q475"/>
    <mergeCell ref="R474:S475"/>
    <mergeCell ref="T474:U475"/>
    <mergeCell ref="V474:W475"/>
    <mergeCell ref="X474:Y475"/>
    <mergeCell ref="Z474:AA475"/>
    <mergeCell ref="AB474:AC475"/>
    <mergeCell ref="AD474:AE475"/>
    <mergeCell ref="AF474:AG475"/>
    <mergeCell ref="AH474:AI475"/>
    <mergeCell ref="AR478:AS479"/>
    <mergeCell ref="AT478:AU479"/>
    <mergeCell ref="AJ478:AK479"/>
    <mergeCell ref="AL478:AM479"/>
    <mergeCell ref="AN478:AO479"/>
    <mergeCell ref="AP478:AQ479"/>
    <mergeCell ref="AJ474:AK475"/>
    <mergeCell ref="P478:Q479"/>
    <mergeCell ref="X478:Y479"/>
    <mergeCell ref="B476:C477"/>
    <mergeCell ref="D476:E477"/>
    <mergeCell ref="F476:G477"/>
    <mergeCell ref="H476:I477"/>
    <mergeCell ref="J476:K477"/>
    <mergeCell ref="L476:M477"/>
    <mergeCell ref="N476:O477"/>
    <mergeCell ref="P476:Q477"/>
    <mergeCell ref="AB480:AC481"/>
    <mergeCell ref="AD480:AE481"/>
    <mergeCell ref="R476:S477"/>
    <mergeCell ref="T476:U477"/>
    <mergeCell ref="AL488:AM489"/>
    <mergeCell ref="AN488:AO489"/>
    <mergeCell ref="AP488:AQ489"/>
    <mergeCell ref="AR488:AS489"/>
    <mergeCell ref="AT488:AU489"/>
    <mergeCell ref="B486:C487"/>
    <mergeCell ref="D486:E487"/>
    <mergeCell ref="F486:G487"/>
    <mergeCell ref="H486:I487"/>
    <mergeCell ref="J486:K487"/>
    <mergeCell ref="L486:M487"/>
    <mergeCell ref="N486:O487"/>
    <mergeCell ref="P486:Q487"/>
    <mergeCell ref="R486:S487"/>
    <mergeCell ref="T486:U487"/>
    <mergeCell ref="V486:W487"/>
    <mergeCell ref="X486:Y487"/>
    <mergeCell ref="Z486:AA487"/>
    <mergeCell ref="AB486:AC487"/>
    <mergeCell ref="AD486:AE487"/>
    <mergeCell ref="AF486:AG487"/>
    <mergeCell ref="AH486:AI487"/>
    <mergeCell ref="H488:I489"/>
    <mergeCell ref="AF482:AG483"/>
    <mergeCell ref="AH482:AI483"/>
    <mergeCell ref="AP486:AQ487"/>
    <mergeCell ref="AR486:AS487"/>
    <mergeCell ref="AT486:AU487"/>
    <mergeCell ref="AP482:AQ483"/>
    <mergeCell ref="B484:C485"/>
    <mergeCell ref="D484:E485"/>
    <mergeCell ref="F484:G485"/>
    <mergeCell ref="H484:I485"/>
    <mergeCell ref="J484:K485"/>
    <mergeCell ref="L484:M485"/>
    <mergeCell ref="N484:O485"/>
    <mergeCell ref="P484:Q485"/>
    <mergeCell ref="R484:S485"/>
    <mergeCell ref="T484:U485"/>
    <mergeCell ref="V484:W485"/>
    <mergeCell ref="X484:Y485"/>
    <mergeCell ref="Z484:AA485"/>
    <mergeCell ref="AB484:AC485"/>
    <mergeCell ref="AD484:AE485"/>
    <mergeCell ref="AF484:AG485"/>
    <mergeCell ref="AH484:AI485"/>
    <mergeCell ref="AJ484:AK485"/>
    <mergeCell ref="AL484:AM485"/>
    <mergeCell ref="AN484:AO485"/>
    <mergeCell ref="AP484:AQ485"/>
    <mergeCell ref="AR484:AS485"/>
    <mergeCell ref="AT484:AU485"/>
    <mergeCell ref="B482:C483"/>
    <mergeCell ref="H482:I483"/>
    <mergeCell ref="J482:K483"/>
    <mergeCell ref="AR482:AS483"/>
    <mergeCell ref="AT482:AU483"/>
    <mergeCell ref="X490:Y491"/>
    <mergeCell ref="Z490:AA491"/>
    <mergeCell ref="AB490:AC491"/>
    <mergeCell ref="AD490:AE491"/>
    <mergeCell ref="AF490:AG491"/>
    <mergeCell ref="AH490:AI491"/>
    <mergeCell ref="AT490:AU491"/>
    <mergeCell ref="X488:Y489"/>
    <mergeCell ref="Z488:AA489"/>
    <mergeCell ref="X492:Y493"/>
    <mergeCell ref="Z492:AA493"/>
    <mergeCell ref="AB492:AC493"/>
    <mergeCell ref="AD492:AE493"/>
    <mergeCell ref="AF492:AG493"/>
    <mergeCell ref="AH492:AI493"/>
    <mergeCell ref="AJ492:AK493"/>
    <mergeCell ref="AL492:AM493"/>
    <mergeCell ref="AN492:AO493"/>
    <mergeCell ref="AP492:AQ493"/>
    <mergeCell ref="AR492:AS493"/>
    <mergeCell ref="AT492:AU493"/>
    <mergeCell ref="B490:C491"/>
    <mergeCell ref="D490:E491"/>
    <mergeCell ref="F490:G491"/>
    <mergeCell ref="H490:I491"/>
    <mergeCell ref="N490:O491"/>
    <mergeCell ref="P490:Q491"/>
    <mergeCell ref="R490:S491"/>
    <mergeCell ref="T490:U491"/>
    <mergeCell ref="V490:W491"/>
    <mergeCell ref="AP490:AQ491"/>
    <mergeCell ref="AR490:AS491"/>
    <mergeCell ref="AP494:AQ495"/>
    <mergeCell ref="AR494:AS495"/>
    <mergeCell ref="AT494:AU495"/>
    <mergeCell ref="AJ490:AK491"/>
    <mergeCell ref="AL490:AM491"/>
    <mergeCell ref="AN494:AO495"/>
    <mergeCell ref="AN490:AO491"/>
    <mergeCell ref="B488:C489"/>
    <mergeCell ref="D488:E489"/>
    <mergeCell ref="F488:G489"/>
    <mergeCell ref="AF496:AG497"/>
    <mergeCell ref="AH496:AI497"/>
    <mergeCell ref="AJ496:AK497"/>
    <mergeCell ref="AL496:AM497"/>
    <mergeCell ref="AN496:AO497"/>
    <mergeCell ref="AP496:AQ497"/>
    <mergeCell ref="AR496:AS497"/>
    <mergeCell ref="AT496:AU497"/>
    <mergeCell ref="B494:C495"/>
    <mergeCell ref="D494:E495"/>
    <mergeCell ref="F494:G495"/>
    <mergeCell ref="H494:I495"/>
    <mergeCell ref="J494:K495"/>
    <mergeCell ref="L494:M495"/>
    <mergeCell ref="N494:O495"/>
    <mergeCell ref="P494:Q495"/>
    <mergeCell ref="R494:S495"/>
    <mergeCell ref="T494:U495"/>
    <mergeCell ref="V494:W495"/>
    <mergeCell ref="X494:Y495"/>
    <mergeCell ref="Z494:AA495"/>
    <mergeCell ref="AB494:AC495"/>
    <mergeCell ref="AD494:AE495"/>
    <mergeCell ref="AF494:AG495"/>
    <mergeCell ref="AH494:AI495"/>
    <mergeCell ref="AJ494:AK495"/>
    <mergeCell ref="AL494:AM495"/>
    <mergeCell ref="X496:Y497"/>
    <mergeCell ref="Z496:AA497"/>
    <mergeCell ref="AF488:AG489"/>
    <mergeCell ref="AH488:AI489"/>
    <mergeCell ref="AJ488:AK489"/>
    <mergeCell ref="B496:C497"/>
    <mergeCell ref="D496:E497"/>
    <mergeCell ref="AT500:AU501"/>
    <mergeCell ref="AL498:AM499"/>
    <mergeCell ref="AN498:AO499"/>
    <mergeCell ref="B500:C501"/>
    <mergeCell ref="D500:E501"/>
    <mergeCell ref="F500:G501"/>
    <mergeCell ref="H500:I501"/>
    <mergeCell ref="J500:K501"/>
    <mergeCell ref="L500:M501"/>
    <mergeCell ref="N500:O501"/>
    <mergeCell ref="P500:Q501"/>
    <mergeCell ref="R500:S501"/>
    <mergeCell ref="T500:U501"/>
    <mergeCell ref="V500:W501"/>
    <mergeCell ref="X500:Y501"/>
    <mergeCell ref="Z500:AA501"/>
    <mergeCell ref="AB500:AC501"/>
    <mergeCell ref="AD500:AE501"/>
    <mergeCell ref="AF500:AG501"/>
    <mergeCell ref="AH500:AI501"/>
    <mergeCell ref="B498:C499"/>
    <mergeCell ref="D498:E499"/>
    <mergeCell ref="F498:G499"/>
    <mergeCell ref="H498:I499"/>
    <mergeCell ref="J498:K499"/>
    <mergeCell ref="L498:M499"/>
    <mergeCell ref="N498:O499"/>
    <mergeCell ref="P498:Q499"/>
    <mergeCell ref="R498:S499"/>
    <mergeCell ref="T498:U499"/>
    <mergeCell ref="V498:W499"/>
    <mergeCell ref="X498:Y499"/>
    <mergeCell ref="Z498:AA499"/>
    <mergeCell ref="AB498:AC499"/>
    <mergeCell ref="AD498:AE499"/>
    <mergeCell ref="AH498:AI499"/>
    <mergeCell ref="AT498:AU499"/>
    <mergeCell ref="AJ500:AK501"/>
    <mergeCell ref="AL500:AM501"/>
    <mergeCell ref="AN500:AO501"/>
    <mergeCell ref="AP500:AQ501"/>
    <mergeCell ref="AR500:AS501"/>
    <mergeCell ref="X504:Y505"/>
    <mergeCell ref="Z504:AA505"/>
    <mergeCell ref="AB504:AC505"/>
    <mergeCell ref="AD504:AE505"/>
    <mergeCell ref="AF504:AG505"/>
    <mergeCell ref="AH504:AI505"/>
    <mergeCell ref="AR502:AS503"/>
    <mergeCell ref="AT502:AU503"/>
    <mergeCell ref="AT506:AU507"/>
    <mergeCell ref="B508:C509"/>
    <mergeCell ref="D508:E509"/>
    <mergeCell ref="F508:G509"/>
    <mergeCell ref="H508:I509"/>
    <mergeCell ref="J508:K509"/>
    <mergeCell ref="L508:M509"/>
    <mergeCell ref="N508:O509"/>
    <mergeCell ref="P508:Q509"/>
    <mergeCell ref="R508:S509"/>
    <mergeCell ref="T508:U509"/>
    <mergeCell ref="L506:M507"/>
    <mergeCell ref="N506:O507"/>
    <mergeCell ref="P506:Q507"/>
    <mergeCell ref="R506:S507"/>
    <mergeCell ref="T506:U507"/>
    <mergeCell ref="V506:W507"/>
    <mergeCell ref="X506:Y507"/>
    <mergeCell ref="Z506:AA507"/>
    <mergeCell ref="AB506:AC507"/>
    <mergeCell ref="AD506:AE507"/>
    <mergeCell ref="D504:E505"/>
    <mergeCell ref="AH512:AI513"/>
    <mergeCell ref="AJ512:AK513"/>
    <mergeCell ref="AL512:AM513"/>
    <mergeCell ref="AN512:AO513"/>
    <mergeCell ref="AP512:AQ513"/>
    <mergeCell ref="Z512:AA513"/>
    <mergeCell ref="AB512:AC513"/>
    <mergeCell ref="AD512:AE513"/>
    <mergeCell ref="AF512:AG513"/>
    <mergeCell ref="X512:Y513"/>
    <mergeCell ref="J514:K515"/>
    <mergeCell ref="L514:M515"/>
    <mergeCell ref="N514:O515"/>
    <mergeCell ref="P514:Q515"/>
    <mergeCell ref="AR504:AS505"/>
    <mergeCell ref="AT504:AU505"/>
    <mergeCell ref="N502:O503"/>
    <mergeCell ref="P502:Q503"/>
    <mergeCell ref="R502:S503"/>
    <mergeCell ref="T502:U503"/>
    <mergeCell ref="V502:W503"/>
    <mergeCell ref="AH508:AI509"/>
    <mergeCell ref="AJ508:AK509"/>
    <mergeCell ref="AL508:AM509"/>
    <mergeCell ref="AN508:AO509"/>
    <mergeCell ref="AP508:AQ509"/>
    <mergeCell ref="AR508:AS509"/>
    <mergeCell ref="AT508:AU509"/>
    <mergeCell ref="X502:Y503"/>
    <mergeCell ref="Z502:AA503"/>
    <mergeCell ref="AB502:AC503"/>
    <mergeCell ref="AD502:AE503"/>
    <mergeCell ref="AF502:AG503"/>
    <mergeCell ref="AH502:AI503"/>
    <mergeCell ref="AJ502:AK503"/>
    <mergeCell ref="AL502:AM503"/>
    <mergeCell ref="AN502:AO503"/>
    <mergeCell ref="AP502:AQ503"/>
    <mergeCell ref="AF506:AG507"/>
    <mergeCell ref="AH506:AI507"/>
    <mergeCell ref="AJ506:AK507"/>
    <mergeCell ref="AL506:AM507"/>
    <mergeCell ref="AN506:AO507"/>
    <mergeCell ref="AP506:AQ507"/>
    <mergeCell ref="AR506:AS507"/>
    <mergeCell ref="AT510:AU511"/>
    <mergeCell ref="X508:Y509"/>
    <mergeCell ref="Z508:AA509"/>
    <mergeCell ref="AB508:AC509"/>
    <mergeCell ref="AD508:AE509"/>
    <mergeCell ref="AF508:AG509"/>
    <mergeCell ref="AR514:AS515"/>
    <mergeCell ref="AT514:AU515"/>
    <mergeCell ref="V514:W515"/>
    <mergeCell ref="X514:Y515"/>
    <mergeCell ref="Z514:AA515"/>
    <mergeCell ref="AB514:AC515"/>
    <mergeCell ref="AD514:AE515"/>
    <mergeCell ref="AF514:AG515"/>
    <mergeCell ref="AH514:AI515"/>
    <mergeCell ref="AJ514:AK515"/>
    <mergeCell ref="AL514:AM515"/>
    <mergeCell ref="AN514:AO515"/>
    <mergeCell ref="AP514:AQ515"/>
    <mergeCell ref="J512:K513"/>
    <mergeCell ref="L512:M513"/>
    <mergeCell ref="N512:O513"/>
    <mergeCell ref="L504:M505"/>
    <mergeCell ref="N504:O505"/>
    <mergeCell ref="P504:Q505"/>
    <mergeCell ref="R504:S505"/>
    <mergeCell ref="T504:U505"/>
    <mergeCell ref="V504:W505"/>
    <mergeCell ref="AP516:AQ517"/>
    <mergeCell ref="AR512:AS513"/>
    <mergeCell ref="AT512:AU513"/>
    <mergeCell ref="L510:M511"/>
    <mergeCell ref="N510:O511"/>
    <mergeCell ref="P510:Q511"/>
    <mergeCell ref="R510:S511"/>
    <mergeCell ref="T510:U511"/>
    <mergeCell ref="V510:W511"/>
    <mergeCell ref="X510:Y511"/>
    <mergeCell ref="Z510:AA511"/>
    <mergeCell ref="AB510:AC511"/>
    <mergeCell ref="AD510:AE511"/>
    <mergeCell ref="AF510:AG511"/>
    <mergeCell ref="AH510:AI511"/>
    <mergeCell ref="AJ510:AK511"/>
    <mergeCell ref="AN510:AO511"/>
    <mergeCell ref="AP510:AQ511"/>
    <mergeCell ref="AR510:AS511"/>
    <mergeCell ref="T520:U521"/>
    <mergeCell ref="V520:W521"/>
    <mergeCell ref="X520:Y521"/>
    <mergeCell ref="Z520:AA521"/>
    <mergeCell ref="AB520:AC521"/>
    <mergeCell ref="AD520:AE521"/>
    <mergeCell ref="AF520:AG521"/>
    <mergeCell ref="AH520:AI521"/>
    <mergeCell ref="AJ520:AK521"/>
    <mergeCell ref="AL520:AM521"/>
    <mergeCell ref="AN520:AO521"/>
    <mergeCell ref="AP520:AQ521"/>
    <mergeCell ref="AR520:AS521"/>
    <mergeCell ref="AT520:AU521"/>
    <mergeCell ref="L518:M519"/>
    <mergeCell ref="N518:O519"/>
    <mergeCell ref="P518:Q519"/>
    <mergeCell ref="R518:S519"/>
    <mergeCell ref="T518:U519"/>
    <mergeCell ref="V518:W519"/>
    <mergeCell ref="X518:Y519"/>
    <mergeCell ref="Z518:AA519"/>
    <mergeCell ref="AB518:AC519"/>
    <mergeCell ref="AD518:AE519"/>
    <mergeCell ref="AF518:AG519"/>
    <mergeCell ref="AH518:AI519"/>
    <mergeCell ref="AJ518:AK519"/>
    <mergeCell ref="AL518:AM519"/>
    <mergeCell ref="AN518:AO519"/>
    <mergeCell ref="AB516:AC517"/>
    <mergeCell ref="AD516:AE517"/>
    <mergeCell ref="AF516:AG517"/>
    <mergeCell ref="AT518:AU519"/>
    <mergeCell ref="AP518:AQ519"/>
    <mergeCell ref="AR518:AS519"/>
    <mergeCell ref="X516:Y517"/>
    <mergeCell ref="Z516:AA517"/>
    <mergeCell ref="AH516:AI517"/>
    <mergeCell ref="AJ516:AK517"/>
    <mergeCell ref="AL516:AM517"/>
    <mergeCell ref="AN516:AO517"/>
    <mergeCell ref="P512:Q513"/>
    <mergeCell ref="R512:S513"/>
    <mergeCell ref="T512:U513"/>
    <mergeCell ref="V512:W513"/>
    <mergeCell ref="X524:Y525"/>
    <mergeCell ref="Z524:AA525"/>
    <mergeCell ref="AB524:AC525"/>
    <mergeCell ref="AD524:AE525"/>
    <mergeCell ref="AF524:AG525"/>
    <mergeCell ref="AH524:AI525"/>
    <mergeCell ref="L522:M523"/>
    <mergeCell ref="N522:O523"/>
    <mergeCell ref="P522:Q523"/>
    <mergeCell ref="R522:S523"/>
    <mergeCell ref="T522:U523"/>
    <mergeCell ref="V522:W523"/>
    <mergeCell ref="X522:Y523"/>
    <mergeCell ref="Z522:AA523"/>
    <mergeCell ref="AB522:AC523"/>
    <mergeCell ref="AD522:AE523"/>
    <mergeCell ref="AF522:AG523"/>
    <mergeCell ref="AH522:AI523"/>
    <mergeCell ref="AJ522:AK523"/>
    <mergeCell ref="AL522:AM523"/>
    <mergeCell ref="AN522:AO523"/>
    <mergeCell ref="AP522:AQ523"/>
    <mergeCell ref="P526:Q527"/>
    <mergeCell ref="R526:S527"/>
    <mergeCell ref="T526:U527"/>
    <mergeCell ref="V526:W527"/>
    <mergeCell ref="X526:Y527"/>
    <mergeCell ref="Z526:AA527"/>
    <mergeCell ref="AB526:AC527"/>
    <mergeCell ref="AD526:AE527"/>
    <mergeCell ref="AF526:AG527"/>
    <mergeCell ref="AH526:AI527"/>
    <mergeCell ref="AJ526:AK527"/>
    <mergeCell ref="AR516:AS517"/>
    <mergeCell ref="AT516:AU517"/>
    <mergeCell ref="AR536:AS537"/>
    <mergeCell ref="AT536:AU537"/>
    <mergeCell ref="J534:K535"/>
    <mergeCell ref="L534:M535"/>
    <mergeCell ref="N534:O535"/>
    <mergeCell ref="AJ528:AK529"/>
    <mergeCell ref="AL528:AM529"/>
    <mergeCell ref="AN528:AO529"/>
    <mergeCell ref="AP528:AQ529"/>
    <mergeCell ref="AR528:AS529"/>
    <mergeCell ref="AT528:AU529"/>
    <mergeCell ref="J526:K527"/>
    <mergeCell ref="L526:M527"/>
    <mergeCell ref="N526:O527"/>
    <mergeCell ref="B532:C533"/>
    <mergeCell ref="D532:E533"/>
    <mergeCell ref="F532:G533"/>
    <mergeCell ref="H532:I533"/>
    <mergeCell ref="J532:K533"/>
    <mergeCell ref="L532:M533"/>
    <mergeCell ref="N532:O533"/>
    <mergeCell ref="P532:Q533"/>
    <mergeCell ref="R532:S533"/>
    <mergeCell ref="T532:U533"/>
    <mergeCell ref="V532:W533"/>
    <mergeCell ref="X532:Y533"/>
    <mergeCell ref="Z532:AA533"/>
    <mergeCell ref="AB532:AC533"/>
    <mergeCell ref="AD532:AE533"/>
    <mergeCell ref="AF532:AG533"/>
    <mergeCell ref="AH532:AI533"/>
    <mergeCell ref="AJ532:AK533"/>
    <mergeCell ref="AL532:AM533"/>
    <mergeCell ref="AN532:AO533"/>
    <mergeCell ref="B528:C529"/>
    <mergeCell ref="D528:E529"/>
    <mergeCell ref="F528:G529"/>
    <mergeCell ref="H528:I529"/>
    <mergeCell ref="J528:K529"/>
    <mergeCell ref="L528:M529"/>
    <mergeCell ref="N528:O529"/>
    <mergeCell ref="P528:Q529"/>
    <mergeCell ref="R528:S529"/>
    <mergeCell ref="T528:U529"/>
    <mergeCell ref="V528:W529"/>
    <mergeCell ref="X528:Y529"/>
    <mergeCell ref="Z528:AA529"/>
    <mergeCell ref="AB528:AC529"/>
    <mergeCell ref="AD528:AE529"/>
    <mergeCell ref="AF528:AG529"/>
    <mergeCell ref="AH528:AI529"/>
    <mergeCell ref="AD530:AE531"/>
    <mergeCell ref="AF530:AG531"/>
    <mergeCell ref="AH530:AI531"/>
    <mergeCell ref="AL526:AM527"/>
    <mergeCell ref="AN526:AO527"/>
    <mergeCell ref="AP526:AQ527"/>
    <mergeCell ref="AR526:AS527"/>
    <mergeCell ref="F534:G535"/>
    <mergeCell ref="H534:I535"/>
    <mergeCell ref="D536:E537"/>
    <mergeCell ref="J536:K537"/>
    <mergeCell ref="AT534:AU535"/>
    <mergeCell ref="AJ540:AK541"/>
    <mergeCell ref="AL540:AM541"/>
    <mergeCell ref="AN540:AO541"/>
    <mergeCell ref="AP540:AQ541"/>
    <mergeCell ref="AR540:AS541"/>
    <mergeCell ref="AT540:AU541"/>
    <mergeCell ref="AP542:AQ543"/>
    <mergeCell ref="L536:M537"/>
    <mergeCell ref="N536:O537"/>
    <mergeCell ref="P536:Q537"/>
    <mergeCell ref="R536:S537"/>
    <mergeCell ref="T536:U537"/>
    <mergeCell ref="V536:W537"/>
    <mergeCell ref="X536:Y537"/>
    <mergeCell ref="Z536:AA537"/>
    <mergeCell ref="AB536:AC537"/>
    <mergeCell ref="AD536:AE537"/>
    <mergeCell ref="AF536:AG537"/>
    <mergeCell ref="AH536:AI537"/>
    <mergeCell ref="AJ536:AK537"/>
    <mergeCell ref="AL536:AM537"/>
    <mergeCell ref="AN536:AO537"/>
    <mergeCell ref="AP536:AQ537"/>
    <mergeCell ref="AP532:AQ533"/>
    <mergeCell ref="AR532:AS533"/>
    <mergeCell ref="AT532:AU533"/>
    <mergeCell ref="J530:K531"/>
    <mergeCell ref="L530:M531"/>
    <mergeCell ref="N530:O531"/>
    <mergeCell ref="P530:Q531"/>
    <mergeCell ref="R530:S531"/>
    <mergeCell ref="T530:U531"/>
    <mergeCell ref="P534:Q535"/>
    <mergeCell ref="R534:S535"/>
    <mergeCell ref="T534:U535"/>
    <mergeCell ref="V534:W535"/>
    <mergeCell ref="X534:Y535"/>
    <mergeCell ref="Z534:AA535"/>
    <mergeCell ref="AB534:AC535"/>
    <mergeCell ref="AD534:AE535"/>
    <mergeCell ref="AT530:AU531"/>
    <mergeCell ref="V530:W531"/>
    <mergeCell ref="X530:Y531"/>
    <mergeCell ref="X542:Y543"/>
    <mergeCell ref="AT538:AU539"/>
    <mergeCell ref="J542:K543"/>
    <mergeCell ref="L542:M543"/>
    <mergeCell ref="N542:O543"/>
    <mergeCell ref="AF534:AG535"/>
    <mergeCell ref="AH534:AI535"/>
    <mergeCell ref="AJ534:AK535"/>
    <mergeCell ref="AL534:AM535"/>
    <mergeCell ref="AN534:AO535"/>
    <mergeCell ref="AP534:AQ535"/>
    <mergeCell ref="AR530:AS531"/>
    <mergeCell ref="AJ530:AK531"/>
    <mergeCell ref="AL530:AM531"/>
    <mergeCell ref="AN530:AO531"/>
    <mergeCell ref="AP530:AQ531"/>
    <mergeCell ref="AR534:AS535"/>
    <mergeCell ref="Z542:AA543"/>
    <mergeCell ref="AF538:AG539"/>
    <mergeCell ref="AH538:AI539"/>
    <mergeCell ref="AP546:AQ547"/>
    <mergeCell ref="L544:M545"/>
    <mergeCell ref="N544:O545"/>
    <mergeCell ref="P544:Q545"/>
    <mergeCell ref="R544:S545"/>
    <mergeCell ref="T544:U545"/>
    <mergeCell ref="V544:W545"/>
    <mergeCell ref="X544:Y545"/>
    <mergeCell ref="Z544:AA545"/>
    <mergeCell ref="AB544:AC545"/>
    <mergeCell ref="AD544:AE545"/>
    <mergeCell ref="AF544:AG545"/>
    <mergeCell ref="AH544:AI545"/>
    <mergeCell ref="AJ544:AK545"/>
    <mergeCell ref="AL544:AM545"/>
    <mergeCell ref="AN544:AO545"/>
    <mergeCell ref="AR546:AS547"/>
    <mergeCell ref="H548:I549"/>
    <mergeCell ref="J548:K549"/>
    <mergeCell ref="L548:M549"/>
    <mergeCell ref="N548:O549"/>
    <mergeCell ref="P548:Q549"/>
    <mergeCell ref="R548:S549"/>
    <mergeCell ref="T548:U549"/>
    <mergeCell ref="V548:W549"/>
    <mergeCell ref="X548:Y549"/>
    <mergeCell ref="Z548:AA549"/>
    <mergeCell ref="AB548:AC549"/>
    <mergeCell ref="AD548:AE549"/>
    <mergeCell ref="AF548:AG549"/>
    <mergeCell ref="AH548:AI549"/>
    <mergeCell ref="L550:M551"/>
    <mergeCell ref="N550:O551"/>
    <mergeCell ref="P550:Q551"/>
    <mergeCell ref="R550:S551"/>
    <mergeCell ref="T550:U551"/>
    <mergeCell ref="V550:W551"/>
    <mergeCell ref="AP550:AQ551"/>
    <mergeCell ref="AR550:AS551"/>
    <mergeCell ref="AL550:AM551"/>
    <mergeCell ref="AN550:AO551"/>
    <mergeCell ref="H550:I551"/>
    <mergeCell ref="J550:K551"/>
    <mergeCell ref="J546:K547"/>
    <mergeCell ref="F558:G559"/>
    <mergeCell ref="B564:C565"/>
    <mergeCell ref="D564:E565"/>
    <mergeCell ref="F564:G565"/>
    <mergeCell ref="H564:I565"/>
    <mergeCell ref="J564:K565"/>
    <mergeCell ref="L564:M565"/>
    <mergeCell ref="N564:O565"/>
    <mergeCell ref="P564:Q565"/>
    <mergeCell ref="R564:S565"/>
    <mergeCell ref="T564:U565"/>
    <mergeCell ref="V564:W565"/>
    <mergeCell ref="X564:Y565"/>
    <mergeCell ref="Z564:AA565"/>
    <mergeCell ref="AB564:AC565"/>
    <mergeCell ref="AD564:AE565"/>
    <mergeCell ref="AF564:AG565"/>
    <mergeCell ref="AH564:AI565"/>
    <mergeCell ref="AJ564:AK565"/>
    <mergeCell ref="AL564:AM565"/>
    <mergeCell ref="AN564:AO565"/>
    <mergeCell ref="AP564:AQ565"/>
    <mergeCell ref="B560:C561"/>
    <mergeCell ref="D560:E561"/>
    <mergeCell ref="F560:G561"/>
    <mergeCell ref="B558:C559"/>
    <mergeCell ref="AP560:AQ561"/>
    <mergeCell ref="AR560:AS561"/>
    <mergeCell ref="Z562:AA563"/>
    <mergeCell ref="AN560:AO561"/>
    <mergeCell ref="AB562:AC563"/>
    <mergeCell ref="AD562:AE563"/>
    <mergeCell ref="AF562:AG563"/>
    <mergeCell ref="AH562:AI563"/>
    <mergeCell ref="H558:I559"/>
    <mergeCell ref="J558:K559"/>
    <mergeCell ref="L558:M559"/>
    <mergeCell ref="AT558:AU559"/>
    <mergeCell ref="R570:S571"/>
    <mergeCell ref="T570:U571"/>
    <mergeCell ref="V570:W571"/>
    <mergeCell ref="X570:Y571"/>
    <mergeCell ref="Z570:AA571"/>
    <mergeCell ref="AB570:AC571"/>
    <mergeCell ref="AD570:AE571"/>
    <mergeCell ref="H574:I575"/>
    <mergeCell ref="J574:K575"/>
    <mergeCell ref="L574:M575"/>
    <mergeCell ref="L560:M561"/>
    <mergeCell ref="N560:O561"/>
    <mergeCell ref="P560:Q561"/>
    <mergeCell ref="R560:S561"/>
    <mergeCell ref="T560:U561"/>
    <mergeCell ref="V560:W561"/>
    <mergeCell ref="X560:Y561"/>
    <mergeCell ref="Z560:AA561"/>
    <mergeCell ref="AB560:AC561"/>
    <mergeCell ref="AD560:AE561"/>
    <mergeCell ref="AF560:AG561"/>
    <mergeCell ref="AH560:AI561"/>
    <mergeCell ref="AJ560:AK561"/>
    <mergeCell ref="AL560:AM561"/>
    <mergeCell ref="AP572:AQ573"/>
    <mergeCell ref="AR572:AS573"/>
    <mergeCell ref="AT554:AU555"/>
    <mergeCell ref="V554:W555"/>
    <mergeCell ref="X554:Y555"/>
    <mergeCell ref="Z554:AA555"/>
    <mergeCell ref="AB554:AC555"/>
    <mergeCell ref="AD554:AE555"/>
    <mergeCell ref="AP554:AQ555"/>
    <mergeCell ref="AR554:AS555"/>
    <mergeCell ref="X556:Y557"/>
    <mergeCell ref="Z556:AA557"/>
    <mergeCell ref="AB556:AC557"/>
    <mergeCell ref="AD556:AE557"/>
    <mergeCell ref="AF556:AG557"/>
    <mergeCell ref="AH556:AI557"/>
    <mergeCell ref="AJ556:AK557"/>
    <mergeCell ref="AL556:AM557"/>
    <mergeCell ref="AP562:AQ563"/>
    <mergeCell ref="AR562:AS563"/>
    <mergeCell ref="AT562:AU563"/>
    <mergeCell ref="L562:M563"/>
    <mergeCell ref="N562:O563"/>
    <mergeCell ref="P562:Q563"/>
    <mergeCell ref="R562:S563"/>
    <mergeCell ref="T562:U563"/>
    <mergeCell ref="V562:W563"/>
    <mergeCell ref="X562:Y563"/>
    <mergeCell ref="AP556:AQ557"/>
    <mergeCell ref="AR556:AS557"/>
    <mergeCell ref="AT556:AU557"/>
    <mergeCell ref="J554:K555"/>
    <mergeCell ref="L554:M555"/>
    <mergeCell ref="H556:I557"/>
    <mergeCell ref="J556:K557"/>
    <mergeCell ref="L556:M557"/>
    <mergeCell ref="N556:O557"/>
    <mergeCell ref="P556:Q557"/>
    <mergeCell ref="R556:S557"/>
    <mergeCell ref="AT570:AU571"/>
    <mergeCell ref="B566:C567"/>
    <mergeCell ref="D566:E567"/>
    <mergeCell ref="F566:G567"/>
    <mergeCell ref="AN574:AO575"/>
    <mergeCell ref="AP574:AQ575"/>
    <mergeCell ref="AR574:AS575"/>
    <mergeCell ref="AT574:AU575"/>
    <mergeCell ref="B572:C573"/>
    <mergeCell ref="D572:E573"/>
    <mergeCell ref="F572:G573"/>
    <mergeCell ref="H572:I573"/>
    <mergeCell ref="J572:K573"/>
    <mergeCell ref="L572:M573"/>
    <mergeCell ref="N572:O573"/>
    <mergeCell ref="P572:Q573"/>
    <mergeCell ref="R572:S573"/>
    <mergeCell ref="T572:U573"/>
    <mergeCell ref="V572:W573"/>
    <mergeCell ref="X572:Y573"/>
    <mergeCell ref="Z572:AA573"/>
    <mergeCell ref="AB572:AC573"/>
    <mergeCell ref="AD572:AE573"/>
    <mergeCell ref="AF572:AG573"/>
    <mergeCell ref="AH572:AI573"/>
    <mergeCell ref="AP566:AQ567"/>
    <mergeCell ref="AR566:AS567"/>
    <mergeCell ref="AT566:AU567"/>
    <mergeCell ref="B570:C571"/>
    <mergeCell ref="D570:E571"/>
    <mergeCell ref="F570:G571"/>
    <mergeCell ref="H570:I571"/>
    <mergeCell ref="J570:K571"/>
    <mergeCell ref="L570:M571"/>
    <mergeCell ref="N570:O571"/>
    <mergeCell ref="P570:Q571"/>
    <mergeCell ref="B574:C575"/>
    <mergeCell ref="D574:E575"/>
    <mergeCell ref="F574:G575"/>
    <mergeCell ref="H576:I577"/>
    <mergeCell ref="J576:K577"/>
    <mergeCell ref="L576:M577"/>
    <mergeCell ref="N576:O577"/>
    <mergeCell ref="P576:Q577"/>
    <mergeCell ref="R576:S577"/>
    <mergeCell ref="T576:U577"/>
    <mergeCell ref="V576:W577"/>
    <mergeCell ref="X576:Y577"/>
    <mergeCell ref="Z576:AA577"/>
    <mergeCell ref="AB576:AC577"/>
    <mergeCell ref="AD576:AE577"/>
    <mergeCell ref="AF576:AG577"/>
    <mergeCell ref="AH576:AI577"/>
    <mergeCell ref="AJ576:AK577"/>
    <mergeCell ref="AL576:AM577"/>
    <mergeCell ref="AN576:AO577"/>
    <mergeCell ref="AP576:AQ577"/>
    <mergeCell ref="AR576:AS577"/>
    <mergeCell ref="AB574:AC575"/>
    <mergeCell ref="AD574:AE575"/>
    <mergeCell ref="AF574:AG575"/>
    <mergeCell ref="AH574:AI575"/>
    <mergeCell ref="AJ574:AK575"/>
    <mergeCell ref="AL574:AM575"/>
    <mergeCell ref="H562:I563"/>
    <mergeCell ref="J562:K563"/>
    <mergeCell ref="H566:I567"/>
    <mergeCell ref="J566:K567"/>
    <mergeCell ref="L566:M567"/>
    <mergeCell ref="N566:O567"/>
    <mergeCell ref="P566:Q567"/>
    <mergeCell ref="R566:S567"/>
    <mergeCell ref="T566:U567"/>
    <mergeCell ref="V566:W567"/>
    <mergeCell ref="X566:Y567"/>
    <mergeCell ref="Z566:AA567"/>
    <mergeCell ref="AB566:AC567"/>
    <mergeCell ref="AD566:AE567"/>
    <mergeCell ref="AF566:AG567"/>
    <mergeCell ref="AH566:AI567"/>
    <mergeCell ref="AP570:AQ571"/>
    <mergeCell ref="AR570:AS571"/>
    <mergeCell ref="AF570:AG571"/>
    <mergeCell ref="AH570:AI571"/>
    <mergeCell ref="H578:I579"/>
    <mergeCell ref="B578:C579"/>
    <mergeCell ref="J578:K579"/>
    <mergeCell ref="L578:M579"/>
    <mergeCell ref="N578:O579"/>
    <mergeCell ref="P578:Q579"/>
    <mergeCell ref="R578:S579"/>
    <mergeCell ref="T578:U579"/>
    <mergeCell ref="V578:W579"/>
    <mergeCell ref="X578:Y579"/>
    <mergeCell ref="Z578:AA579"/>
    <mergeCell ref="AB578:AC579"/>
    <mergeCell ref="AD578:AE579"/>
    <mergeCell ref="AF578:AG579"/>
    <mergeCell ref="AH578:AI579"/>
    <mergeCell ref="AT580:AU581"/>
    <mergeCell ref="AF584:AG585"/>
    <mergeCell ref="AH584:AI585"/>
    <mergeCell ref="AJ582:AK583"/>
    <mergeCell ref="AL582:AM583"/>
    <mergeCell ref="AN582:AO583"/>
    <mergeCell ref="AP582:AQ583"/>
    <mergeCell ref="AR582:AS583"/>
    <mergeCell ref="AT582:AU583"/>
    <mergeCell ref="AN584:AO585"/>
    <mergeCell ref="AP584:AQ585"/>
    <mergeCell ref="AR584:AS585"/>
    <mergeCell ref="AT584:AU585"/>
    <mergeCell ref="B582:C583"/>
    <mergeCell ref="D582:E583"/>
    <mergeCell ref="F582:G583"/>
    <mergeCell ref="H582:I583"/>
    <mergeCell ref="J582:K583"/>
    <mergeCell ref="L582:M583"/>
    <mergeCell ref="N582:O583"/>
    <mergeCell ref="P582:Q583"/>
    <mergeCell ref="R582:S583"/>
    <mergeCell ref="T582:U583"/>
    <mergeCell ref="V582:W583"/>
    <mergeCell ref="X582:Y583"/>
    <mergeCell ref="Z582:AA583"/>
    <mergeCell ref="AB582:AC583"/>
    <mergeCell ref="AD582:AE583"/>
    <mergeCell ref="AF582:AG583"/>
    <mergeCell ref="AH582:AI583"/>
    <mergeCell ref="AJ578:AK579"/>
    <mergeCell ref="AL578:AM579"/>
    <mergeCell ref="AN578:AO579"/>
    <mergeCell ref="AP578:AQ579"/>
    <mergeCell ref="AR578:AS579"/>
    <mergeCell ref="AT578:AU579"/>
    <mergeCell ref="H580:I581"/>
    <mergeCell ref="J580:K581"/>
    <mergeCell ref="L580:M581"/>
    <mergeCell ref="AB580:AC581"/>
    <mergeCell ref="AD580:AE581"/>
    <mergeCell ref="AF580:AG581"/>
    <mergeCell ref="AH580:AI581"/>
    <mergeCell ref="AJ580:AK581"/>
    <mergeCell ref="AL580:AM581"/>
    <mergeCell ref="AN580:AO581"/>
    <mergeCell ref="B580:C581"/>
    <mergeCell ref="AJ584:AK585"/>
    <mergeCell ref="AL584:AM585"/>
    <mergeCell ref="B584:C585"/>
    <mergeCell ref="D584:E585"/>
    <mergeCell ref="F584:G585"/>
    <mergeCell ref="H584:I585"/>
    <mergeCell ref="J584:K585"/>
    <mergeCell ref="L584:M585"/>
    <mergeCell ref="N584:O585"/>
    <mergeCell ref="P584:Q585"/>
    <mergeCell ref="R584:S585"/>
    <mergeCell ref="T584:U585"/>
    <mergeCell ref="V584:W585"/>
    <mergeCell ref="X584:Y585"/>
    <mergeCell ref="Z584:AA585"/>
    <mergeCell ref="AB584:AC585"/>
    <mergeCell ref="AD584:AE585"/>
    <mergeCell ref="AL586:AM587"/>
    <mergeCell ref="B586:C587"/>
    <mergeCell ref="D586:E587"/>
    <mergeCell ref="F586:G587"/>
    <mergeCell ref="H586:I587"/>
    <mergeCell ref="J586:K587"/>
    <mergeCell ref="L586:M587"/>
    <mergeCell ref="N586:O587"/>
    <mergeCell ref="P586:Q587"/>
    <mergeCell ref="R586:S587"/>
    <mergeCell ref="T586:U587"/>
    <mergeCell ref="V586:W587"/>
    <mergeCell ref="X586:Y587"/>
    <mergeCell ref="Z586:AA587"/>
    <mergeCell ref="AB586:AC587"/>
    <mergeCell ref="AD586:AE587"/>
    <mergeCell ref="AF586:AG587"/>
    <mergeCell ref="AH586:AI587"/>
    <mergeCell ref="AJ586:AK587"/>
    <mergeCell ref="D588:E589"/>
    <mergeCell ref="F588:G589"/>
    <mergeCell ref="B588:C589"/>
    <mergeCell ref="D580:E581"/>
    <mergeCell ref="F580:G581"/>
    <mergeCell ref="AV461:AW461"/>
    <mergeCell ref="AX461:AY461"/>
    <mergeCell ref="AV462:AW462"/>
    <mergeCell ref="AX462:AY462"/>
    <mergeCell ref="AV463:AW463"/>
    <mergeCell ref="AX463:AY463"/>
    <mergeCell ref="AV465:AW465"/>
    <mergeCell ref="AX465:AY465"/>
    <mergeCell ref="AV467:AW467"/>
    <mergeCell ref="AX467:AY467"/>
    <mergeCell ref="AP586:AQ587"/>
    <mergeCell ref="AR586:AS587"/>
    <mergeCell ref="AV481:AW481"/>
    <mergeCell ref="AX481:AY481"/>
    <mergeCell ref="AN586:AO587"/>
    <mergeCell ref="AT586:AU587"/>
    <mergeCell ref="AT576:AU577"/>
    <mergeCell ref="AJ562:AK563"/>
    <mergeCell ref="AL562:AM563"/>
    <mergeCell ref="AT522:AU523"/>
    <mergeCell ref="AJ524:AK525"/>
    <mergeCell ref="AL524:AM525"/>
    <mergeCell ref="AN524:AO525"/>
    <mergeCell ref="AP524:AQ525"/>
    <mergeCell ref="AR524:AS525"/>
    <mergeCell ref="AT524:AU525"/>
    <mergeCell ref="AT526:AU527"/>
    <mergeCell ref="AR522:AS523"/>
    <mergeCell ref="AJ504:AK505"/>
    <mergeCell ref="AL504:AM505"/>
    <mergeCell ref="AN504:AO505"/>
    <mergeCell ref="AP504:AQ505"/>
    <mergeCell ref="AR542:AS543"/>
    <mergeCell ref="AT542:AU543"/>
    <mergeCell ref="AP544:AQ545"/>
    <mergeCell ref="AR544:AS545"/>
    <mergeCell ref="AT544:AU545"/>
    <mergeCell ref="AL510:AM511"/>
    <mergeCell ref="AJ570:AK571"/>
    <mergeCell ref="AL570:AM571"/>
    <mergeCell ref="AN570:AO571"/>
    <mergeCell ref="AT564:AU565"/>
    <mergeCell ref="AJ552:AK553"/>
    <mergeCell ref="AL552:AM553"/>
    <mergeCell ref="AN552:AO553"/>
    <mergeCell ref="AP552:AQ553"/>
    <mergeCell ref="AR552:AS553"/>
    <mergeCell ref="AT552:AU553"/>
    <mergeCell ref="AL538:AM539"/>
    <mergeCell ref="AN538:AO539"/>
    <mergeCell ref="AP538:AQ539"/>
    <mergeCell ref="AR564:AS565"/>
    <mergeCell ref="AT560:AU561"/>
    <mergeCell ref="AT546:AU547"/>
    <mergeCell ref="AJ548:AK549"/>
    <mergeCell ref="AL548:AM549"/>
    <mergeCell ref="AN548:AO549"/>
    <mergeCell ref="AP548:AQ549"/>
    <mergeCell ref="AR548:AS549"/>
    <mergeCell ref="AT550:AU551"/>
    <mergeCell ref="AR538:AS539"/>
    <mergeCell ref="AV557:AW557"/>
    <mergeCell ref="AX557:AY557"/>
    <mergeCell ref="AV559:AW559"/>
    <mergeCell ref="AX575:AY575"/>
    <mergeCell ref="AV577:AW577"/>
    <mergeCell ref="AX577:AY577"/>
    <mergeCell ref="AV579:AW579"/>
    <mergeCell ref="AX579:AY579"/>
    <mergeCell ref="AV581:AW581"/>
    <mergeCell ref="AX581:AY581"/>
    <mergeCell ref="AV583:AW583"/>
    <mergeCell ref="AX583:AY583"/>
    <mergeCell ref="AV585:AW585"/>
    <mergeCell ref="AX585:AY585"/>
    <mergeCell ref="AV533:AW533"/>
    <mergeCell ref="AX533:AY533"/>
    <mergeCell ref="AV535:AW535"/>
    <mergeCell ref="AX535:AY535"/>
    <mergeCell ref="AV537:AW537"/>
    <mergeCell ref="AX537:AY537"/>
    <mergeCell ref="AV539:AW539"/>
    <mergeCell ref="AX539:AY539"/>
    <mergeCell ref="AV541:AW541"/>
    <mergeCell ref="AX541:AY541"/>
    <mergeCell ref="AV543:AW543"/>
    <mergeCell ref="AX543:AY543"/>
    <mergeCell ref="AV545:AW545"/>
    <mergeCell ref="AX545:AY545"/>
    <mergeCell ref="AV554:AW554"/>
    <mergeCell ref="AX554:AY554"/>
    <mergeCell ref="AV556:AW556"/>
    <mergeCell ref="AX556:AY556"/>
    <mergeCell ref="AV574:AW574"/>
    <mergeCell ref="AX574:AY574"/>
    <mergeCell ref="AV576:AW576"/>
    <mergeCell ref="AX552:AY552"/>
    <mergeCell ref="AV547:AW547"/>
    <mergeCell ref="AX547:AY547"/>
    <mergeCell ref="AV549:AW549"/>
    <mergeCell ref="AX549:AY549"/>
    <mergeCell ref="AV551:AW551"/>
    <mergeCell ref="AX551:AY551"/>
    <mergeCell ref="AX571:AY571"/>
    <mergeCell ref="AV558:AW558"/>
    <mergeCell ref="AX558:AY558"/>
    <mergeCell ref="AV560:AW560"/>
    <mergeCell ref="AX559:AY559"/>
    <mergeCell ref="AV561:AW561"/>
    <mergeCell ref="AX561:AY561"/>
    <mergeCell ref="AV550:AW550"/>
    <mergeCell ref="AX550:AY550"/>
    <mergeCell ref="AV552:AW552"/>
    <mergeCell ref="AX546:AY546"/>
    <mergeCell ref="AV548:AW548"/>
    <mergeCell ref="AX548:AY548"/>
    <mergeCell ref="AX576:AY576"/>
    <mergeCell ref="AV578:AW578"/>
    <mergeCell ref="AX578:AY578"/>
    <mergeCell ref="AV580:AW580"/>
    <mergeCell ref="AX580:AY580"/>
    <mergeCell ref="AV582:AW582"/>
    <mergeCell ref="AR558:AS559"/>
    <mergeCell ref="AV456:AW456"/>
    <mergeCell ref="AX456:AY456"/>
    <mergeCell ref="AV457:AW457"/>
    <mergeCell ref="AX457:AY457"/>
    <mergeCell ref="AV458:AW458"/>
    <mergeCell ref="AX458:AY458"/>
    <mergeCell ref="AV459:AW459"/>
    <mergeCell ref="AX459:AY459"/>
    <mergeCell ref="AN366:AO367"/>
    <mergeCell ref="Z402:AA402"/>
    <mergeCell ref="X403:Y403"/>
    <mergeCell ref="Z403:AA403"/>
    <mergeCell ref="AV589:AW589"/>
    <mergeCell ref="AX589:AY589"/>
    <mergeCell ref="AV428:AW428"/>
    <mergeCell ref="AX428:AY428"/>
    <mergeCell ref="AJ404:AK405"/>
    <mergeCell ref="AL404:AM405"/>
    <mergeCell ref="AN404:AO405"/>
    <mergeCell ref="AP404:AQ405"/>
    <mergeCell ref="AR404:AS405"/>
    <mergeCell ref="AT404:AU405"/>
    <mergeCell ref="AV405:AW405"/>
    <mergeCell ref="AX405:AY405"/>
    <mergeCell ref="AV573:AW573"/>
    <mergeCell ref="AX573:AY573"/>
    <mergeCell ref="AV575:AW575"/>
    <mergeCell ref="AV401:AW401"/>
    <mergeCell ref="AX401:AY401"/>
    <mergeCell ref="AV586:AW586"/>
    <mergeCell ref="AX586:AY586"/>
    <mergeCell ref="AV587:AW587"/>
    <mergeCell ref="AX587:AY587"/>
    <mergeCell ref="AV553:AW553"/>
    <mergeCell ref="AX553:AY553"/>
    <mergeCell ref="AV555:AW555"/>
    <mergeCell ref="AX555:AY555"/>
    <mergeCell ref="AV563:AW563"/>
    <mergeCell ref="AX563:AY563"/>
    <mergeCell ref="AV565:AW565"/>
    <mergeCell ref="AX565:AY565"/>
    <mergeCell ref="AV567:AW567"/>
    <mergeCell ref="AX567:AY567"/>
    <mergeCell ref="AV571:AW571"/>
    <mergeCell ref="AX560:AY560"/>
    <mergeCell ref="AV562:AW562"/>
    <mergeCell ref="AX562:AY562"/>
    <mergeCell ref="AV564:AW564"/>
    <mergeCell ref="AX564:AY564"/>
    <mergeCell ref="AV566:AW566"/>
    <mergeCell ref="AX566:AY566"/>
    <mergeCell ref="AV493:AW493"/>
    <mergeCell ref="AX493:AY493"/>
    <mergeCell ref="AV499:AW499"/>
    <mergeCell ref="AX499:AY499"/>
    <mergeCell ref="AN588:AO589"/>
    <mergeCell ref="X397:Y398"/>
    <mergeCell ref="Z397:AA398"/>
    <mergeCell ref="AB397:AC398"/>
    <mergeCell ref="AD397:AE398"/>
    <mergeCell ref="AF397:AG398"/>
    <mergeCell ref="AV416:AW416"/>
    <mergeCell ref="AX416:AY416"/>
    <mergeCell ref="AT548:AU549"/>
    <mergeCell ref="BC39:BC41"/>
    <mergeCell ref="BA42:BA44"/>
    <mergeCell ref="BB42:BB44"/>
    <mergeCell ref="BC42:BC44"/>
    <mergeCell ref="BA45:BA47"/>
    <mergeCell ref="BB45:BB47"/>
    <mergeCell ref="BC45:BC47"/>
    <mergeCell ref="AP366:AQ367"/>
    <mergeCell ref="AR366:AS367"/>
    <mergeCell ref="AT366:AU367"/>
    <mergeCell ref="AV367:AW367"/>
    <mergeCell ref="AX367:AY367"/>
    <mergeCell ref="BB60:BB62"/>
    <mergeCell ref="BC60:BC62"/>
    <mergeCell ref="BA63:BA65"/>
    <mergeCell ref="BB63:BB65"/>
    <mergeCell ref="BC63:BC65"/>
    <mergeCell ref="BA105:BA107"/>
    <mergeCell ref="BB105:BB107"/>
    <mergeCell ref="BC105:BC107"/>
    <mergeCell ref="BA109:BA111"/>
    <mergeCell ref="BB109:BB111"/>
    <mergeCell ref="BC109:BC111"/>
    <mergeCell ref="BA112:BA114"/>
    <mergeCell ref="BB112:BB114"/>
    <mergeCell ref="BC112:BC114"/>
    <mergeCell ref="BA115:BA117"/>
    <mergeCell ref="BB115:BB117"/>
    <mergeCell ref="BC115:BC117"/>
    <mergeCell ref="BA118:BA120"/>
    <mergeCell ref="BB118:BB120"/>
    <mergeCell ref="BC118:BC120"/>
    <mergeCell ref="BA121:BA123"/>
    <mergeCell ref="BB121:BB123"/>
    <mergeCell ref="BC121:BC123"/>
    <mergeCell ref="BA85:BA87"/>
    <mergeCell ref="BB85:BB87"/>
    <mergeCell ref="BB51:BB53"/>
    <mergeCell ref="BC51:BC53"/>
    <mergeCell ref="BA54:BA56"/>
    <mergeCell ref="BB54:BB56"/>
    <mergeCell ref="BC54:BC56"/>
    <mergeCell ref="BA57:BA59"/>
    <mergeCell ref="BB57:BB59"/>
    <mergeCell ref="BC57:BC59"/>
    <mergeCell ref="BA60:BA62"/>
    <mergeCell ref="BC85:BC87"/>
    <mergeCell ref="AV328:AW328"/>
    <mergeCell ref="AX328:AY328"/>
    <mergeCell ref="AR323:AU323"/>
    <mergeCell ref="AP277:AP279"/>
    <mergeCell ref="AQ277:AQ279"/>
    <mergeCell ref="AP60:AP62"/>
    <mergeCell ref="AX349:AY349"/>
    <mergeCell ref="AV364:AW365"/>
    <mergeCell ref="AX364:AY365"/>
    <mergeCell ref="AV325:AW325"/>
    <mergeCell ref="AX325:AY325"/>
    <mergeCell ref="AV326:AW326"/>
    <mergeCell ref="AX326:AY326"/>
    <mergeCell ref="AP280:AP282"/>
    <mergeCell ref="AX362:AY362"/>
    <mergeCell ref="AV363:AW363"/>
    <mergeCell ref="AQ280:AQ282"/>
    <mergeCell ref="AZ5:BC5"/>
    <mergeCell ref="AZ6:BA6"/>
    <mergeCell ref="BB6:BC6"/>
    <mergeCell ref="BA8:BA10"/>
    <mergeCell ref="BB8:BB10"/>
    <mergeCell ref="BC8:BC10"/>
    <mergeCell ref="BA11:BA13"/>
    <mergeCell ref="BB11:BB13"/>
    <mergeCell ref="BC11:BC13"/>
    <mergeCell ref="BA14:BA16"/>
    <mergeCell ref="BB14:BB16"/>
    <mergeCell ref="BC14:BC16"/>
    <mergeCell ref="BA17:BA19"/>
    <mergeCell ref="BB17:BB19"/>
    <mergeCell ref="BC17:BC19"/>
    <mergeCell ref="BA20:BA22"/>
    <mergeCell ref="BB20:BB22"/>
    <mergeCell ref="BC20:BC22"/>
    <mergeCell ref="BA23:BA25"/>
    <mergeCell ref="BB23:BB25"/>
    <mergeCell ref="BC23:BC25"/>
    <mergeCell ref="BA26:BA28"/>
    <mergeCell ref="BB26:BB28"/>
    <mergeCell ref="AX379:AY379"/>
    <mergeCell ref="AV382:AW382"/>
    <mergeCell ref="AX382:AY382"/>
    <mergeCell ref="AV383:AW383"/>
    <mergeCell ref="AX383:AY383"/>
    <mergeCell ref="AV384:AW384"/>
    <mergeCell ref="AX384:AY384"/>
    <mergeCell ref="BA66:BA68"/>
    <mergeCell ref="BB66:BB68"/>
    <mergeCell ref="BC66:BC68"/>
    <mergeCell ref="BA69:BA71"/>
    <mergeCell ref="BB69:BB71"/>
    <mergeCell ref="BC69:BC71"/>
    <mergeCell ref="BA72:BA74"/>
    <mergeCell ref="BB72:BB74"/>
    <mergeCell ref="BC72:BC74"/>
    <mergeCell ref="BA76:BA78"/>
    <mergeCell ref="BB76:BB78"/>
    <mergeCell ref="BC76:BC78"/>
    <mergeCell ref="BA79:BA81"/>
    <mergeCell ref="BB79:BB81"/>
    <mergeCell ref="BC79:BC81"/>
    <mergeCell ref="BA82:BA84"/>
    <mergeCell ref="BB82:BB84"/>
    <mergeCell ref="BC82:BC84"/>
    <mergeCell ref="BA48:BA50"/>
    <mergeCell ref="BB48:BB50"/>
    <mergeCell ref="BC48:BC50"/>
    <mergeCell ref="BA51:BA53"/>
    <mergeCell ref="BC26:BC28"/>
    <mergeCell ref="BA29:BA31"/>
    <mergeCell ref="BB29:BB31"/>
    <mergeCell ref="BC29:BC31"/>
    <mergeCell ref="BA32:BA34"/>
    <mergeCell ref="BB32:BB34"/>
    <mergeCell ref="BC32:BC34"/>
    <mergeCell ref="BA35:BA37"/>
    <mergeCell ref="BB35:BB37"/>
    <mergeCell ref="BC35:BC37"/>
    <mergeCell ref="BA39:BA41"/>
    <mergeCell ref="BB39:BB41"/>
    <mergeCell ref="BF404:BG404"/>
    <mergeCell ref="BD405:BE405"/>
    <mergeCell ref="BF405:BG405"/>
    <mergeCell ref="BD391:BE391"/>
    <mergeCell ref="BF391:BG391"/>
    <mergeCell ref="AZ370:BA371"/>
    <mergeCell ref="BB370:BC371"/>
    <mergeCell ref="AZ368:BA368"/>
    <mergeCell ref="AZ364:BA365"/>
    <mergeCell ref="BB364:BC365"/>
    <mergeCell ref="BD364:BE365"/>
    <mergeCell ref="BF364:BG365"/>
    <mergeCell ref="BD369:BE369"/>
    <mergeCell ref="AZ359:BA359"/>
    <mergeCell ref="BB359:BC359"/>
    <mergeCell ref="AZ360:BA360"/>
    <mergeCell ref="BB360:BC360"/>
    <mergeCell ref="AZ361:BA361"/>
    <mergeCell ref="BB361:BC361"/>
    <mergeCell ref="AZ403:BA403"/>
    <mergeCell ref="BB403:BC403"/>
    <mergeCell ref="BB405:BC405"/>
    <mergeCell ref="AZ399:BA399"/>
    <mergeCell ref="BB399:BC399"/>
    <mergeCell ref="AZ401:BA401"/>
    <mergeCell ref="BB401:BC401"/>
    <mergeCell ref="AZ400:BA400"/>
    <mergeCell ref="BB400:BC400"/>
    <mergeCell ref="BB383:BC383"/>
    <mergeCell ref="AZ384:BA384"/>
    <mergeCell ref="AZ383:BA383"/>
    <mergeCell ref="AZ387:BA388"/>
    <mergeCell ref="BB387:BC388"/>
    <mergeCell ref="BD387:BE388"/>
    <mergeCell ref="BF387:BG388"/>
    <mergeCell ref="AZ376:BA377"/>
    <mergeCell ref="BB376:BC377"/>
    <mergeCell ref="BD376:BE377"/>
    <mergeCell ref="BF376:BG377"/>
    <mergeCell ref="BD397:BE398"/>
    <mergeCell ref="BF397:BG398"/>
    <mergeCell ref="AZ402:BA402"/>
    <mergeCell ref="BB402:BC402"/>
    <mergeCell ref="BB391:BC391"/>
    <mergeCell ref="BF383:BG383"/>
    <mergeCell ref="BD384:BE384"/>
    <mergeCell ref="BD399:BE399"/>
    <mergeCell ref="BF399:BG399"/>
    <mergeCell ref="AZ363:BA363"/>
    <mergeCell ref="BB363:BC363"/>
    <mergeCell ref="AZ366:BA366"/>
    <mergeCell ref="BB366:BC366"/>
    <mergeCell ref="AZ367:BA367"/>
    <mergeCell ref="BB367:BC367"/>
    <mergeCell ref="AZ369:BA369"/>
    <mergeCell ref="BB369:BC369"/>
    <mergeCell ref="AZ374:BA374"/>
    <mergeCell ref="AZ397:BA398"/>
    <mergeCell ref="BB397:BC398"/>
    <mergeCell ref="AZ391:BA391"/>
    <mergeCell ref="AZ378:BA378"/>
    <mergeCell ref="AZ380:BA381"/>
    <mergeCell ref="BB380:BC381"/>
    <mergeCell ref="AZ392:BA393"/>
    <mergeCell ref="BD418:BE419"/>
    <mergeCell ref="BF418:BG419"/>
    <mergeCell ref="BD421:BE422"/>
    <mergeCell ref="BF421:BG422"/>
    <mergeCell ref="BD406:BE407"/>
    <mergeCell ref="BF406:BG407"/>
    <mergeCell ref="BD439:BE439"/>
    <mergeCell ref="BF439:BG439"/>
    <mergeCell ref="BD359:BE359"/>
    <mergeCell ref="BF359:BG359"/>
    <mergeCell ref="BD360:BE360"/>
    <mergeCell ref="BF360:BG360"/>
    <mergeCell ref="BD361:BE361"/>
    <mergeCell ref="BF361:BG361"/>
    <mergeCell ref="BD379:BE379"/>
    <mergeCell ref="BF379:BG379"/>
    <mergeCell ref="BD382:BE382"/>
    <mergeCell ref="BF382:BG382"/>
    <mergeCell ref="BD440:BE440"/>
    <mergeCell ref="BF440:BG440"/>
    <mergeCell ref="BD441:BE441"/>
    <mergeCell ref="BF441:BG441"/>
    <mergeCell ref="BD444:BE444"/>
    <mergeCell ref="BF444:BG444"/>
    <mergeCell ref="BD445:BE445"/>
    <mergeCell ref="BF445:BG445"/>
    <mergeCell ref="BD446:BE446"/>
    <mergeCell ref="BF446:BG446"/>
    <mergeCell ref="BD423:BE423"/>
    <mergeCell ref="BF423:BG423"/>
    <mergeCell ref="BD424:BE424"/>
    <mergeCell ref="BF424:BG424"/>
    <mergeCell ref="BD427:BE427"/>
    <mergeCell ref="BF427:BG427"/>
    <mergeCell ref="BD428:BE428"/>
    <mergeCell ref="BF428:BG428"/>
    <mergeCell ref="BD431:BE431"/>
    <mergeCell ref="BF431:BG431"/>
    <mergeCell ref="BF384:BG384"/>
    <mergeCell ref="BD417:BE417"/>
    <mergeCell ref="BF417:BG417"/>
    <mergeCell ref="BD420:BE420"/>
    <mergeCell ref="BF420:BG420"/>
    <mergeCell ref="BD396:BE396"/>
    <mergeCell ref="BF396:BG396"/>
    <mergeCell ref="BD412:BE412"/>
    <mergeCell ref="BF412:BG412"/>
    <mergeCell ref="BD413:BE413"/>
    <mergeCell ref="BF413:BG413"/>
    <mergeCell ref="BD414:BE414"/>
    <mergeCell ref="BF414:BG414"/>
    <mergeCell ref="BD425:BE426"/>
    <mergeCell ref="BF425:BG426"/>
    <mergeCell ref="BD400:BE400"/>
    <mergeCell ref="BF400:BG400"/>
    <mergeCell ref="BD401:BE401"/>
    <mergeCell ref="BF401:BG401"/>
    <mergeCell ref="BD415:BE415"/>
    <mergeCell ref="BF415:BG415"/>
    <mergeCell ref="BD402:BE402"/>
    <mergeCell ref="BD403:BE403"/>
    <mergeCell ref="BF403:BG403"/>
    <mergeCell ref="BD459:BE459"/>
    <mergeCell ref="BF459:BG459"/>
    <mergeCell ref="BD460:BE460"/>
    <mergeCell ref="BF460:BG460"/>
    <mergeCell ref="BD461:BE461"/>
    <mergeCell ref="BF461:BG461"/>
    <mergeCell ref="BD462:BE462"/>
    <mergeCell ref="BF462:BG462"/>
    <mergeCell ref="BD463:BE463"/>
    <mergeCell ref="BF463:BG463"/>
    <mergeCell ref="BD464:BE464"/>
    <mergeCell ref="BF464:BG464"/>
    <mergeCell ref="BD465:BE465"/>
    <mergeCell ref="BF465:BG465"/>
    <mergeCell ref="BD466:BE466"/>
    <mergeCell ref="BF466:BG466"/>
    <mergeCell ref="BD467:BE467"/>
    <mergeCell ref="BF467:BG467"/>
    <mergeCell ref="BD453:BE453"/>
    <mergeCell ref="BF453:BG453"/>
    <mergeCell ref="BD454:BE454"/>
    <mergeCell ref="BF454:BG454"/>
    <mergeCell ref="BD455:BE455"/>
    <mergeCell ref="BF455:BG455"/>
    <mergeCell ref="BD456:BE456"/>
    <mergeCell ref="BF456:BG456"/>
    <mergeCell ref="BD457:BE457"/>
    <mergeCell ref="BF457:BG457"/>
    <mergeCell ref="BD458:BE458"/>
    <mergeCell ref="BF458:BG458"/>
    <mergeCell ref="BD477:BE477"/>
    <mergeCell ref="BF477:BG477"/>
    <mergeCell ref="BD478:BE478"/>
    <mergeCell ref="BF478:BG478"/>
    <mergeCell ref="BD484:BE484"/>
    <mergeCell ref="BF484:BG484"/>
    <mergeCell ref="BD485:BE485"/>
    <mergeCell ref="BF485:BG485"/>
    <mergeCell ref="BD468:BE468"/>
    <mergeCell ref="BF468:BG468"/>
    <mergeCell ref="BD469:BE469"/>
    <mergeCell ref="BF469:BG469"/>
    <mergeCell ref="BD470:BE470"/>
    <mergeCell ref="BF470:BG470"/>
    <mergeCell ref="BD471:BE471"/>
    <mergeCell ref="BF471:BG471"/>
    <mergeCell ref="BD472:BE472"/>
    <mergeCell ref="BF472:BG472"/>
    <mergeCell ref="BD473:BE473"/>
    <mergeCell ref="BF473:BG473"/>
    <mergeCell ref="BD474:BE474"/>
    <mergeCell ref="BF474:BG474"/>
    <mergeCell ref="BD475:BE475"/>
    <mergeCell ref="BF475:BG475"/>
    <mergeCell ref="BD476:BE476"/>
    <mergeCell ref="BF476:BG476"/>
    <mergeCell ref="BD504:BE504"/>
    <mergeCell ref="BF504:BG504"/>
    <mergeCell ref="BD505:BE505"/>
    <mergeCell ref="BF505:BG505"/>
    <mergeCell ref="BD506:BE506"/>
    <mergeCell ref="BF506:BG506"/>
    <mergeCell ref="BD507:BE507"/>
    <mergeCell ref="BF507:BG507"/>
    <mergeCell ref="BD508:BE508"/>
    <mergeCell ref="BF508:BG508"/>
    <mergeCell ref="BD509:BE509"/>
    <mergeCell ref="BF509:BG509"/>
    <mergeCell ref="BD495:BE495"/>
    <mergeCell ref="BF495:BG495"/>
    <mergeCell ref="BD486:BE486"/>
    <mergeCell ref="BF486:BG486"/>
    <mergeCell ref="BD487:BE487"/>
    <mergeCell ref="BF487:BG487"/>
    <mergeCell ref="BD488:BE488"/>
    <mergeCell ref="BF488:BG488"/>
    <mergeCell ref="BD489:BE489"/>
    <mergeCell ref="BF489:BG489"/>
    <mergeCell ref="BD490:BE490"/>
    <mergeCell ref="BF490:BG490"/>
    <mergeCell ref="BD491:BE491"/>
    <mergeCell ref="BF491:BG491"/>
    <mergeCell ref="BD492:BE492"/>
    <mergeCell ref="BF492:BG492"/>
    <mergeCell ref="BD493:BE493"/>
    <mergeCell ref="BF493:BG493"/>
    <mergeCell ref="BD494:BE494"/>
    <mergeCell ref="BF494:BG494"/>
    <mergeCell ref="BD479:BE479"/>
    <mergeCell ref="BF479:BG479"/>
    <mergeCell ref="BD480:BE480"/>
    <mergeCell ref="BF480:BG480"/>
    <mergeCell ref="BD481:BE481"/>
    <mergeCell ref="BF481:BG481"/>
    <mergeCell ref="BD482:BE482"/>
    <mergeCell ref="BF482:BG482"/>
    <mergeCell ref="BD483:BE483"/>
    <mergeCell ref="BF483:BG483"/>
    <mergeCell ref="BD5:BG5"/>
    <mergeCell ref="BD6:BE6"/>
    <mergeCell ref="BF6:BG6"/>
    <mergeCell ref="BE8:BE10"/>
    <mergeCell ref="BF8:BF10"/>
    <mergeCell ref="BG8:BG10"/>
    <mergeCell ref="BE11:BE13"/>
    <mergeCell ref="BF11:BF13"/>
    <mergeCell ref="BG11:BG13"/>
    <mergeCell ref="BE14:BE16"/>
    <mergeCell ref="BF14:BF16"/>
    <mergeCell ref="BG14:BG16"/>
    <mergeCell ref="BE17:BE19"/>
    <mergeCell ref="BF17:BF19"/>
    <mergeCell ref="BG17:BG19"/>
    <mergeCell ref="BE20:BE22"/>
    <mergeCell ref="BF544:BG544"/>
    <mergeCell ref="BE39:BE41"/>
    <mergeCell ref="BF39:BF41"/>
    <mergeCell ref="BG39:BG41"/>
    <mergeCell ref="BE42:BE44"/>
    <mergeCell ref="BF42:BF44"/>
    <mergeCell ref="BG42:BG44"/>
    <mergeCell ref="BE45:BE47"/>
    <mergeCell ref="BF20:BF22"/>
    <mergeCell ref="BG20:BG22"/>
    <mergeCell ref="BE23:BE25"/>
    <mergeCell ref="BF23:BF25"/>
    <mergeCell ref="BG23:BG25"/>
    <mergeCell ref="BE26:BE28"/>
    <mergeCell ref="BF26:BF28"/>
    <mergeCell ref="BG26:BG28"/>
    <mergeCell ref="BE29:BE31"/>
    <mergeCell ref="BF29:BF31"/>
    <mergeCell ref="BG29:BG31"/>
    <mergeCell ref="BD510:BE510"/>
    <mergeCell ref="BF510:BG510"/>
    <mergeCell ref="BD511:BE511"/>
    <mergeCell ref="BF511:BG511"/>
    <mergeCell ref="BD512:BE512"/>
    <mergeCell ref="BF512:BG512"/>
    <mergeCell ref="BD496:BE496"/>
    <mergeCell ref="BF496:BG496"/>
    <mergeCell ref="BD497:BE497"/>
    <mergeCell ref="BF497:BG497"/>
    <mergeCell ref="BD498:BE498"/>
    <mergeCell ref="BF498:BG498"/>
    <mergeCell ref="BD499:BE499"/>
    <mergeCell ref="BF499:BG499"/>
    <mergeCell ref="BD500:BE500"/>
    <mergeCell ref="BF500:BG500"/>
    <mergeCell ref="BD501:BE501"/>
    <mergeCell ref="BF501:BG501"/>
    <mergeCell ref="BD502:BE502"/>
    <mergeCell ref="BF502:BG502"/>
    <mergeCell ref="BD503:BE503"/>
    <mergeCell ref="BF503:BG503"/>
    <mergeCell ref="BD523:BE523"/>
    <mergeCell ref="BF523:BG523"/>
    <mergeCell ref="BD524:BE524"/>
    <mergeCell ref="BF524:BG524"/>
    <mergeCell ref="BD525:BE525"/>
    <mergeCell ref="BF525:BG525"/>
    <mergeCell ref="BD526:BE526"/>
    <mergeCell ref="BD561:BE561"/>
    <mergeCell ref="BF561:BG561"/>
    <mergeCell ref="BD562:BE562"/>
    <mergeCell ref="BF562:BG562"/>
    <mergeCell ref="BD563:BE563"/>
    <mergeCell ref="BF563:BG563"/>
    <mergeCell ref="BD564:BE564"/>
    <mergeCell ref="BF564:BG564"/>
    <mergeCell ref="BD529:BE529"/>
    <mergeCell ref="BF529:BG529"/>
    <mergeCell ref="BD530:BE530"/>
    <mergeCell ref="BF530:BG530"/>
    <mergeCell ref="BD540:BE540"/>
    <mergeCell ref="BF540:BG540"/>
    <mergeCell ref="BD541:BE541"/>
    <mergeCell ref="BF541:BG541"/>
    <mergeCell ref="BD542:BE543"/>
    <mergeCell ref="BF542:BG543"/>
    <mergeCell ref="BD544:BE544"/>
    <mergeCell ref="BD513:BE513"/>
    <mergeCell ref="BF513:BG513"/>
    <mergeCell ref="BD514:BE514"/>
    <mergeCell ref="BF514:BG514"/>
    <mergeCell ref="BD515:BE515"/>
    <mergeCell ref="BF515:BG515"/>
    <mergeCell ref="BD516:BE516"/>
    <mergeCell ref="BF516:BG516"/>
    <mergeCell ref="BD517:BE517"/>
    <mergeCell ref="BF517:BG517"/>
    <mergeCell ref="BD518:BE518"/>
    <mergeCell ref="BF518:BG518"/>
    <mergeCell ref="BD519:BE519"/>
    <mergeCell ref="BF519:BG519"/>
    <mergeCell ref="BD520:BE520"/>
    <mergeCell ref="BF520:BG520"/>
    <mergeCell ref="BD521:BE521"/>
    <mergeCell ref="BF521:BG521"/>
    <mergeCell ref="BF526:BG526"/>
    <mergeCell ref="BD527:BE527"/>
    <mergeCell ref="BF527:BG527"/>
    <mergeCell ref="BD528:BE528"/>
    <mergeCell ref="BF528:BG528"/>
    <mergeCell ref="BD565:BE565"/>
    <mergeCell ref="BF565:BG565"/>
    <mergeCell ref="BD566:BE566"/>
    <mergeCell ref="BF566:BG566"/>
    <mergeCell ref="BD567:BE567"/>
    <mergeCell ref="BF567:BG567"/>
    <mergeCell ref="BD550:BE550"/>
    <mergeCell ref="BF550:BG550"/>
    <mergeCell ref="BD551:BE551"/>
    <mergeCell ref="BF551:BG551"/>
    <mergeCell ref="BD552:BE552"/>
    <mergeCell ref="BF552:BG552"/>
    <mergeCell ref="BD553:BE553"/>
    <mergeCell ref="BF553:BG553"/>
    <mergeCell ref="BD554:BE554"/>
    <mergeCell ref="BF554:BG554"/>
    <mergeCell ref="BD555:BE555"/>
    <mergeCell ref="BF555:BG555"/>
    <mergeCell ref="BD556:BE556"/>
    <mergeCell ref="BF556:BG556"/>
    <mergeCell ref="BD557:BE557"/>
    <mergeCell ref="BF557:BG557"/>
    <mergeCell ref="BD558:BE558"/>
    <mergeCell ref="BF558:BG558"/>
    <mergeCell ref="BD584:BE584"/>
    <mergeCell ref="BF584:BG584"/>
    <mergeCell ref="BD585:BE585"/>
    <mergeCell ref="BF585:BG585"/>
    <mergeCell ref="BD586:BE586"/>
    <mergeCell ref="BF586:BG586"/>
    <mergeCell ref="BD587:BE587"/>
    <mergeCell ref="BF587:BG587"/>
    <mergeCell ref="BD579:BE579"/>
    <mergeCell ref="BF579:BG579"/>
    <mergeCell ref="BD580:BE580"/>
    <mergeCell ref="BF580:BG580"/>
    <mergeCell ref="BD581:BE581"/>
    <mergeCell ref="BF581:BG581"/>
    <mergeCell ref="BD582:BE582"/>
    <mergeCell ref="BF582:BG582"/>
    <mergeCell ref="BD583:BE583"/>
    <mergeCell ref="BF583:BG583"/>
    <mergeCell ref="BD570:BE570"/>
    <mergeCell ref="BF570:BG570"/>
    <mergeCell ref="BD571:BE571"/>
    <mergeCell ref="BF571:BG571"/>
    <mergeCell ref="BD572:BE572"/>
    <mergeCell ref="BF572:BG572"/>
    <mergeCell ref="BD573:BE573"/>
    <mergeCell ref="BF573:BG573"/>
    <mergeCell ref="BD574:BE574"/>
    <mergeCell ref="BF574:BG574"/>
    <mergeCell ref="BD575:BE575"/>
    <mergeCell ref="BF575:BG575"/>
    <mergeCell ref="BD576:BE576"/>
    <mergeCell ref="BF576:BG576"/>
    <mergeCell ref="BD577:BE577"/>
    <mergeCell ref="BF577:BG577"/>
    <mergeCell ref="BD578:BE578"/>
    <mergeCell ref="BF578:BG578"/>
    <mergeCell ref="BD559:BE559"/>
    <mergeCell ref="BF559:BG559"/>
    <mergeCell ref="BD560:BE560"/>
    <mergeCell ref="BF560:BG560"/>
    <mergeCell ref="BE32:BE34"/>
    <mergeCell ref="BF32:BF34"/>
    <mergeCell ref="BG32:BG34"/>
    <mergeCell ref="BE35:BE37"/>
    <mergeCell ref="BF35:BF37"/>
    <mergeCell ref="BG35:BG37"/>
    <mergeCell ref="BF99:BF101"/>
    <mergeCell ref="BG99:BG101"/>
    <mergeCell ref="BE102:BE104"/>
    <mergeCell ref="BF102:BF104"/>
    <mergeCell ref="BG102:BG104"/>
    <mergeCell ref="BD588:BE588"/>
    <mergeCell ref="BF588:BG588"/>
    <mergeCell ref="BD589:BE589"/>
    <mergeCell ref="BF589:BG589"/>
    <mergeCell ref="BD590:BE590"/>
    <mergeCell ref="BF590:BG590"/>
    <mergeCell ref="BD591:BE591"/>
    <mergeCell ref="BF591:BG591"/>
    <mergeCell ref="BD592:BE592"/>
    <mergeCell ref="BF592:BG592"/>
    <mergeCell ref="BD593:BE593"/>
    <mergeCell ref="BF593:BG593"/>
    <mergeCell ref="BD545:BE545"/>
    <mergeCell ref="BF545:BG545"/>
    <mergeCell ref="BD546:BE546"/>
    <mergeCell ref="BF546:BG546"/>
    <mergeCell ref="BD547:BE547"/>
    <mergeCell ref="BF547:BG547"/>
    <mergeCell ref="BD548:BE548"/>
    <mergeCell ref="BF548:BG548"/>
    <mergeCell ref="BD549:BE549"/>
    <mergeCell ref="BF549:BG549"/>
    <mergeCell ref="BD531:BE531"/>
    <mergeCell ref="BF531:BG531"/>
    <mergeCell ref="BD532:BE532"/>
    <mergeCell ref="BF532:BG532"/>
    <mergeCell ref="BD533:BE533"/>
    <mergeCell ref="BF533:BG533"/>
    <mergeCell ref="BD534:BE534"/>
    <mergeCell ref="BF534:BG534"/>
    <mergeCell ref="BD535:BE535"/>
    <mergeCell ref="BF535:BG535"/>
    <mergeCell ref="BD536:BE536"/>
    <mergeCell ref="BF536:BG536"/>
    <mergeCell ref="BD537:BE537"/>
    <mergeCell ref="BF537:BG537"/>
    <mergeCell ref="BD538:BE538"/>
    <mergeCell ref="BF538:BG538"/>
    <mergeCell ref="BD539:BE539"/>
    <mergeCell ref="BF539:BG539"/>
    <mergeCell ref="BD522:BE522"/>
    <mergeCell ref="BF522:BG522"/>
    <mergeCell ref="BF85:BF87"/>
    <mergeCell ref="BG85:BG87"/>
    <mergeCell ref="BE88:BE90"/>
    <mergeCell ref="BF88:BF90"/>
    <mergeCell ref="BG88:BG90"/>
    <mergeCell ref="BE92:BE94"/>
    <mergeCell ref="BF92:BF94"/>
    <mergeCell ref="BG92:BG94"/>
    <mergeCell ref="BE57:BE59"/>
    <mergeCell ref="BF57:BF59"/>
    <mergeCell ref="BG57:BG59"/>
    <mergeCell ref="BE60:BE62"/>
    <mergeCell ref="BF60:BF62"/>
    <mergeCell ref="BG60:BG62"/>
    <mergeCell ref="BE63:BE65"/>
    <mergeCell ref="BF63:BF65"/>
    <mergeCell ref="BG63:BG65"/>
    <mergeCell ref="BE66:BE68"/>
    <mergeCell ref="BF66:BF68"/>
    <mergeCell ref="BG66:BG68"/>
    <mergeCell ref="BE69:BE71"/>
    <mergeCell ref="BF69:BF71"/>
    <mergeCell ref="BG69:BG71"/>
    <mergeCell ref="BE72:BE74"/>
    <mergeCell ref="BF72:BF74"/>
    <mergeCell ref="BG72:BG74"/>
    <mergeCell ref="BF45:BF47"/>
    <mergeCell ref="BG45:BG47"/>
    <mergeCell ref="BE48:BE50"/>
    <mergeCell ref="BF48:BF50"/>
    <mergeCell ref="BG48:BG50"/>
    <mergeCell ref="BE51:BE53"/>
    <mergeCell ref="BF51:BF53"/>
    <mergeCell ref="BG51:BG53"/>
    <mergeCell ref="BE54:BE56"/>
    <mergeCell ref="BF54:BF56"/>
    <mergeCell ref="BG54:BG56"/>
    <mergeCell ref="BE162:BE164"/>
    <mergeCell ref="BF162:BF164"/>
    <mergeCell ref="BG162:BG164"/>
    <mergeCell ref="BE165:BE167"/>
    <mergeCell ref="BF165:BF167"/>
    <mergeCell ref="BG165:BG167"/>
    <mergeCell ref="BE168:BE170"/>
    <mergeCell ref="BF168:BF170"/>
    <mergeCell ref="BG168:BG170"/>
    <mergeCell ref="BF82:BF84"/>
    <mergeCell ref="BG82:BG84"/>
    <mergeCell ref="BE85:BE87"/>
    <mergeCell ref="BE105:BE107"/>
    <mergeCell ref="BF105:BF107"/>
    <mergeCell ref="BG105:BG107"/>
    <mergeCell ref="BE109:BE111"/>
    <mergeCell ref="BF109:BF111"/>
    <mergeCell ref="BG109:BG111"/>
    <mergeCell ref="BE112:BE114"/>
    <mergeCell ref="BF112:BF114"/>
    <mergeCell ref="BG112:BG114"/>
    <mergeCell ref="BE76:BE78"/>
    <mergeCell ref="BF76:BF78"/>
    <mergeCell ref="BG76:BG78"/>
    <mergeCell ref="BE79:BE81"/>
    <mergeCell ref="BF79:BF81"/>
    <mergeCell ref="BG79:BG81"/>
    <mergeCell ref="BE82:BE84"/>
    <mergeCell ref="BG241:BG243"/>
    <mergeCell ref="BE244:BE246"/>
    <mergeCell ref="BF244:BF246"/>
    <mergeCell ref="BD115:BD117"/>
    <mergeCell ref="BD118:BD120"/>
    <mergeCell ref="BD121:BD123"/>
    <mergeCell ref="BD124:BD126"/>
    <mergeCell ref="BD128:BD130"/>
    <mergeCell ref="BD131:BD133"/>
    <mergeCell ref="BE175:BE177"/>
    <mergeCell ref="BF175:BF177"/>
    <mergeCell ref="BG175:BG177"/>
    <mergeCell ref="BE134:BE136"/>
    <mergeCell ref="BF134:BF136"/>
    <mergeCell ref="BG134:BG136"/>
    <mergeCell ref="BE137:BE139"/>
    <mergeCell ref="BF137:BF139"/>
    <mergeCell ref="BG137:BG139"/>
    <mergeCell ref="BE140:BE142"/>
    <mergeCell ref="BF140:BF142"/>
    <mergeCell ref="BG140:BG142"/>
    <mergeCell ref="BE143:BE145"/>
    <mergeCell ref="BF143:BF145"/>
    <mergeCell ref="BG143:BG145"/>
    <mergeCell ref="BE146:BE148"/>
    <mergeCell ref="BF146:BF148"/>
    <mergeCell ref="BG146:BG148"/>
    <mergeCell ref="BE150:BE152"/>
    <mergeCell ref="BF150:BF152"/>
    <mergeCell ref="BG150:BG152"/>
    <mergeCell ref="BE153:BE155"/>
    <mergeCell ref="BF153:BF155"/>
    <mergeCell ref="BG153:BG155"/>
    <mergeCell ref="BE158:BE160"/>
    <mergeCell ref="BF158:BF160"/>
    <mergeCell ref="BG158:BG160"/>
    <mergeCell ref="BE234:BE236"/>
    <mergeCell ref="BD60:BD62"/>
    <mergeCell ref="BD63:BD65"/>
    <mergeCell ref="BD66:BD68"/>
    <mergeCell ref="BD69:BD71"/>
    <mergeCell ref="BD72:BD74"/>
    <mergeCell ref="BD76:BD78"/>
    <mergeCell ref="BD79:BD81"/>
    <mergeCell ref="BD82:BD84"/>
    <mergeCell ref="BD85:BD87"/>
    <mergeCell ref="BD88:BD90"/>
    <mergeCell ref="BD92:BD94"/>
    <mergeCell ref="BD96:BD98"/>
    <mergeCell ref="BD99:BD101"/>
    <mergeCell ref="BD102:BD104"/>
    <mergeCell ref="BD105:BD107"/>
    <mergeCell ref="BD109:BD111"/>
    <mergeCell ref="BD112:BD114"/>
    <mergeCell ref="BD185:BD187"/>
    <mergeCell ref="BD189:BD191"/>
    <mergeCell ref="BD193:BD195"/>
    <mergeCell ref="BD196:BD198"/>
    <mergeCell ref="BD199:BD201"/>
    <mergeCell ref="BG244:BG246"/>
    <mergeCell ref="BE248:BE250"/>
    <mergeCell ref="BF248:BF250"/>
    <mergeCell ref="BD8:BD10"/>
    <mergeCell ref="BD11:BD13"/>
    <mergeCell ref="BD14:BD16"/>
    <mergeCell ref="BD17:BD19"/>
    <mergeCell ref="BD20:BD22"/>
    <mergeCell ref="BD23:BD25"/>
    <mergeCell ref="BD26:BD28"/>
    <mergeCell ref="BD29:BD31"/>
    <mergeCell ref="BD32:BD34"/>
    <mergeCell ref="BD35:BD37"/>
    <mergeCell ref="BD39:BD41"/>
    <mergeCell ref="BD42:BD44"/>
    <mergeCell ref="BD45:BD47"/>
    <mergeCell ref="BD48:BD50"/>
    <mergeCell ref="BD51:BD53"/>
    <mergeCell ref="BD54:BD56"/>
    <mergeCell ref="BD57:BD59"/>
    <mergeCell ref="BE115:BE117"/>
    <mergeCell ref="BF115:BF117"/>
    <mergeCell ref="BG115:BG117"/>
    <mergeCell ref="BE118:BE120"/>
    <mergeCell ref="BF118:BF120"/>
    <mergeCell ref="BG118:BG120"/>
    <mergeCell ref="BE121:BE123"/>
    <mergeCell ref="BF121:BF123"/>
    <mergeCell ref="BG121:BG123"/>
    <mergeCell ref="BE124:BE126"/>
    <mergeCell ref="BF124:BF126"/>
    <mergeCell ref="BG124:BG126"/>
    <mergeCell ref="BE128:BE130"/>
    <mergeCell ref="BF128:BF130"/>
    <mergeCell ref="BG128:BG130"/>
    <mergeCell ref="BE131:BE133"/>
    <mergeCell ref="BF131:BF133"/>
    <mergeCell ref="BG131:BG133"/>
    <mergeCell ref="BE96:BE98"/>
    <mergeCell ref="BF96:BF98"/>
    <mergeCell ref="BG96:BG98"/>
    <mergeCell ref="BE99:BE101"/>
    <mergeCell ref="BF234:BF236"/>
    <mergeCell ref="BG234:BG236"/>
    <mergeCell ref="BE202:BE204"/>
    <mergeCell ref="BF202:BF204"/>
    <mergeCell ref="BG202:BG204"/>
    <mergeCell ref="BE205:BE207"/>
    <mergeCell ref="BF205:BF207"/>
    <mergeCell ref="BG205:BG207"/>
    <mergeCell ref="BE208:BE210"/>
    <mergeCell ref="BF208:BF210"/>
    <mergeCell ref="BG208:BG210"/>
    <mergeCell ref="BE211:BE213"/>
    <mergeCell ref="BF211:BF213"/>
    <mergeCell ref="BG211:BG213"/>
    <mergeCell ref="BE214:BE216"/>
    <mergeCell ref="BF214:BF216"/>
    <mergeCell ref="BE259:BE261"/>
    <mergeCell ref="BF259:BF261"/>
    <mergeCell ref="BG259:BG261"/>
    <mergeCell ref="BE263:BE265"/>
    <mergeCell ref="BF263:BF265"/>
    <mergeCell ref="BG263:BG265"/>
    <mergeCell ref="BE266:BE268"/>
    <mergeCell ref="BF266:BF268"/>
    <mergeCell ref="BD134:BD136"/>
    <mergeCell ref="BD137:BD139"/>
    <mergeCell ref="BD140:BD142"/>
    <mergeCell ref="BD143:BD145"/>
    <mergeCell ref="BD146:BD148"/>
    <mergeCell ref="BD150:BD152"/>
    <mergeCell ref="BD153:BD155"/>
    <mergeCell ref="BD158:BD160"/>
    <mergeCell ref="BD162:BD164"/>
    <mergeCell ref="BD165:BD167"/>
    <mergeCell ref="BD168:BD170"/>
    <mergeCell ref="BG266:BG268"/>
    <mergeCell ref="BD266:BD268"/>
    <mergeCell ref="BG214:BG216"/>
    <mergeCell ref="BE179:BE181"/>
    <mergeCell ref="BF179:BF181"/>
    <mergeCell ref="BG179:BG181"/>
    <mergeCell ref="BE182:BE184"/>
    <mergeCell ref="BF182:BF184"/>
    <mergeCell ref="BG182:BG184"/>
    <mergeCell ref="BE185:BE187"/>
    <mergeCell ref="BF185:BF187"/>
    <mergeCell ref="BG185:BG187"/>
    <mergeCell ref="BE189:BE191"/>
    <mergeCell ref="BF189:BF191"/>
    <mergeCell ref="BG189:BG191"/>
    <mergeCell ref="BE193:BE195"/>
    <mergeCell ref="BF193:BF195"/>
    <mergeCell ref="BG193:BG195"/>
    <mergeCell ref="BE196:BE198"/>
    <mergeCell ref="BF196:BF198"/>
    <mergeCell ref="BG196:BG198"/>
    <mergeCell ref="BE199:BE201"/>
    <mergeCell ref="BF199:BF201"/>
    <mergeCell ref="BG199:BG201"/>
    <mergeCell ref="BE238:BE240"/>
    <mergeCell ref="BF238:BF240"/>
    <mergeCell ref="BG238:BG240"/>
    <mergeCell ref="BE241:BE243"/>
    <mergeCell ref="BF241:BF243"/>
    <mergeCell ref="BH445:BI445"/>
    <mergeCell ref="BJ445:BK445"/>
    <mergeCell ref="BH446:BI446"/>
    <mergeCell ref="BJ446:BK446"/>
    <mergeCell ref="BH453:BI453"/>
    <mergeCell ref="BH412:BI412"/>
    <mergeCell ref="BJ412:BK412"/>
    <mergeCell ref="BH413:BI413"/>
    <mergeCell ref="BJ413:BK413"/>
    <mergeCell ref="BH414:BI414"/>
    <mergeCell ref="BJ414:BK414"/>
    <mergeCell ref="BH494:BI494"/>
    <mergeCell ref="BJ494:BK494"/>
    <mergeCell ref="BJ517:BK517"/>
    <mergeCell ref="BH518:BI518"/>
    <mergeCell ref="BJ518:BK518"/>
    <mergeCell ref="BH519:BI519"/>
    <mergeCell ref="BH495:BI495"/>
    <mergeCell ref="BJ495:BK495"/>
    <mergeCell ref="BH496:BI496"/>
    <mergeCell ref="BJ497:BK497"/>
    <mergeCell ref="BH498:BI498"/>
    <mergeCell ref="BJ498:BK498"/>
    <mergeCell ref="BH499:BI499"/>
    <mergeCell ref="BJ499:BK499"/>
    <mergeCell ref="BD202:BD204"/>
    <mergeCell ref="BD205:BD207"/>
    <mergeCell ref="BD208:BD210"/>
    <mergeCell ref="BD211:BD213"/>
    <mergeCell ref="BD214:BD216"/>
    <mergeCell ref="BD217:BD219"/>
    <mergeCell ref="BD220:BD222"/>
    <mergeCell ref="BD223:BD225"/>
    <mergeCell ref="BD227:BD229"/>
    <mergeCell ref="BE304:BE306"/>
    <mergeCell ref="BF304:BF306"/>
    <mergeCell ref="BG304:BG306"/>
    <mergeCell ref="BE307:BE309"/>
    <mergeCell ref="BF307:BF309"/>
    <mergeCell ref="BG307:BG309"/>
    <mergeCell ref="BE310:BE312"/>
    <mergeCell ref="BF310:BF312"/>
    <mergeCell ref="BG310:BG312"/>
    <mergeCell ref="BG248:BG250"/>
    <mergeCell ref="BE251:BE253"/>
    <mergeCell ref="BF251:BF253"/>
    <mergeCell ref="BG251:BG253"/>
    <mergeCell ref="BE256:BE258"/>
    <mergeCell ref="BF256:BF258"/>
    <mergeCell ref="BE217:BE219"/>
    <mergeCell ref="BF217:BF219"/>
    <mergeCell ref="BG217:BG219"/>
    <mergeCell ref="BE220:BE222"/>
    <mergeCell ref="BF220:BF222"/>
    <mergeCell ref="BG220:BG222"/>
    <mergeCell ref="BE223:BE225"/>
    <mergeCell ref="BF223:BF225"/>
    <mergeCell ref="BG223:BG225"/>
    <mergeCell ref="BE227:BE229"/>
    <mergeCell ref="BF227:BF229"/>
    <mergeCell ref="BG227:BG229"/>
    <mergeCell ref="BE231:BE233"/>
    <mergeCell ref="BF231:BF233"/>
    <mergeCell ref="BG231:BG233"/>
    <mergeCell ref="BH415:BI415"/>
    <mergeCell ref="BJ415:BK415"/>
    <mergeCell ref="BH417:BI417"/>
    <mergeCell ref="BJ417:BK417"/>
    <mergeCell ref="BH420:BI420"/>
    <mergeCell ref="BJ420:BK420"/>
    <mergeCell ref="BH418:BI419"/>
    <mergeCell ref="BJ418:BK419"/>
    <mergeCell ref="BJ397:BK398"/>
    <mergeCell ref="BH423:BI423"/>
    <mergeCell ref="BJ423:BK423"/>
    <mergeCell ref="BH424:BI424"/>
    <mergeCell ref="BJ424:BK424"/>
    <mergeCell ref="BH427:BI427"/>
    <mergeCell ref="BJ427:BK427"/>
    <mergeCell ref="BH428:BI428"/>
    <mergeCell ref="BJ428:BK428"/>
    <mergeCell ref="BH431:BI431"/>
    <mergeCell ref="BJ431:BK431"/>
    <mergeCell ref="BH406:BI407"/>
    <mergeCell ref="BJ406:BK407"/>
    <mergeCell ref="BH400:BI400"/>
    <mergeCell ref="BJ400:BK400"/>
    <mergeCell ref="BH401:BI401"/>
    <mergeCell ref="BJ401:BK401"/>
    <mergeCell ref="BH402:BI402"/>
    <mergeCell ref="BJ402:BK402"/>
    <mergeCell ref="BH403:BI403"/>
    <mergeCell ref="BJ403:BK403"/>
    <mergeCell ref="BH404:BI404"/>
    <mergeCell ref="BJ404:BK404"/>
    <mergeCell ref="BH405:BI405"/>
    <mergeCell ref="BJ405:BK405"/>
    <mergeCell ref="BH421:BI422"/>
    <mergeCell ref="BJ421:BK422"/>
    <mergeCell ref="BH425:BI426"/>
    <mergeCell ref="BJ425:BK426"/>
    <mergeCell ref="BJ502:BK502"/>
    <mergeCell ref="BH503:BI503"/>
    <mergeCell ref="BJ503:BK503"/>
    <mergeCell ref="BH504:BI504"/>
    <mergeCell ref="BJ504:BK504"/>
    <mergeCell ref="BH505:BI505"/>
    <mergeCell ref="BH523:BI523"/>
    <mergeCell ref="BH565:BI565"/>
    <mergeCell ref="BJ565:BK565"/>
    <mergeCell ref="BH542:BI543"/>
    <mergeCell ref="BJ542:BK543"/>
    <mergeCell ref="BJ463:BK463"/>
    <mergeCell ref="BH464:BI464"/>
    <mergeCell ref="BJ464:BK464"/>
    <mergeCell ref="BH465:BI465"/>
    <mergeCell ref="BJ465:BK465"/>
    <mergeCell ref="BH466:BI466"/>
    <mergeCell ref="BJ466:BK466"/>
    <mergeCell ref="BH467:BI467"/>
    <mergeCell ref="BJ467:BK467"/>
    <mergeCell ref="BJ486:BK486"/>
    <mergeCell ref="BH487:BI487"/>
    <mergeCell ref="BJ487:BK487"/>
    <mergeCell ref="BH468:BI468"/>
    <mergeCell ref="BJ468:BK468"/>
    <mergeCell ref="BH469:BI469"/>
    <mergeCell ref="BJ469:BK469"/>
    <mergeCell ref="BH470:BI470"/>
    <mergeCell ref="BJ470:BK470"/>
    <mergeCell ref="BH471:BI471"/>
    <mergeCell ref="BJ471:BK471"/>
    <mergeCell ref="BH472:BI472"/>
    <mergeCell ref="BJ472:BK472"/>
    <mergeCell ref="BH473:BI473"/>
    <mergeCell ref="BJ473:BK473"/>
    <mergeCell ref="BH474:BI474"/>
    <mergeCell ref="BJ474:BK474"/>
    <mergeCell ref="BH475:BI475"/>
    <mergeCell ref="BH477:BI477"/>
    <mergeCell ref="BH544:BI544"/>
    <mergeCell ref="BH546:BI546"/>
    <mergeCell ref="BJ546:BK546"/>
    <mergeCell ref="BH547:BI547"/>
    <mergeCell ref="BJ512:BK512"/>
    <mergeCell ref="BH513:BI513"/>
    <mergeCell ref="BJ513:BK513"/>
    <mergeCell ref="BH514:BI514"/>
    <mergeCell ref="BJ514:BK514"/>
    <mergeCell ref="BH515:BI515"/>
    <mergeCell ref="BJ515:BK515"/>
    <mergeCell ref="BH516:BI516"/>
    <mergeCell ref="BJ516:BK516"/>
    <mergeCell ref="BH517:BI517"/>
    <mergeCell ref="BJ485:BK485"/>
    <mergeCell ref="BH486:BI486"/>
    <mergeCell ref="BJ523:BK523"/>
    <mergeCell ref="BN479:BO479"/>
    <mergeCell ref="BN439:BO439"/>
    <mergeCell ref="BN440:BO440"/>
    <mergeCell ref="BN441:BO441"/>
    <mergeCell ref="BN427:BO428"/>
    <mergeCell ref="BL396:BM396"/>
    <mergeCell ref="BN396:BO396"/>
    <mergeCell ref="BL399:BM399"/>
    <mergeCell ref="BN399:BO399"/>
    <mergeCell ref="BL400:BM400"/>
    <mergeCell ref="BN400:BO400"/>
    <mergeCell ref="BL401:BM401"/>
    <mergeCell ref="BN401:BO401"/>
    <mergeCell ref="BL402:BM402"/>
    <mergeCell ref="BN402:BO402"/>
    <mergeCell ref="BL403:BM403"/>
    <mergeCell ref="BN403:BO403"/>
    <mergeCell ref="BL412:BM412"/>
    <mergeCell ref="BL446:BM446"/>
    <mergeCell ref="BL491:BM491"/>
    <mergeCell ref="BN491:BO491"/>
    <mergeCell ref="BL492:BM492"/>
    <mergeCell ref="BN492:BO492"/>
    <mergeCell ref="BL493:BM493"/>
    <mergeCell ref="BN493:BO493"/>
    <mergeCell ref="BL494:BM494"/>
    <mergeCell ref="BN494:BO494"/>
    <mergeCell ref="BL495:BM495"/>
    <mergeCell ref="BN495:BO495"/>
    <mergeCell ref="BL496:BM496"/>
    <mergeCell ref="BN496:BO496"/>
    <mergeCell ref="BL478:BM478"/>
    <mergeCell ref="BN480:BO480"/>
    <mergeCell ref="BL481:BM481"/>
    <mergeCell ref="BN481:BO481"/>
    <mergeCell ref="BL482:BM482"/>
    <mergeCell ref="BN482:BO482"/>
    <mergeCell ref="BL480:BM480"/>
    <mergeCell ref="BN483:BO483"/>
    <mergeCell ref="BL484:BM484"/>
    <mergeCell ref="BN484:BO484"/>
    <mergeCell ref="BL485:BM485"/>
    <mergeCell ref="BN485:BO485"/>
    <mergeCell ref="BL486:BM486"/>
    <mergeCell ref="BN486:BO486"/>
    <mergeCell ref="BL487:BM487"/>
    <mergeCell ref="BN487:BO487"/>
    <mergeCell ref="BL488:BM488"/>
    <mergeCell ref="BL454:BM454"/>
    <mergeCell ref="BL489:BM489"/>
    <mergeCell ref="BL483:BM483"/>
    <mergeCell ref="BL447:BM448"/>
    <mergeCell ref="BN447:BO448"/>
    <mergeCell ref="BN446:BO446"/>
    <mergeCell ref="BL453:BM453"/>
    <mergeCell ref="BN453:BO453"/>
    <mergeCell ref="BN412:BO412"/>
    <mergeCell ref="BL413:BM413"/>
    <mergeCell ref="BN413:BO413"/>
    <mergeCell ref="BL414:BM414"/>
    <mergeCell ref="BN414:BO414"/>
    <mergeCell ref="BL417:BM417"/>
    <mergeCell ref="BL410:BM411"/>
    <mergeCell ref="BN410:BO411"/>
    <mergeCell ref="BH459:BI459"/>
    <mergeCell ref="BJ459:BK459"/>
    <mergeCell ref="BH460:BI460"/>
    <mergeCell ref="BJ460:BK460"/>
    <mergeCell ref="BH461:BI461"/>
    <mergeCell ref="BJ461:BK461"/>
    <mergeCell ref="BH462:BI462"/>
    <mergeCell ref="BJ462:BK462"/>
    <mergeCell ref="BH463:BI463"/>
    <mergeCell ref="BH570:BI570"/>
    <mergeCell ref="BJ570:BK570"/>
    <mergeCell ref="BH524:BI524"/>
    <mergeCell ref="BJ524:BK524"/>
    <mergeCell ref="BH483:BI483"/>
    <mergeCell ref="BJ483:BK483"/>
    <mergeCell ref="BH484:BI484"/>
    <mergeCell ref="BJ484:BK484"/>
    <mergeCell ref="BH485:BI485"/>
    <mergeCell ref="BJ475:BK475"/>
    <mergeCell ref="BH476:BI476"/>
    <mergeCell ref="BL440:BM440"/>
    <mergeCell ref="BJ476:BK476"/>
    <mergeCell ref="BL441:BM441"/>
    <mergeCell ref="BL427:BM428"/>
    <mergeCell ref="BL472:BM472"/>
    <mergeCell ref="BH488:BI488"/>
    <mergeCell ref="BJ488:BK488"/>
    <mergeCell ref="BJ533:BK533"/>
    <mergeCell ref="BH534:BI534"/>
    <mergeCell ref="BJ534:BK534"/>
    <mergeCell ref="BH535:BI535"/>
    <mergeCell ref="BJ535:BK535"/>
    <mergeCell ref="BH536:BI536"/>
    <mergeCell ref="BJ536:BK536"/>
    <mergeCell ref="BH537:BI537"/>
    <mergeCell ref="BJ537:BK537"/>
    <mergeCell ref="BH538:BI538"/>
    <mergeCell ref="BJ538:BK538"/>
    <mergeCell ref="BH539:BI539"/>
    <mergeCell ref="BJ539:BK539"/>
    <mergeCell ref="BH540:BI540"/>
    <mergeCell ref="BJ540:BK540"/>
    <mergeCell ref="BH541:BI541"/>
    <mergeCell ref="BJ544:BK544"/>
    <mergeCell ref="BH545:BI545"/>
    <mergeCell ref="BJ545:BK545"/>
    <mergeCell ref="BH489:BI489"/>
    <mergeCell ref="BJ489:BK489"/>
    <mergeCell ref="BH490:BI490"/>
    <mergeCell ref="BJ490:BK490"/>
    <mergeCell ref="BH491:BI491"/>
    <mergeCell ref="BJ491:BK491"/>
    <mergeCell ref="BH492:BI492"/>
    <mergeCell ref="BJ492:BK492"/>
    <mergeCell ref="BH493:BI493"/>
    <mergeCell ref="BJ493:BK493"/>
    <mergeCell ref="BJ496:BK496"/>
    <mergeCell ref="BH497:BI497"/>
    <mergeCell ref="BL479:BM479"/>
    <mergeCell ref="BH500:BI500"/>
    <mergeCell ref="BJ500:BK500"/>
    <mergeCell ref="BH501:BI501"/>
    <mergeCell ref="BJ501:BK501"/>
    <mergeCell ref="BH502:BI502"/>
    <mergeCell ref="BN397:BO398"/>
    <mergeCell ref="BL406:BM407"/>
    <mergeCell ref="BN406:BO407"/>
    <mergeCell ref="BL421:BM422"/>
    <mergeCell ref="BN421:BO422"/>
    <mergeCell ref="BL415:BM416"/>
    <mergeCell ref="BN415:BO416"/>
    <mergeCell ref="BL464:BM464"/>
    <mergeCell ref="BN464:BO464"/>
    <mergeCell ref="BL465:BM465"/>
    <mergeCell ref="BN465:BO465"/>
    <mergeCell ref="BL466:BM466"/>
    <mergeCell ref="BN466:BO466"/>
    <mergeCell ref="BL467:BM467"/>
    <mergeCell ref="BN467:BO467"/>
    <mergeCell ref="BL468:BM468"/>
    <mergeCell ref="BN468:BO468"/>
    <mergeCell ref="BL469:BM469"/>
    <mergeCell ref="BN469:BO469"/>
    <mergeCell ref="BL391:BM391"/>
    <mergeCell ref="BN391:BO391"/>
    <mergeCell ref="BH525:BI525"/>
    <mergeCell ref="BJ525:BK525"/>
    <mergeCell ref="BH526:BI526"/>
    <mergeCell ref="BJ526:BK526"/>
    <mergeCell ref="BH527:BI527"/>
    <mergeCell ref="BJ527:BK527"/>
    <mergeCell ref="BH528:BI528"/>
    <mergeCell ref="BJ528:BK528"/>
    <mergeCell ref="BH529:BI529"/>
    <mergeCell ref="BJ529:BK529"/>
    <mergeCell ref="BH530:BI530"/>
    <mergeCell ref="BJ530:BK530"/>
    <mergeCell ref="BJ519:BK519"/>
    <mergeCell ref="BH520:BI520"/>
    <mergeCell ref="BJ520:BK520"/>
    <mergeCell ref="BH521:BI521"/>
    <mergeCell ref="BJ521:BK521"/>
    <mergeCell ref="BH522:BI522"/>
    <mergeCell ref="BJ522:BK522"/>
    <mergeCell ref="BJ505:BK505"/>
    <mergeCell ref="BH506:BI506"/>
    <mergeCell ref="BJ506:BK506"/>
    <mergeCell ref="BH507:BI507"/>
    <mergeCell ref="BJ507:BK507"/>
    <mergeCell ref="BH478:BI478"/>
    <mergeCell ref="BJ478:BK478"/>
    <mergeCell ref="BH479:BI479"/>
    <mergeCell ref="BJ479:BK479"/>
    <mergeCell ref="BH480:BI480"/>
    <mergeCell ref="BJ480:BK480"/>
    <mergeCell ref="BH481:BI481"/>
    <mergeCell ref="BJ481:BK481"/>
    <mergeCell ref="BH482:BI482"/>
    <mergeCell ref="BJ482:BK482"/>
    <mergeCell ref="BL445:BM445"/>
    <mergeCell ref="BN445:BO445"/>
    <mergeCell ref="BH439:BI439"/>
    <mergeCell ref="BJ439:BK439"/>
    <mergeCell ref="BH440:BI440"/>
    <mergeCell ref="BJ440:BK440"/>
    <mergeCell ref="BJ477:BK477"/>
    <mergeCell ref="BH441:BI441"/>
    <mergeCell ref="BJ441:BK441"/>
    <mergeCell ref="BL397:BM398"/>
    <mergeCell ref="BH585:BI585"/>
    <mergeCell ref="BJ585:BK585"/>
    <mergeCell ref="BH549:BI549"/>
    <mergeCell ref="BJ549:BK549"/>
    <mergeCell ref="BH550:BI550"/>
    <mergeCell ref="BJ550:BK550"/>
    <mergeCell ref="BH551:BI551"/>
    <mergeCell ref="BJ551:BK551"/>
    <mergeCell ref="BH552:BI552"/>
    <mergeCell ref="BJ552:BK552"/>
    <mergeCell ref="BH553:BI553"/>
    <mergeCell ref="BJ553:BK553"/>
    <mergeCell ref="BH554:BI554"/>
    <mergeCell ref="BJ554:BK554"/>
    <mergeCell ref="BH555:BI555"/>
    <mergeCell ref="BJ555:BK555"/>
    <mergeCell ref="BH556:BI556"/>
    <mergeCell ref="BJ556:BK556"/>
    <mergeCell ref="BH557:BI557"/>
    <mergeCell ref="BJ557:BK557"/>
    <mergeCell ref="BH558:BI558"/>
    <mergeCell ref="BJ558:BK558"/>
    <mergeCell ref="BH559:BI559"/>
    <mergeCell ref="BJ559:BK559"/>
    <mergeCell ref="BH560:BI560"/>
    <mergeCell ref="BJ560:BK560"/>
    <mergeCell ref="BH561:BI561"/>
    <mergeCell ref="BJ561:BK561"/>
    <mergeCell ref="BH562:BI562"/>
    <mergeCell ref="BJ562:BK562"/>
    <mergeCell ref="BH563:BI563"/>
    <mergeCell ref="BJ563:BK563"/>
    <mergeCell ref="BH564:BI564"/>
    <mergeCell ref="BL490:BM490"/>
    <mergeCell ref="BH571:BI571"/>
    <mergeCell ref="BJ571:BK571"/>
    <mergeCell ref="BH572:BI572"/>
    <mergeCell ref="BJ572:BK572"/>
    <mergeCell ref="BH573:BI573"/>
    <mergeCell ref="BJ573:BK573"/>
    <mergeCell ref="BJ574:BK574"/>
    <mergeCell ref="BJ564:BK564"/>
    <mergeCell ref="BH531:BI531"/>
    <mergeCell ref="BJ531:BK531"/>
    <mergeCell ref="BH532:BI532"/>
    <mergeCell ref="BJ532:BK532"/>
    <mergeCell ref="BH533:BI533"/>
    <mergeCell ref="BL532:BM532"/>
    <mergeCell ref="BJ541:BK541"/>
    <mergeCell ref="BH444:BI444"/>
    <mergeCell ref="BJ444:BK444"/>
    <mergeCell ref="BJ453:BK453"/>
    <mergeCell ref="BH454:BI454"/>
    <mergeCell ref="BJ454:BK454"/>
    <mergeCell ref="BL404:BM405"/>
    <mergeCell ref="BH455:BI455"/>
    <mergeCell ref="BJ455:BK455"/>
    <mergeCell ref="BH456:BI456"/>
    <mergeCell ref="BJ456:BK456"/>
    <mergeCell ref="BH457:BI457"/>
    <mergeCell ref="BJ457:BK457"/>
    <mergeCell ref="BH458:BI458"/>
    <mergeCell ref="BJ458:BK458"/>
    <mergeCell ref="BL420:BM420"/>
    <mergeCell ref="BL423:BM423"/>
    <mergeCell ref="BL424:BM424"/>
    <mergeCell ref="BL431:BM431"/>
    <mergeCell ref="BL436:BM436"/>
    <mergeCell ref="BL439:BM439"/>
    <mergeCell ref="BL444:BM444"/>
    <mergeCell ref="BN444:BO444"/>
    <mergeCell ref="BN454:BO454"/>
    <mergeCell ref="BL455:BM455"/>
    <mergeCell ref="BN455:BO455"/>
    <mergeCell ref="BL456:BM456"/>
    <mergeCell ref="BN456:BO456"/>
    <mergeCell ref="BL457:BM457"/>
    <mergeCell ref="BN457:BO457"/>
    <mergeCell ref="BL458:BM458"/>
    <mergeCell ref="BN458:BO458"/>
    <mergeCell ref="BL459:BM459"/>
    <mergeCell ref="BN459:BO459"/>
    <mergeCell ref="BL460:BM460"/>
    <mergeCell ref="BN460:BO460"/>
    <mergeCell ref="BL461:BM461"/>
    <mergeCell ref="BN461:BO461"/>
    <mergeCell ref="BN420:BO420"/>
    <mergeCell ref="BN423:BO423"/>
    <mergeCell ref="BN424:BO424"/>
    <mergeCell ref="BN431:BO431"/>
    <mergeCell ref="BN425:BO426"/>
    <mergeCell ref="BL462:BM463"/>
    <mergeCell ref="BN462:BO463"/>
    <mergeCell ref="BN404:BO405"/>
    <mergeCell ref="BN418:BO419"/>
    <mergeCell ref="BN436:BO436"/>
    <mergeCell ref="BN417:BO417"/>
    <mergeCell ref="BL418:BM419"/>
    <mergeCell ref="BL541:BM541"/>
    <mergeCell ref="BN541:BO541"/>
    <mergeCell ref="BL542:BM543"/>
    <mergeCell ref="BN542:BO543"/>
    <mergeCell ref="BL544:BM544"/>
    <mergeCell ref="BN544:BO544"/>
    <mergeCell ref="BL545:BM545"/>
    <mergeCell ref="BN545:BO545"/>
    <mergeCell ref="BL546:BM546"/>
    <mergeCell ref="BN546:BO546"/>
    <mergeCell ref="BL547:BM547"/>
    <mergeCell ref="BN547:BO547"/>
    <mergeCell ref="BL548:BM548"/>
    <mergeCell ref="BN548:BO548"/>
    <mergeCell ref="BN534:BO534"/>
    <mergeCell ref="BL535:BM535"/>
    <mergeCell ref="BN535:BO535"/>
    <mergeCell ref="BN525:BO525"/>
    <mergeCell ref="BL526:BM526"/>
    <mergeCell ref="BN526:BO526"/>
    <mergeCell ref="BL527:BM527"/>
    <mergeCell ref="BN527:BO527"/>
    <mergeCell ref="BL528:BM528"/>
    <mergeCell ref="BN528:BO528"/>
    <mergeCell ref="BL529:BM529"/>
    <mergeCell ref="BN529:BO529"/>
    <mergeCell ref="BL530:BM530"/>
    <mergeCell ref="BN530:BO530"/>
    <mergeCell ref="BL514:BM514"/>
    <mergeCell ref="BL531:BM531"/>
    <mergeCell ref="BH581:BI581"/>
    <mergeCell ref="BJ581:BK581"/>
    <mergeCell ref="BJ579:BK579"/>
    <mergeCell ref="BH580:BI580"/>
    <mergeCell ref="BJ580:BK580"/>
    <mergeCell ref="BH575:BI575"/>
    <mergeCell ref="BJ575:BK575"/>
    <mergeCell ref="BH576:BI576"/>
    <mergeCell ref="BJ576:BK576"/>
    <mergeCell ref="BH577:BI577"/>
    <mergeCell ref="BH574:BI574"/>
    <mergeCell ref="BL570:BM570"/>
    <mergeCell ref="BL536:BM536"/>
    <mergeCell ref="BJ547:BK547"/>
    <mergeCell ref="BH548:BI548"/>
    <mergeCell ref="BJ548:BK548"/>
    <mergeCell ref="BH566:BI566"/>
    <mergeCell ref="BJ566:BK566"/>
    <mergeCell ref="BL519:BM519"/>
    <mergeCell ref="BN519:BO519"/>
    <mergeCell ref="BL520:BM520"/>
    <mergeCell ref="BN520:BO520"/>
    <mergeCell ref="BL521:BM521"/>
    <mergeCell ref="BN521:BO521"/>
    <mergeCell ref="BL522:BM522"/>
    <mergeCell ref="BN522:BO522"/>
    <mergeCell ref="BL523:BM523"/>
    <mergeCell ref="BN523:BO523"/>
    <mergeCell ref="BL524:BM524"/>
    <mergeCell ref="BN524:BO524"/>
    <mergeCell ref="BL525:BM525"/>
    <mergeCell ref="BN488:BO488"/>
    <mergeCell ref="BN497:BO497"/>
    <mergeCell ref="BN502:BO502"/>
    <mergeCell ref="BL503:BM503"/>
    <mergeCell ref="BN503:BO503"/>
    <mergeCell ref="BL497:BM497"/>
    <mergeCell ref="BN538:BO538"/>
    <mergeCell ref="BL539:BM539"/>
    <mergeCell ref="BN539:BO539"/>
    <mergeCell ref="BL540:BM540"/>
    <mergeCell ref="BN540:BO540"/>
    <mergeCell ref="H596:I596"/>
    <mergeCell ref="J596:K596"/>
    <mergeCell ref="L596:M596"/>
    <mergeCell ref="N596:O596"/>
    <mergeCell ref="P596:Q596"/>
    <mergeCell ref="R596:S596"/>
    <mergeCell ref="T596:U596"/>
    <mergeCell ref="V596:W596"/>
    <mergeCell ref="X596:Y596"/>
    <mergeCell ref="Z596:AA596"/>
    <mergeCell ref="AB596:AC596"/>
    <mergeCell ref="AD596:AE596"/>
    <mergeCell ref="AF596:AG596"/>
    <mergeCell ref="AH596:AI596"/>
    <mergeCell ref="AJ596:AK596"/>
    <mergeCell ref="AL596:AM596"/>
    <mergeCell ref="AN596:AO596"/>
    <mergeCell ref="AP596:AQ596"/>
    <mergeCell ref="AR596:AS596"/>
    <mergeCell ref="AT596:AU596"/>
    <mergeCell ref="AV596:AW596"/>
    <mergeCell ref="AX596:AY596"/>
    <mergeCell ref="AZ596:BA596"/>
    <mergeCell ref="BB596:BC596"/>
    <mergeCell ref="BD596:BE596"/>
    <mergeCell ref="BF596:BG596"/>
    <mergeCell ref="BH596:BI596"/>
    <mergeCell ref="BJ596:BK596"/>
    <mergeCell ref="BL596:BM596"/>
    <mergeCell ref="BN596:BO596"/>
    <mergeCell ref="BH594:BI594"/>
    <mergeCell ref="BJ594:BK594"/>
    <mergeCell ref="BN585:BO585"/>
    <mergeCell ref="BL586:BM586"/>
    <mergeCell ref="BN586:BO586"/>
    <mergeCell ref="BL587:BM587"/>
    <mergeCell ref="BN587:BO587"/>
    <mergeCell ref="BL590:BM590"/>
    <mergeCell ref="BN590:BO590"/>
    <mergeCell ref="BJ578:BK578"/>
    <mergeCell ref="BH579:BI579"/>
    <mergeCell ref="BL591:BM591"/>
    <mergeCell ref="BN591:BO591"/>
    <mergeCell ref="BL592:BM592"/>
    <mergeCell ref="BN592:BO592"/>
    <mergeCell ref="BL593:BM593"/>
    <mergeCell ref="BH508:BI508"/>
    <mergeCell ref="BJ508:BK508"/>
    <mergeCell ref="BH509:BI509"/>
    <mergeCell ref="BJ509:BK509"/>
    <mergeCell ref="BH510:BI510"/>
    <mergeCell ref="BJ510:BK510"/>
    <mergeCell ref="BH511:BI511"/>
    <mergeCell ref="BJ511:BK511"/>
    <mergeCell ref="BH512:BI512"/>
    <mergeCell ref="AZ416:BA416"/>
    <mergeCell ref="BB416:BC416"/>
    <mergeCell ref="BD416:BE416"/>
    <mergeCell ref="BF416:BG416"/>
    <mergeCell ref="BH416:BI416"/>
    <mergeCell ref="BJ416:BK416"/>
    <mergeCell ref="AZ415:BA415"/>
    <mergeCell ref="AV415:AW415"/>
    <mergeCell ref="AX415:AY415"/>
    <mergeCell ref="BL560:BM561"/>
    <mergeCell ref="BN560:BO561"/>
    <mergeCell ref="BL588:BM589"/>
    <mergeCell ref="BN588:BO589"/>
    <mergeCell ref="BL566:BM566"/>
    <mergeCell ref="BN566:BO566"/>
    <mergeCell ref="BL567:BM567"/>
    <mergeCell ref="BN567:BO567"/>
    <mergeCell ref="BN570:BO570"/>
    <mergeCell ref="BN532:BO532"/>
    <mergeCell ref="BL533:BM533"/>
    <mergeCell ref="BN533:BO533"/>
    <mergeCell ref="BL534:BM534"/>
    <mergeCell ref="BL537:BM537"/>
    <mergeCell ref="BN537:BO537"/>
    <mergeCell ref="BL538:BM538"/>
    <mergeCell ref="BL572:BM572"/>
    <mergeCell ref="BN572:BO572"/>
    <mergeCell ref="BL573:BM573"/>
    <mergeCell ref="BN573:BO573"/>
    <mergeCell ref="BL549:BM549"/>
    <mergeCell ref="BN549:BO549"/>
    <mergeCell ref="BL550:BM550"/>
    <mergeCell ref="BN550:BO550"/>
    <mergeCell ref="BL551:BM551"/>
    <mergeCell ref="BN551:BO551"/>
    <mergeCell ref="BL552:BM552"/>
    <mergeCell ref="BN552:BO552"/>
    <mergeCell ref="BL553:BM553"/>
    <mergeCell ref="BN553:BO553"/>
    <mergeCell ref="BL554:BM554"/>
    <mergeCell ref="BN554:BO554"/>
    <mergeCell ref="BL555:BM555"/>
    <mergeCell ref="BN555:BO555"/>
    <mergeCell ref="BL556:BM556"/>
    <mergeCell ref="BN556:BO556"/>
    <mergeCell ref="BL557:BM557"/>
    <mergeCell ref="BN557:BO557"/>
    <mergeCell ref="BL558:BM558"/>
    <mergeCell ref="BN558:BO558"/>
    <mergeCell ref="BL559:BM559"/>
    <mergeCell ref="BN559:BO559"/>
    <mergeCell ref="BL562:BM562"/>
    <mergeCell ref="BN562:BO562"/>
    <mergeCell ref="BL563:BM563"/>
    <mergeCell ref="BN563:BO563"/>
    <mergeCell ref="BL564:BM564"/>
    <mergeCell ref="BN564:BO564"/>
    <mergeCell ref="BL565:BM565"/>
    <mergeCell ref="BL585:BM585"/>
    <mergeCell ref="BH567:BI567"/>
    <mergeCell ref="BJ567:BK567"/>
    <mergeCell ref="BH582:BI582"/>
    <mergeCell ref="BN565:BO565"/>
    <mergeCell ref="BJ582:BK582"/>
    <mergeCell ref="BV462:BW463"/>
    <mergeCell ref="BT464:BU464"/>
    <mergeCell ref="BV464:BW464"/>
    <mergeCell ref="BT465:BU465"/>
    <mergeCell ref="BV465:BW465"/>
    <mergeCell ref="BT466:BU466"/>
    <mergeCell ref="BV466:BW466"/>
    <mergeCell ref="BT467:BU467"/>
    <mergeCell ref="BV467:BW467"/>
    <mergeCell ref="BT468:BU468"/>
    <mergeCell ref="BV468:BW468"/>
    <mergeCell ref="BT447:BU448"/>
    <mergeCell ref="BV447:BW448"/>
    <mergeCell ref="BT469:BU469"/>
    <mergeCell ref="BV469:BW469"/>
    <mergeCell ref="BT470:BU470"/>
    <mergeCell ref="BV470:BW470"/>
    <mergeCell ref="BT471:BU471"/>
    <mergeCell ref="BV471:BW471"/>
    <mergeCell ref="BT472:BU472"/>
    <mergeCell ref="BV472:BW472"/>
    <mergeCell ref="BT473:BU473"/>
    <mergeCell ref="BV473:BW473"/>
    <mergeCell ref="BT474:BU474"/>
    <mergeCell ref="BV474:BW474"/>
    <mergeCell ref="BT475:BU475"/>
    <mergeCell ref="BV475:BW475"/>
    <mergeCell ref="BT476:BU476"/>
    <mergeCell ref="BV476:BW476"/>
    <mergeCell ref="BT477:BU477"/>
    <mergeCell ref="BV477:BW477"/>
    <mergeCell ref="BL498:BM498"/>
    <mergeCell ref="BN498:BO498"/>
    <mergeCell ref="BV492:BW492"/>
    <mergeCell ref="BT493:BU493"/>
    <mergeCell ref="BV493:BW493"/>
    <mergeCell ref="BT494:BU494"/>
    <mergeCell ref="BV494:BW494"/>
    <mergeCell ref="BT495:BU495"/>
    <mergeCell ref="BV495:BW495"/>
    <mergeCell ref="BT496:BU496"/>
    <mergeCell ref="BV496:BW496"/>
    <mergeCell ref="BT497:BU497"/>
    <mergeCell ref="BV497:BW497"/>
    <mergeCell ref="BT498:BU498"/>
    <mergeCell ref="BV498:BW498"/>
    <mergeCell ref="BL470:BM470"/>
    <mergeCell ref="BN470:BO470"/>
    <mergeCell ref="BL471:BM471"/>
    <mergeCell ref="BN471:BO471"/>
    <mergeCell ref="BN472:BO472"/>
    <mergeCell ref="BL473:BM473"/>
    <mergeCell ref="BN473:BO473"/>
    <mergeCell ref="BL474:BM474"/>
    <mergeCell ref="BN474:BO474"/>
    <mergeCell ref="BL475:BM475"/>
    <mergeCell ref="BN475:BO475"/>
    <mergeCell ref="BL476:BM476"/>
    <mergeCell ref="BN476:BO476"/>
    <mergeCell ref="BL477:BM477"/>
    <mergeCell ref="BN477:BO477"/>
    <mergeCell ref="BN489:BO489"/>
    <mergeCell ref="BN490:BO490"/>
    <mergeCell ref="BN478:BO478"/>
    <mergeCell ref="BL499:BM499"/>
    <mergeCell ref="BN499:BO499"/>
    <mergeCell ref="BL500:BM500"/>
    <mergeCell ref="BN500:BO500"/>
    <mergeCell ref="BL501:BM501"/>
    <mergeCell ref="BN501:BO501"/>
    <mergeCell ref="BL502:BM502"/>
    <mergeCell ref="BT432:BU433"/>
    <mergeCell ref="BV432:BW433"/>
    <mergeCell ref="BT425:BU426"/>
    <mergeCell ref="BT444:BU444"/>
    <mergeCell ref="BV444:BW444"/>
    <mergeCell ref="BT445:BU445"/>
    <mergeCell ref="BV445:BW445"/>
    <mergeCell ref="BT446:BU446"/>
    <mergeCell ref="BV446:BW446"/>
    <mergeCell ref="BT453:BU453"/>
    <mergeCell ref="BV453:BW453"/>
    <mergeCell ref="BT454:BU454"/>
    <mergeCell ref="BV454:BW454"/>
    <mergeCell ref="BT455:BU455"/>
    <mergeCell ref="BV455:BW455"/>
    <mergeCell ref="BT456:BU456"/>
    <mergeCell ref="BV456:BW456"/>
    <mergeCell ref="BT457:BU457"/>
    <mergeCell ref="BV457:BW457"/>
    <mergeCell ref="BT458:BU458"/>
    <mergeCell ref="BV458:BW458"/>
    <mergeCell ref="BT459:BU459"/>
    <mergeCell ref="BV459:BW459"/>
    <mergeCell ref="BT460:BU460"/>
    <mergeCell ref="BV460:BW460"/>
    <mergeCell ref="BT461:BU461"/>
    <mergeCell ref="BV461:BW461"/>
    <mergeCell ref="BT462:BU463"/>
    <mergeCell ref="BT478:BU478"/>
    <mergeCell ref="BV478:BW478"/>
    <mergeCell ref="BT479:BU479"/>
    <mergeCell ref="BV479:BW479"/>
    <mergeCell ref="BT480:BU480"/>
    <mergeCell ref="BV480:BW480"/>
    <mergeCell ref="BT481:BU481"/>
    <mergeCell ref="BV481:BW481"/>
    <mergeCell ref="BT482:BU482"/>
    <mergeCell ref="BV482:BW482"/>
    <mergeCell ref="BT483:BU483"/>
    <mergeCell ref="BV483:BW483"/>
    <mergeCell ref="BT484:BU484"/>
    <mergeCell ref="BV484:BW484"/>
    <mergeCell ref="BT485:BU485"/>
    <mergeCell ref="BV485:BW485"/>
    <mergeCell ref="BT486:BU486"/>
    <mergeCell ref="BV486:BW486"/>
    <mergeCell ref="BT487:BU487"/>
    <mergeCell ref="BV487:BW487"/>
    <mergeCell ref="BT488:BU488"/>
    <mergeCell ref="BV488:BW488"/>
    <mergeCell ref="BT489:BU489"/>
    <mergeCell ref="BV489:BW489"/>
    <mergeCell ref="BT490:BU490"/>
    <mergeCell ref="BV490:BW490"/>
    <mergeCell ref="BT491:BU491"/>
    <mergeCell ref="BV491:BW491"/>
    <mergeCell ref="BT492:BU492"/>
    <mergeCell ref="BL571:BM571"/>
    <mergeCell ref="BN571:BO571"/>
    <mergeCell ref="BL504:BM504"/>
    <mergeCell ref="BN504:BO504"/>
    <mergeCell ref="BL505:BM505"/>
    <mergeCell ref="BN505:BO505"/>
    <mergeCell ref="BL506:BM506"/>
    <mergeCell ref="BN506:BO506"/>
    <mergeCell ref="BL507:BM507"/>
    <mergeCell ref="BN507:BO507"/>
    <mergeCell ref="BL508:BM508"/>
    <mergeCell ref="BN508:BO508"/>
    <mergeCell ref="BL509:BM509"/>
    <mergeCell ref="BN509:BO509"/>
    <mergeCell ref="BL510:BM510"/>
    <mergeCell ref="BN510:BO510"/>
    <mergeCell ref="BL511:BM511"/>
    <mergeCell ref="BN511:BO511"/>
    <mergeCell ref="BL512:BM512"/>
    <mergeCell ref="BN512:BO512"/>
    <mergeCell ref="BL513:BM513"/>
    <mergeCell ref="BN513:BO513"/>
    <mergeCell ref="BN536:BO536"/>
    <mergeCell ref="BN531:BO531"/>
    <mergeCell ref="BN514:BO514"/>
    <mergeCell ref="BL515:BM515"/>
    <mergeCell ref="BN515:BO515"/>
    <mergeCell ref="BL516:BM516"/>
    <mergeCell ref="BN516:BO516"/>
    <mergeCell ref="BL517:BM517"/>
    <mergeCell ref="BN517:BO517"/>
    <mergeCell ref="BL518:BM518"/>
    <mergeCell ref="BN518:BO518"/>
    <mergeCell ref="BT499:BU499"/>
    <mergeCell ref="BV499:BW499"/>
    <mergeCell ref="BT500:BU500"/>
    <mergeCell ref="BV500:BW500"/>
    <mergeCell ref="BT501:BU501"/>
    <mergeCell ref="BV501:BW501"/>
    <mergeCell ref="BT502:BU502"/>
    <mergeCell ref="BV502:BW502"/>
    <mergeCell ref="BT503:BU503"/>
    <mergeCell ref="BV503:BW503"/>
    <mergeCell ref="BT504:BU504"/>
    <mergeCell ref="BV504:BW504"/>
    <mergeCell ref="BT505:BU505"/>
    <mergeCell ref="BV505:BW505"/>
    <mergeCell ref="BT506:BU506"/>
    <mergeCell ref="BV506:BW506"/>
    <mergeCell ref="BT507:BU507"/>
    <mergeCell ref="BV507:BW507"/>
    <mergeCell ref="BT508:BU508"/>
    <mergeCell ref="BV508:BW508"/>
    <mergeCell ref="BT509:BU509"/>
    <mergeCell ref="BV509:BW509"/>
    <mergeCell ref="BT510:BU510"/>
    <mergeCell ref="BV510:BW510"/>
    <mergeCell ref="BT511:BU511"/>
    <mergeCell ref="BV511:BW511"/>
    <mergeCell ref="BT512:BU512"/>
    <mergeCell ref="BV512:BW512"/>
    <mergeCell ref="BT513:BU513"/>
    <mergeCell ref="BV513:BW513"/>
    <mergeCell ref="BT514:BU514"/>
    <mergeCell ref="BV514:BW514"/>
    <mergeCell ref="BT515:BU515"/>
    <mergeCell ref="BV515:BW515"/>
    <mergeCell ref="BT516:BU516"/>
    <mergeCell ref="BV516:BW516"/>
    <mergeCell ref="BT517:BU517"/>
    <mergeCell ref="BV517:BW517"/>
    <mergeCell ref="BT518:BU518"/>
    <mergeCell ref="BV518:BW518"/>
    <mergeCell ref="BT519:BU519"/>
    <mergeCell ref="BV519:BW519"/>
    <mergeCell ref="BT520:BU520"/>
    <mergeCell ref="BV520:BW520"/>
    <mergeCell ref="BT521:BU521"/>
    <mergeCell ref="BV521:BW521"/>
    <mergeCell ref="BT522:BU522"/>
    <mergeCell ref="BV522:BW522"/>
    <mergeCell ref="BT523:BU523"/>
    <mergeCell ref="BV523:BW523"/>
    <mergeCell ref="BT524:BU524"/>
    <mergeCell ref="BV524:BW524"/>
    <mergeCell ref="BT525:BU525"/>
    <mergeCell ref="BV525:BW525"/>
    <mergeCell ref="BT526:BU526"/>
    <mergeCell ref="BV526:BW526"/>
    <mergeCell ref="BT527:BU527"/>
    <mergeCell ref="BV527:BW527"/>
    <mergeCell ref="BT528:BU528"/>
    <mergeCell ref="BV528:BW528"/>
    <mergeCell ref="BT529:BU529"/>
    <mergeCell ref="BV529:BW529"/>
    <mergeCell ref="BT530:BU530"/>
    <mergeCell ref="BV530:BW530"/>
    <mergeCell ref="BT531:BU531"/>
    <mergeCell ref="BV531:BW531"/>
    <mergeCell ref="BT532:BU532"/>
    <mergeCell ref="BV532:BW532"/>
    <mergeCell ref="BT533:BU533"/>
    <mergeCell ref="BV533:BW533"/>
    <mergeCell ref="BT534:BU534"/>
    <mergeCell ref="BV534:BW534"/>
    <mergeCell ref="BT535:BU535"/>
    <mergeCell ref="BV535:BW535"/>
    <mergeCell ref="BT536:BU536"/>
    <mergeCell ref="BV536:BW536"/>
    <mergeCell ref="BT537:BU537"/>
    <mergeCell ref="BV537:BW537"/>
    <mergeCell ref="BT538:BU538"/>
    <mergeCell ref="BV538:BW538"/>
    <mergeCell ref="BT539:BU539"/>
    <mergeCell ref="BV539:BW539"/>
    <mergeCell ref="BT540:BU540"/>
    <mergeCell ref="BV540:BW540"/>
    <mergeCell ref="BT541:BU541"/>
    <mergeCell ref="BV541:BW541"/>
    <mergeCell ref="BT542:BU543"/>
    <mergeCell ref="BV542:BW543"/>
    <mergeCell ref="BT544:BU544"/>
    <mergeCell ref="BV544:BW544"/>
    <mergeCell ref="BT545:BU545"/>
    <mergeCell ref="BV545:BW545"/>
    <mergeCell ref="BT546:BU546"/>
    <mergeCell ref="BV546:BW546"/>
    <mergeCell ref="BT547:BU547"/>
    <mergeCell ref="BV547:BW547"/>
    <mergeCell ref="BT548:BU548"/>
    <mergeCell ref="BV548:BW548"/>
    <mergeCell ref="BT549:BU549"/>
    <mergeCell ref="BV549:BW549"/>
    <mergeCell ref="BV556:BW556"/>
    <mergeCell ref="BT557:BU557"/>
    <mergeCell ref="BV557:BW557"/>
    <mergeCell ref="BT558:BU558"/>
    <mergeCell ref="BV558:BW558"/>
    <mergeCell ref="BT559:BU559"/>
    <mergeCell ref="BV559:BW559"/>
    <mergeCell ref="BT560:BU561"/>
    <mergeCell ref="BV560:BW561"/>
    <mergeCell ref="BT562:BU562"/>
    <mergeCell ref="BV562:BW562"/>
    <mergeCell ref="BT563:BU563"/>
    <mergeCell ref="BV563:BW563"/>
    <mergeCell ref="BT588:BU589"/>
    <mergeCell ref="BV588:BW589"/>
    <mergeCell ref="BT564:BU564"/>
    <mergeCell ref="BV564:BW564"/>
    <mergeCell ref="BT565:BU565"/>
    <mergeCell ref="BV565:BW565"/>
    <mergeCell ref="BT566:BU566"/>
    <mergeCell ref="BV566:BW566"/>
    <mergeCell ref="BT567:BU567"/>
    <mergeCell ref="BV567:BW567"/>
    <mergeCell ref="BT570:BU570"/>
    <mergeCell ref="BV570:BW570"/>
    <mergeCell ref="BT571:BU571"/>
    <mergeCell ref="BV571:BW571"/>
    <mergeCell ref="BT572:BU572"/>
    <mergeCell ref="BV572:BW572"/>
    <mergeCell ref="BT573:BU573"/>
    <mergeCell ref="BV573:BW573"/>
    <mergeCell ref="BT574:BU574"/>
    <mergeCell ref="BV574:BW574"/>
    <mergeCell ref="BT575:BU575"/>
    <mergeCell ref="BV575:BW575"/>
    <mergeCell ref="BT576:BU576"/>
    <mergeCell ref="BV576:BW576"/>
    <mergeCell ref="BT577:BU577"/>
    <mergeCell ref="BV577:BW577"/>
    <mergeCell ref="BT578:BU578"/>
    <mergeCell ref="BV578:BW578"/>
    <mergeCell ref="BT579:BU579"/>
    <mergeCell ref="BV579:BW579"/>
    <mergeCell ref="BT580:BU580"/>
    <mergeCell ref="BV580:BW580"/>
    <mergeCell ref="H668:I668"/>
    <mergeCell ref="J668:K668"/>
    <mergeCell ref="BT602:BU602"/>
    <mergeCell ref="BV602:BW602"/>
    <mergeCell ref="B568:C569"/>
    <mergeCell ref="D568:E569"/>
    <mergeCell ref="F568:G569"/>
    <mergeCell ref="H568:I569"/>
    <mergeCell ref="J568:K569"/>
    <mergeCell ref="L568:M569"/>
    <mergeCell ref="N568:O569"/>
    <mergeCell ref="P568:Q569"/>
    <mergeCell ref="R568:S569"/>
    <mergeCell ref="T568:U569"/>
    <mergeCell ref="V568:W569"/>
    <mergeCell ref="X568:Y569"/>
    <mergeCell ref="Z568:AA569"/>
    <mergeCell ref="AB568:AC569"/>
    <mergeCell ref="AD568:AE569"/>
    <mergeCell ref="AF568:AG569"/>
    <mergeCell ref="AH568:AI569"/>
    <mergeCell ref="AJ568:AK569"/>
    <mergeCell ref="AL568:AM569"/>
    <mergeCell ref="AN568:AO569"/>
    <mergeCell ref="AP568:AQ569"/>
    <mergeCell ref="AR568:AS569"/>
    <mergeCell ref="AT568:AU569"/>
    <mergeCell ref="AZ568:BA569"/>
    <mergeCell ref="BB568:BC569"/>
    <mergeCell ref="BD568:BE569"/>
    <mergeCell ref="BF568:BG569"/>
    <mergeCell ref="BH568:BI569"/>
    <mergeCell ref="BJ568:BK569"/>
    <mergeCell ref="BL568:BM569"/>
    <mergeCell ref="BN568:BO569"/>
    <mergeCell ref="BP568:BQ569"/>
    <mergeCell ref="BR568:BS569"/>
    <mergeCell ref="BT568:BU569"/>
    <mergeCell ref="BV568:BW569"/>
    <mergeCell ref="AV568:AW569"/>
    <mergeCell ref="AX568:AY569"/>
    <mergeCell ref="BT583:BU583"/>
    <mergeCell ref="BV583:BW583"/>
    <mergeCell ref="BT584:BU584"/>
    <mergeCell ref="BV584:BW584"/>
    <mergeCell ref="BT585:BU585"/>
    <mergeCell ref="BV585:BW585"/>
    <mergeCell ref="B601:C602"/>
    <mergeCell ref="D601:E602"/>
    <mergeCell ref="F601:G602"/>
    <mergeCell ref="H601:I602"/>
    <mergeCell ref="L664:M664"/>
    <mergeCell ref="N664:O664"/>
    <mergeCell ref="L665:M665"/>
    <mergeCell ref="N665:O665"/>
    <mergeCell ref="BN593:BO593"/>
    <mergeCell ref="BL594:BM595"/>
    <mergeCell ref="BN594:BO595"/>
    <mergeCell ref="BJ577:BK577"/>
    <mergeCell ref="L666:M666"/>
    <mergeCell ref="N666:O666"/>
    <mergeCell ref="L667:M667"/>
    <mergeCell ref="N667:O667"/>
    <mergeCell ref="L668:M668"/>
    <mergeCell ref="BP307:BP309"/>
    <mergeCell ref="BX79:BX81"/>
    <mergeCell ref="BY79:BY81"/>
    <mergeCell ref="BZ79:BZ81"/>
    <mergeCell ref="CA79:CA81"/>
    <mergeCell ref="BX82:BX84"/>
    <mergeCell ref="BY82:BY84"/>
    <mergeCell ref="BZ82:BZ84"/>
    <mergeCell ref="CA82:CA84"/>
    <mergeCell ref="BX85:BX87"/>
    <mergeCell ref="BY85:BY87"/>
    <mergeCell ref="BZ85:BZ87"/>
    <mergeCell ref="CA85:CA87"/>
    <mergeCell ref="BX88:BX90"/>
    <mergeCell ref="BY88:BY90"/>
    <mergeCell ref="BP82:BP84"/>
    <mergeCell ref="BQ82:BQ84"/>
    <mergeCell ref="BR82:BR84"/>
    <mergeCell ref="BS82:BS84"/>
    <mergeCell ref="BP85:BP87"/>
    <mergeCell ref="BQ85:BQ87"/>
    <mergeCell ref="BR85:BR87"/>
    <mergeCell ref="BS85:BS87"/>
    <mergeCell ref="BP88:BP90"/>
    <mergeCell ref="BQ88:BQ90"/>
    <mergeCell ref="BR88:BR90"/>
    <mergeCell ref="BS88:BS90"/>
    <mergeCell ref="BP92:BP94"/>
    <mergeCell ref="BQ92:BQ94"/>
    <mergeCell ref="BR92:BR94"/>
    <mergeCell ref="BS92:BS94"/>
    <mergeCell ref="BP96:BP98"/>
    <mergeCell ref="BQ96:BQ98"/>
    <mergeCell ref="BR96:BR98"/>
    <mergeCell ref="BZ88:BZ90"/>
    <mergeCell ref="CA88:CA90"/>
    <mergeCell ref="BX92:BX94"/>
    <mergeCell ref="BY92:BY94"/>
    <mergeCell ref="BZ92:BZ94"/>
    <mergeCell ref="CA92:CA94"/>
    <mergeCell ref="BX96:BX98"/>
    <mergeCell ref="BY96:BY98"/>
    <mergeCell ref="BZ96:BZ98"/>
    <mergeCell ref="CA96:CA98"/>
    <mergeCell ref="BX99:BX101"/>
    <mergeCell ref="BY99:BY101"/>
    <mergeCell ref="BZ99:BZ101"/>
    <mergeCell ref="CA99:CA101"/>
    <mergeCell ref="BX102:BX104"/>
    <mergeCell ref="BY102:BY104"/>
    <mergeCell ref="BZ102:BZ104"/>
    <mergeCell ref="BS96:BS98"/>
    <mergeCell ref="BP99:BP101"/>
    <mergeCell ref="BQ99:BQ101"/>
    <mergeCell ref="BR99:BR101"/>
    <mergeCell ref="BS99:BS101"/>
    <mergeCell ref="BP102:BP104"/>
    <mergeCell ref="BQ102:BQ104"/>
    <mergeCell ref="BR102:BR104"/>
    <mergeCell ref="BS102:BS104"/>
    <mergeCell ref="BP105:BP107"/>
    <mergeCell ref="CA102:CA104"/>
    <mergeCell ref="BQ105:BQ107"/>
    <mergeCell ref="BR105:BR107"/>
    <mergeCell ref="BP5:BS5"/>
    <mergeCell ref="BP6:BQ6"/>
    <mergeCell ref="BR6:BS6"/>
    <mergeCell ref="BP8:BP10"/>
    <mergeCell ref="BQ8:BQ10"/>
    <mergeCell ref="BR8:BR10"/>
    <mergeCell ref="BS8:BS10"/>
    <mergeCell ref="BP11:BP13"/>
    <mergeCell ref="BQ11:BQ13"/>
    <mergeCell ref="BR11:BR13"/>
    <mergeCell ref="BS11:BS13"/>
    <mergeCell ref="BP14:BP16"/>
    <mergeCell ref="BQ14:BQ16"/>
    <mergeCell ref="BR14:BR16"/>
    <mergeCell ref="BS14:BS16"/>
    <mergeCell ref="BP17:BP19"/>
    <mergeCell ref="BQ17:BQ19"/>
    <mergeCell ref="BR17:BR19"/>
    <mergeCell ref="BS17:BS19"/>
    <mergeCell ref="BP20:BP22"/>
    <mergeCell ref="BQ20:BQ22"/>
    <mergeCell ref="BR20:BR22"/>
    <mergeCell ref="BS20:BS22"/>
    <mergeCell ref="BP23:BP25"/>
    <mergeCell ref="BQ23:BQ25"/>
    <mergeCell ref="BR23:BR25"/>
    <mergeCell ref="BS23:BS25"/>
    <mergeCell ref="BP26:BP28"/>
    <mergeCell ref="BQ26:BQ28"/>
    <mergeCell ref="BR26:BR28"/>
    <mergeCell ref="BS26:BS28"/>
    <mergeCell ref="BP29:BP31"/>
    <mergeCell ref="BQ29:BQ31"/>
    <mergeCell ref="BR29:BR31"/>
    <mergeCell ref="BS29:BS31"/>
    <mergeCell ref="BP32:BP34"/>
    <mergeCell ref="BQ32:BQ34"/>
    <mergeCell ref="BR32:BR34"/>
    <mergeCell ref="BS32:BS34"/>
    <mergeCell ref="BP35:BP37"/>
    <mergeCell ref="BQ35:BQ37"/>
    <mergeCell ref="BR35:BR37"/>
    <mergeCell ref="BS35:BS37"/>
    <mergeCell ref="BP39:BP41"/>
    <mergeCell ref="BQ39:BQ41"/>
    <mergeCell ref="BR39:BR41"/>
    <mergeCell ref="BS39:BS41"/>
    <mergeCell ref="BP42:BP44"/>
    <mergeCell ref="BQ42:BQ44"/>
    <mergeCell ref="BR42:BR44"/>
    <mergeCell ref="BS42:BS44"/>
    <mergeCell ref="BP45:BP47"/>
    <mergeCell ref="BQ45:BQ47"/>
    <mergeCell ref="BR45:BR47"/>
    <mergeCell ref="BS45:BS47"/>
    <mergeCell ref="BP48:BP50"/>
    <mergeCell ref="BQ48:BQ50"/>
    <mergeCell ref="BP76:BP78"/>
    <mergeCell ref="BQ76:BQ78"/>
    <mergeCell ref="BR76:BR78"/>
    <mergeCell ref="BS76:BS78"/>
    <mergeCell ref="BP79:BP81"/>
    <mergeCell ref="BQ79:BQ81"/>
    <mergeCell ref="BR79:BR81"/>
    <mergeCell ref="BS79:BS81"/>
    <mergeCell ref="BR48:BR50"/>
    <mergeCell ref="BS48:BS50"/>
    <mergeCell ref="BP51:BP53"/>
    <mergeCell ref="BQ51:BQ53"/>
    <mergeCell ref="BR51:BR53"/>
    <mergeCell ref="BS51:BS53"/>
    <mergeCell ref="BP54:BP56"/>
    <mergeCell ref="BQ54:BQ56"/>
    <mergeCell ref="BR54:BR56"/>
    <mergeCell ref="BS54:BS56"/>
    <mergeCell ref="BP57:BP59"/>
    <mergeCell ref="BQ57:BQ59"/>
    <mergeCell ref="BR57:BR59"/>
    <mergeCell ref="BS57:BS59"/>
    <mergeCell ref="BP60:BP62"/>
    <mergeCell ref="BQ60:BQ62"/>
    <mergeCell ref="BR60:BR62"/>
    <mergeCell ref="BS60:BS62"/>
    <mergeCell ref="BP63:BP65"/>
    <mergeCell ref="BQ63:BQ65"/>
    <mergeCell ref="BR63:BR65"/>
    <mergeCell ref="BS63:BS65"/>
    <mergeCell ref="BP66:BP68"/>
    <mergeCell ref="BQ66:BQ68"/>
    <mergeCell ref="BR66:BR68"/>
    <mergeCell ref="BS66:BS68"/>
    <mergeCell ref="BP69:BP71"/>
    <mergeCell ref="BQ69:BQ71"/>
    <mergeCell ref="BR69:BR71"/>
    <mergeCell ref="BS69:BS71"/>
    <mergeCell ref="BP72:BP74"/>
    <mergeCell ref="BQ72:BQ74"/>
    <mergeCell ref="BR72:BR74"/>
    <mergeCell ref="BS72:BS74"/>
    <mergeCell ref="BS105:BS107"/>
    <mergeCell ref="BP109:BP111"/>
    <mergeCell ref="BQ109:BQ111"/>
    <mergeCell ref="BR109:BR111"/>
    <mergeCell ref="BS109:BS111"/>
    <mergeCell ref="BP112:BP114"/>
    <mergeCell ref="BQ112:BQ114"/>
    <mergeCell ref="BR112:BR114"/>
    <mergeCell ref="BS112:BS114"/>
    <mergeCell ref="BP115:BP117"/>
    <mergeCell ref="BQ115:BQ117"/>
    <mergeCell ref="BR115:BR117"/>
    <mergeCell ref="BS115:BS117"/>
    <mergeCell ref="BP118:BP120"/>
    <mergeCell ref="BQ118:BQ120"/>
    <mergeCell ref="BR118:BR120"/>
    <mergeCell ref="BS118:BS120"/>
    <mergeCell ref="BP121:BP123"/>
    <mergeCell ref="BQ121:BQ123"/>
    <mergeCell ref="BR121:BR123"/>
    <mergeCell ref="BS121:BS123"/>
    <mergeCell ref="BP124:BP126"/>
    <mergeCell ref="BQ124:BQ126"/>
    <mergeCell ref="BR124:BR126"/>
    <mergeCell ref="BS124:BS126"/>
    <mergeCell ref="BP128:BP130"/>
    <mergeCell ref="BQ128:BQ130"/>
    <mergeCell ref="BR128:BR130"/>
    <mergeCell ref="BS128:BS130"/>
    <mergeCell ref="BP131:BP133"/>
    <mergeCell ref="BQ131:BQ133"/>
    <mergeCell ref="BR131:BR133"/>
    <mergeCell ref="BS131:BS133"/>
    <mergeCell ref="BP134:BP136"/>
    <mergeCell ref="BQ134:BQ136"/>
    <mergeCell ref="BR134:BR136"/>
    <mergeCell ref="BS134:BS136"/>
    <mergeCell ref="BP137:BP139"/>
    <mergeCell ref="BQ137:BQ139"/>
    <mergeCell ref="BR137:BR139"/>
    <mergeCell ref="BS137:BS139"/>
    <mergeCell ref="BP140:BP142"/>
    <mergeCell ref="BQ140:BQ142"/>
    <mergeCell ref="BR140:BR142"/>
    <mergeCell ref="BS140:BS142"/>
    <mergeCell ref="BP143:BP145"/>
    <mergeCell ref="BQ143:BQ145"/>
    <mergeCell ref="BR143:BR145"/>
    <mergeCell ref="BS143:BS145"/>
    <mergeCell ref="BP146:BP148"/>
    <mergeCell ref="BQ146:BQ148"/>
    <mergeCell ref="BR146:BR148"/>
    <mergeCell ref="BS146:BS148"/>
    <mergeCell ref="BP150:BP152"/>
    <mergeCell ref="BQ150:BQ152"/>
    <mergeCell ref="BR150:BR152"/>
    <mergeCell ref="BS150:BS152"/>
    <mergeCell ref="BP153:BP155"/>
    <mergeCell ref="BQ153:BQ155"/>
    <mergeCell ref="BR153:BR155"/>
    <mergeCell ref="BS153:BS155"/>
    <mergeCell ref="BP158:BP160"/>
    <mergeCell ref="BQ158:BQ160"/>
    <mergeCell ref="BR158:BR160"/>
    <mergeCell ref="BS158:BS160"/>
    <mergeCell ref="BP162:BP164"/>
    <mergeCell ref="BQ162:BQ164"/>
    <mergeCell ref="BR162:BR164"/>
    <mergeCell ref="BS162:BS164"/>
    <mergeCell ref="BP165:BP167"/>
    <mergeCell ref="BQ165:BQ167"/>
    <mergeCell ref="BR165:BR167"/>
    <mergeCell ref="BS165:BS167"/>
    <mergeCell ref="BP168:BP170"/>
    <mergeCell ref="BQ168:BQ170"/>
    <mergeCell ref="BR168:BR170"/>
    <mergeCell ref="BS168:BS170"/>
    <mergeCell ref="BP175:BP177"/>
    <mergeCell ref="BQ175:BQ177"/>
    <mergeCell ref="BR175:BR177"/>
    <mergeCell ref="BS175:BS177"/>
    <mergeCell ref="BP179:BP181"/>
    <mergeCell ref="BQ179:BQ181"/>
    <mergeCell ref="BR179:BR181"/>
    <mergeCell ref="BS179:BS181"/>
    <mergeCell ref="BP182:BP184"/>
    <mergeCell ref="BQ182:BQ184"/>
    <mergeCell ref="BR182:BR184"/>
    <mergeCell ref="BS182:BS184"/>
    <mergeCell ref="BP185:BP187"/>
    <mergeCell ref="BQ185:BQ187"/>
    <mergeCell ref="BR185:BR187"/>
    <mergeCell ref="BS185:BS187"/>
    <mergeCell ref="BP189:BP191"/>
    <mergeCell ref="BQ189:BQ191"/>
    <mergeCell ref="BR189:BR191"/>
    <mergeCell ref="BS189:BS191"/>
    <mergeCell ref="BP193:BP195"/>
    <mergeCell ref="BQ193:BQ195"/>
    <mergeCell ref="BR193:BR195"/>
    <mergeCell ref="BS193:BS195"/>
    <mergeCell ref="BP196:BP198"/>
    <mergeCell ref="BQ196:BQ198"/>
    <mergeCell ref="BR196:BR198"/>
    <mergeCell ref="BS196:BS198"/>
    <mergeCell ref="BP199:BP201"/>
    <mergeCell ref="BQ199:BQ201"/>
    <mergeCell ref="BR199:BR201"/>
    <mergeCell ref="BS199:BS201"/>
    <mergeCell ref="BP202:BP204"/>
    <mergeCell ref="BQ202:BQ204"/>
    <mergeCell ref="BR202:BR204"/>
    <mergeCell ref="BS202:BS204"/>
    <mergeCell ref="BP205:BP207"/>
    <mergeCell ref="BQ205:BQ207"/>
    <mergeCell ref="BR205:BR207"/>
    <mergeCell ref="BS205:BS207"/>
    <mergeCell ref="BP208:BP210"/>
    <mergeCell ref="BQ208:BQ210"/>
    <mergeCell ref="BR208:BR210"/>
    <mergeCell ref="BS208:BS210"/>
    <mergeCell ref="BP211:BP213"/>
    <mergeCell ref="BQ211:BQ213"/>
    <mergeCell ref="BR211:BR213"/>
    <mergeCell ref="BS211:BS213"/>
    <mergeCell ref="BP214:BP216"/>
    <mergeCell ref="BQ214:BQ216"/>
    <mergeCell ref="BR214:BR216"/>
    <mergeCell ref="BS214:BS216"/>
    <mergeCell ref="BP217:BP219"/>
    <mergeCell ref="BQ217:BQ219"/>
    <mergeCell ref="BR217:BR219"/>
    <mergeCell ref="BS217:BS219"/>
    <mergeCell ref="BP220:BP222"/>
    <mergeCell ref="BQ220:BQ222"/>
    <mergeCell ref="BR220:BR222"/>
    <mergeCell ref="BS220:BS222"/>
    <mergeCell ref="BP223:BP225"/>
    <mergeCell ref="BQ223:BQ225"/>
    <mergeCell ref="BR223:BR225"/>
    <mergeCell ref="BS223:BS225"/>
    <mergeCell ref="BP227:BP229"/>
    <mergeCell ref="BQ227:BQ229"/>
    <mergeCell ref="BR227:BR229"/>
    <mergeCell ref="BS227:BS229"/>
    <mergeCell ref="BP231:BP233"/>
    <mergeCell ref="BQ231:BQ233"/>
    <mergeCell ref="BR231:BR233"/>
    <mergeCell ref="BS231:BS233"/>
    <mergeCell ref="BX334:BY334"/>
    <mergeCell ref="BZ334:CA334"/>
    <mergeCell ref="BX335:BY335"/>
    <mergeCell ref="BZ335:CA335"/>
    <mergeCell ref="BX336:BY336"/>
    <mergeCell ref="BZ336:CA336"/>
    <mergeCell ref="BX337:BY337"/>
    <mergeCell ref="BZ337:CA337"/>
    <mergeCell ref="BX338:BY338"/>
    <mergeCell ref="BZ338:CA338"/>
    <mergeCell ref="BX339:BY339"/>
    <mergeCell ref="BZ339:CA339"/>
    <mergeCell ref="BP342:BQ342"/>
    <mergeCell ref="BR342:BS342"/>
    <mergeCell ref="BT307:BT309"/>
    <mergeCell ref="BU307:BU309"/>
    <mergeCell ref="BV307:BV309"/>
    <mergeCell ref="BW307:BW309"/>
    <mergeCell ref="BT310:BT312"/>
    <mergeCell ref="BP234:BP236"/>
    <mergeCell ref="BQ234:BQ236"/>
    <mergeCell ref="BR234:BR236"/>
    <mergeCell ref="BS234:BS236"/>
    <mergeCell ref="BP238:BP240"/>
    <mergeCell ref="BQ238:BQ240"/>
    <mergeCell ref="BR238:BR240"/>
    <mergeCell ref="BS238:BS240"/>
    <mergeCell ref="BP241:BP243"/>
    <mergeCell ref="BQ241:BQ243"/>
    <mergeCell ref="BR241:BR243"/>
    <mergeCell ref="BS241:BS243"/>
    <mergeCell ref="BP244:BP246"/>
    <mergeCell ref="BQ244:BQ246"/>
    <mergeCell ref="BR244:BR246"/>
    <mergeCell ref="BS244:BS246"/>
    <mergeCell ref="BP248:BP250"/>
    <mergeCell ref="BQ248:BQ250"/>
    <mergeCell ref="BR248:BR250"/>
    <mergeCell ref="BS248:BS250"/>
    <mergeCell ref="BP251:BP253"/>
    <mergeCell ref="BQ251:BQ253"/>
    <mergeCell ref="BR251:BR253"/>
    <mergeCell ref="BS251:BS253"/>
    <mergeCell ref="BP256:BP258"/>
    <mergeCell ref="BQ256:BQ258"/>
    <mergeCell ref="BR256:BR258"/>
    <mergeCell ref="BS256:BS258"/>
    <mergeCell ref="BP259:BP261"/>
    <mergeCell ref="BQ259:BQ261"/>
    <mergeCell ref="BR259:BR261"/>
    <mergeCell ref="BS259:BS261"/>
    <mergeCell ref="BP263:BP265"/>
    <mergeCell ref="BQ263:BQ265"/>
    <mergeCell ref="BR263:BR265"/>
    <mergeCell ref="BS263:BS265"/>
    <mergeCell ref="BX328:BY328"/>
    <mergeCell ref="BP314:BP316"/>
    <mergeCell ref="BQ314:BQ316"/>
    <mergeCell ref="BR314:BR316"/>
    <mergeCell ref="BS314:BS316"/>
    <mergeCell ref="BP317:BP319"/>
    <mergeCell ref="BQ317:BQ319"/>
    <mergeCell ref="BR317:BR319"/>
    <mergeCell ref="BT332:BU332"/>
    <mergeCell ref="BV332:BW332"/>
    <mergeCell ref="BT333:BU333"/>
    <mergeCell ref="BX323:CA323"/>
    <mergeCell ref="BX324:BY324"/>
    <mergeCell ref="BZ324:CA324"/>
    <mergeCell ref="BX325:BY325"/>
    <mergeCell ref="BZ325:CA325"/>
    <mergeCell ref="BX326:BY326"/>
    <mergeCell ref="BZ326:CA326"/>
    <mergeCell ref="BX327:BY327"/>
    <mergeCell ref="BZ327:CA327"/>
    <mergeCell ref="BP266:BP268"/>
    <mergeCell ref="BQ266:BQ268"/>
    <mergeCell ref="BR266:BR268"/>
    <mergeCell ref="BS266:BS268"/>
    <mergeCell ref="BP271:BP273"/>
    <mergeCell ref="BQ271:BQ273"/>
    <mergeCell ref="BR271:BR273"/>
    <mergeCell ref="BS271:BS273"/>
    <mergeCell ref="BP274:BP276"/>
    <mergeCell ref="BQ274:BQ276"/>
    <mergeCell ref="BR274:BR276"/>
    <mergeCell ref="BS274:BS276"/>
    <mergeCell ref="BP277:BP279"/>
    <mergeCell ref="BQ277:BQ279"/>
    <mergeCell ref="BR277:BR279"/>
    <mergeCell ref="BS277:BS279"/>
    <mergeCell ref="BP280:BP282"/>
    <mergeCell ref="BQ280:BQ282"/>
    <mergeCell ref="BR280:BR282"/>
    <mergeCell ref="BS280:BS282"/>
    <mergeCell ref="BP283:BP285"/>
    <mergeCell ref="BQ283:BQ285"/>
    <mergeCell ref="BR283:BR285"/>
    <mergeCell ref="BS283:BS285"/>
    <mergeCell ref="BP286:BP288"/>
    <mergeCell ref="BQ286:BQ288"/>
    <mergeCell ref="BR286:BR288"/>
    <mergeCell ref="BS286:BS288"/>
    <mergeCell ref="BX329:BY329"/>
    <mergeCell ref="BZ329:CA329"/>
    <mergeCell ref="BX330:BY330"/>
    <mergeCell ref="BZ330:CA330"/>
    <mergeCell ref="BT296:BT298"/>
    <mergeCell ref="BU296:BU298"/>
    <mergeCell ref="BV296:BV298"/>
    <mergeCell ref="BW296:BW298"/>
    <mergeCell ref="BT300:BT302"/>
    <mergeCell ref="BU300:BU302"/>
    <mergeCell ref="BV300:BV302"/>
    <mergeCell ref="BW300:BW302"/>
    <mergeCell ref="BT304:BT306"/>
    <mergeCell ref="BU304:BU306"/>
    <mergeCell ref="BV304:BV306"/>
    <mergeCell ref="BW304:BW306"/>
    <mergeCell ref="BQ304:BQ306"/>
    <mergeCell ref="BR349:BS349"/>
    <mergeCell ref="BP354:BQ354"/>
    <mergeCell ref="BR354:BS354"/>
    <mergeCell ref="BX340:BY340"/>
    <mergeCell ref="BZ340:CA340"/>
    <mergeCell ref="BX341:BY341"/>
    <mergeCell ref="BZ341:CA341"/>
    <mergeCell ref="BX342:BY342"/>
    <mergeCell ref="BZ342:CA342"/>
    <mergeCell ref="BV352:BW353"/>
    <mergeCell ref="BX352:BY353"/>
    <mergeCell ref="BZ352:CA353"/>
    <mergeCell ref="BQ307:BQ309"/>
    <mergeCell ref="BR307:BR309"/>
    <mergeCell ref="BS307:BS309"/>
    <mergeCell ref="BP310:BP312"/>
    <mergeCell ref="BQ310:BQ312"/>
    <mergeCell ref="BR310:BR312"/>
    <mergeCell ref="BS310:BS312"/>
    <mergeCell ref="BP293:BP295"/>
    <mergeCell ref="BQ293:BQ295"/>
    <mergeCell ref="BR293:BR295"/>
    <mergeCell ref="BZ380:CA381"/>
    <mergeCell ref="CB355:CC355"/>
    <mergeCell ref="CD355:CE355"/>
    <mergeCell ref="BU310:BU312"/>
    <mergeCell ref="BV310:BV312"/>
    <mergeCell ref="BW310:BW312"/>
    <mergeCell ref="BT314:BT316"/>
    <mergeCell ref="BU314:BU316"/>
    <mergeCell ref="BV314:BV316"/>
    <mergeCell ref="BW314:BW316"/>
    <mergeCell ref="BT317:BT319"/>
    <mergeCell ref="BU317:BU319"/>
    <mergeCell ref="BV317:BV319"/>
    <mergeCell ref="BW317:BW319"/>
    <mergeCell ref="CB323:CE323"/>
    <mergeCell ref="CB324:CC324"/>
    <mergeCell ref="BT323:BW323"/>
    <mergeCell ref="BT324:BU324"/>
    <mergeCell ref="BV324:BW324"/>
    <mergeCell ref="BT325:BU325"/>
    <mergeCell ref="BV325:BW325"/>
    <mergeCell ref="BT326:BU326"/>
    <mergeCell ref="BV326:BW326"/>
    <mergeCell ref="BT327:BU327"/>
    <mergeCell ref="BV327:BW327"/>
    <mergeCell ref="BT328:BU328"/>
    <mergeCell ref="BV328:BW328"/>
    <mergeCell ref="BT329:BU329"/>
    <mergeCell ref="BV329:BW329"/>
    <mergeCell ref="BT330:BU330"/>
    <mergeCell ref="BV330:BW330"/>
    <mergeCell ref="CB348:CC348"/>
    <mergeCell ref="CD348:CE348"/>
    <mergeCell ref="CB332:CC332"/>
    <mergeCell ref="CD332:CE332"/>
    <mergeCell ref="CB333:CC333"/>
    <mergeCell ref="CD333:CE333"/>
    <mergeCell ref="CB334:CC334"/>
    <mergeCell ref="CD334:CE334"/>
    <mergeCell ref="CB335:CC335"/>
    <mergeCell ref="BT352:BU353"/>
    <mergeCell ref="BV359:BW359"/>
    <mergeCell ref="BT380:BU381"/>
    <mergeCell ref="BV380:BW381"/>
    <mergeCell ref="BX391:BY391"/>
    <mergeCell ref="BZ391:CA391"/>
    <mergeCell ref="CB358:CC358"/>
    <mergeCell ref="CD358:CE358"/>
    <mergeCell ref="CB359:CC359"/>
    <mergeCell ref="CD359:CE359"/>
    <mergeCell ref="CB360:CC360"/>
    <mergeCell ref="CD360:CE360"/>
    <mergeCell ref="CB361:CC361"/>
    <mergeCell ref="CD361:CE361"/>
    <mergeCell ref="CB362:CC362"/>
    <mergeCell ref="CD362:CE362"/>
    <mergeCell ref="CB363:CC363"/>
    <mergeCell ref="CD363:CE363"/>
    <mergeCell ref="CB382:CC382"/>
    <mergeCell ref="CD382:CE382"/>
    <mergeCell ref="CB383:CC383"/>
    <mergeCell ref="CD383:CE383"/>
    <mergeCell ref="CB384:CC384"/>
    <mergeCell ref="CD384:CE384"/>
    <mergeCell ref="CB391:CC391"/>
    <mergeCell ref="CD391:CE391"/>
    <mergeCell ref="CB396:CC396"/>
    <mergeCell ref="CD396:CE396"/>
    <mergeCell ref="CB399:CC399"/>
    <mergeCell ref="CD399:CE399"/>
    <mergeCell ref="CB400:CC400"/>
    <mergeCell ref="CD400:CE400"/>
    <mergeCell ref="CB401:CC401"/>
    <mergeCell ref="BV383:BW383"/>
    <mergeCell ref="BT384:BU384"/>
    <mergeCell ref="BV384:BW384"/>
    <mergeCell ref="BV363:BW363"/>
    <mergeCell ref="BT366:BU367"/>
    <mergeCell ref="BV366:BW367"/>
    <mergeCell ref="BT368:BU368"/>
    <mergeCell ref="BV368:BW368"/>
    <mergeCell ref="BT369:BU369"/>
    <mergeCell ref="BV369:BW369"/>
    <mergeCell ref="BT374:BU374"/>
    <mergeCell ref="BV374:BW374"/>
    <mergeCell ref="BT375:BU375"/>
    <mergeCell ref="BV375:BW375"/>
    <mergeCell ref="BT376:BU376"/>
    <mergeCell ref="BV376:BW376"/>
    <mergeCell ref="BT377:BU377"/>
    <mergeCell ref="BV377:BW377"/>
    <mergeCell ref="BT378:BU378"/>
    <mergeCell ref="BV378:BW378"/>
    <mergeCell ref="BT379:BU379"/>
    <mergeCell ref="BV379:BW379"/>
    <mergeCell ref="BT382:BU382"/>
    <mergeCell ref="BV382:BW382"/>
    <mergeCell ref="BT383:BU383"/>
    <mergeCell ref="BT391:BU391"/>
    <mergeCell ref="BV391:BW391"/>
    <mergeCell ref="BT396:BU396"/>
    <mergeCell ref="BV396:BW396"/>
    <mergeCell ref="CD401:CE401"/>
    <mergeCell ref="BT360:BU360"/>
    <mergeCell ref="BV360:BW360"/>
    <mergeCell ref="BT358:BU358"/>
    <mergeCell ref="CB402:CC402"/>
    <mergeCell ref="CD402:CE402"/>
    <mergeCell ref="CB403:CC403"/>
    <mergeCell ref="CD403:CE403"/>
    <mergeCell ref="CB404:CC405"/>
    <mergeCell ref="CD404:CE405"/>
    <mergeCell ref="CB406:CC406"/>
    <mergeCell ref="CB349:CC349"/>
    <mergeCell ref="CD349:CE349"/>
    <mergeCell ref="CB354:CC354"/>
    <mergeCell ref="CD354:CE354"/>
    <mergeCell ref="CB436:CC436"/>
    <mergeCell ref="CD436:CE436"/>
    <mergeCell ref="CB439:CC439"/>
    <mergeCell ref="CD439:CE439"/>
    <mergeCell ref="CB440:CC440"/>
    <mergeCell ref="CD440:CE440"/>
    <mergeCell ref="CB441:CC441"/>
    <mergeCell ref="CD441:CE441"/>
    <mergeCell ref="CB444:CC444"/>
    <mergeCell ref="CD444:CE444"/>
    <mergeCell ref="CB415:CC416"/>
    <mergeCell ref="CD415:CE416"/>
    <mergeCell ref="CB397:CC398"/>
    <mergeCell ref="CD397:CE398"/>
    <mergeCell ref="CB356:CC357"/>
    <mergeCell ref="CD356:CE357"/>
    <mergeCell ref="CB425:CC426"/>
    <mergeCell ref="CB445:CC445"/>
    <mergeCell ref="CD445:CE445"/>
    <mergeCell ref="CB352:CC353"/>
    <mergeCell ref="CD352:CE353"/>
    <mergeCell ref="CB421:CC422"/>
    <mergeCell ref="CD421:CE422"/>
    <mergeCell ref="CB364:CC364"/>
    <mergeCell ref="CD364:CE364"/>
    <mergeCell ref="CB365:CC365"/>
    <mergeCell ref="CD365:CE365"/>
    <mergeCell ref="CB366:CC367"/>
    <mergeCell ref="CD366:CE367"/>
    <mergeCell ref="CB368:CC368"/>
    <mergeCell ref="CD368:CE368"/>
    <mergeCell ref="CB369:CC369"/>
    <mergeCell ref="CD369:CE369"/>
    <mergeCell ref="CB374:CC375"/>
    <mergeCell ref="CD374:CE375"/>
    <mergeCell ref="CB376:CC376"/>
    <mergeCell ref="CD376:CE376"/>
    <mergeCell ref="CB377:CC377"/>
    <mergeCell ref="CD377:CE377"/>
    <mergeCell ref="CB407:CC407"/>
    <mergeCell ref="CD407:CE407"/>
    <mergeCell ref="CB380:CC381"/>
    <mergeCell ref="CD380:CE381"/>
    <mergeCell ref="CB378:CC378"/>
    <mergeCell ref="CD378:CE378"/>
    <mergeCell ref="CB379:CC379"/>
    <mergeCell ref="CD379:CE379"/>
    <mergeCell ref="CB412:CC412"/>
    <mergeCell ref="CD412:CE412"/>
    <mergeCell ref="CB413:CC413"/>
    <mergeCell ref="CD413:CE413"/>
    <mergeCell ref="CB446:CC446"/>
    <mergeCell ref="CD446:CE446"/>
    <mergeCell ref="CB453:CC453"/>
    <mergeCell ref="CD453:CE453"/>
    <mergeCell ref="CB454:CC454"/>
    <mergeCell ref="CD454:CE454"/>
    <mergeCell ref="CB455:CC455"/>
    <mergeCell ref="CD455:CE455"/>
    <mergeCell ref="CB456:CC456"/>
    <mergeCell ref="CD456:CE456"/>
    <mergeCell ref="CB437:CC438"/>
    <mergeCell ref="CD437:CE438"/>
    <mergeCell ref="CB451:CC452"/>
    <mergeCell ref="CD451:CE452"/>
    <mergeCell ref="CD425:CE426"/>
    <mergeCell ref="CB432:CC433"/>
    <mergeCell ref="CD432:CE433"/>
    <mergeCell ref="CB457:CC457"/>
    <mergeCell ref="CD457:CE457"/>
    <mergeCell ref="CB458:CC458"/>
    <mergeCell ref="CD458:CE458"/>
    <mergeCell ref="CB449:CC450"/>
    <mergeCell ref="CD449:CE450"/>
    <mergeCell ref="CB447:CC448"/>
    <mergeCell ref="CD447:CE448"/>
    <mergeCell ref="CB459:CC459"/>
    <mergeCell ref="CD459:CE459"/>
    <mergeCell ref="CB460:CC460"/>
    <mergeCell ref="CD460:CE460"/>
    <mergeCell ref="CB461:CC461"/>
    <mergeCell ref="CD461:CE461"/>
    <mergeCell ref="CB462:CC462"/>
    <mergeCell ref="CD462:CE462"/>
    <mergeCell ref="CB463:CC463"/>
    <mergeCell ref="CD463:CE463"/>
    <mergeCell ref="CB464:CC464"/>
    <mergeCell ref="CD464:CE464"/>
    <mergeCell ref="CB465:CC465"/>
    <mergeCell ref="CD465:CE465"/>
    <mergeCell ref="CB466:CC466"/>
    <mergeCell ref="CD466:CE466"/>
    <mergeCell ref="CB467:CC467"/>
    <mergeCell ref="CD467:CE467"/>
    <mergeCell ref="CB468:CC468"/>
    <mergeCell ref="CD468:CE468"/>
    <mergeCell ref="CB469:CC469"/>
    <mergeCell ref="CD469:CE469"/>
    <mergeCell ref="CB470:CC470"/>
    <mergeCell ref="CD470:CE470"/>
    <mergeCell ref="CB471:CC471"/>
    <mergeCell ref="CD471:CE471"/>
    <mergeCell ref="CB472:CC472"/>
    <mergeCell ref="CD472:CE472"/>
    <mergeCell ref="CB473:CC473"/>
    <mergeCell ref="CD473:CE473"/>
    <mergeCell ref="CB474:CC474"/>
    <mergeCell ref="CD474:CE474"/>
    <mergeCell ref="CB475:CC475"/>
    <mergeCell ref="CD475:CE475"/>
    <mergeCell ref="CB476:CC476"/>
    <mergeCell ref="CD476:CE476"/>
    <mergeCell ref="CB477:CC477"/>
    <mergeCell ref="CD477:CE477"/>
    <mergeCell ref="CB478:CC478"/>
    <mergeCell ref="CD478:CE478"/>
    <mergeCell ref="CB479:CC479"/>
    <mergeCell ref="CD479:CE479"/>
    <mergeCell ref="CB480:CC480"/>
    <mergeCell ref="CD480:CE480"/>
    <mergeCell ref="CB481:CC481"/>
    <mergeCell ref="CD481:CE481"/>
    <mergeCell ref="CB482:CC482"/>
    <mergeCell ref="CD482:CE482"/>
    <mergeCell ref="CB483:CC483"/>
    <mergeCell ref="CD483:CE483"/>
    <mergeCell ref="CB484:CC484"/>
    <mergeCell ref="CD484:CE484"/>
    <mergeCell ref="CB485:CC485"/>
    <mergeCell ref="CD485:CE485"/>
    <mergeCell ref="CB486:CC486"/>
    <mergeCell ref="CD486:CE486"/>
    <mergeCell ref="CB487:CC487"/>
    <mergeCell ref="CD487:CE487"/>
    <mergeCell ref="CB488:CC488"/>
    <mergeCell ref="CD488:CE488"/>
    <mergeCell ref="CB489:CC489"/>
    <mergeCell ref="CD489:CE489"/>
    <mergeCell ref="CB490:CC490"/>
    <mergeCell ref="CD490:CE490"/>
    <mergeCell ref="CB491:CC491"/>
    <mergeCell ref="CD491:CE491"/>
    <mergeCell ref="CB492:CC492"/>
    <mergeCell ref="CD492:CE492"/>
    <mergeCell ref="CB493:CC493"/>
    <mergeCell ref="CD493:CE493"/>
    <mergeCell ref="CB494:CC494"/>
    <mergeCell ref="CD494:CE494"/>
    <mergeCell ref="CB495:CC495"/>
    <mergeCell ref="CD495:CE495"/>
    <mergeCell ref="CB496:CC496"/>
    <mergeCell ref="CD496:CE496"/>
    <mergeCell ref="CB497:CC497"/>
    <mergeCell ref="CD497:CE497"/>
    <mergeCell ref="CB498:CC498"/>
    <mergeCell ref="CD498:CE498"/>
    <mergeCell ref="CB499:CC499"/>
    <mergeCell ref="CD499:CE499"/>
    <mergeCell ref="CB500:CC500"/>
    <mergeCell ref="CD500:CE500"/>
    <mergeCell ref="CB501:CC501"/>
    <mergeCell ref="CD501:CE501"/>
    <mergeCell ref="CB502:CC502"/>
    <mergeCell ref="CD502:CE502"/>
    <mergeCell ref="CB503:CC503"/>
    <mergeCell ref="CD503:CE503"/>
    <mergeCell ref="CB504:CC504"/>
    <mergeCell ref="CD504:CE504"/>
    <mergeCell ref="CB505:CC505"/>
    <mergeCell ref="CD505:CE505"/>
    <mergeCell ref="CB506:CC506"/>
    <mergeCell ref="CD506:CE506"/>
    <mergeCell ref="CB507:CC507"/>
    <mergeCell ref="CD507:CE507"/>
    <mergeCell ref="CB508:CC508"/>
    <mergeCell ref="CD508:CE508"/>
    <mergeCell ref="CB509:CC509"/>
    <mergeCell ref="CD509:CE509"/>
    <mergeCell ref="CB510:CC510"/>
    <mergeCell ref="CD510:CE510"/>
    <mergeCell ref="CB511:CC511"/>
    <mergeCell ref="CD511:CE511"/>
    <mergeCell ref="CB512:CC512"/>
    <mergeCell ref="CD512:CE512"/>
    <mergeCell ref="CB513:CC513"/>
    <mergeCell ref="CD513:CE513"/>
    <mergeCell ref="CB514:CC514"/>
    <mergeCell ref="CD514:CE514"/>
    <mergeCell ref="CB515:CC515"/>
    <mergeCell ref="CD515:CE515"/>
    <mergeCell ref="CB516:CC516"/>
    <mergeCell ref="CD516:CE516"/>
    <mergeCell ref="CB517:CC517"/>
    <mergeCell ref="CD517:CE517"/>
    <mergeCell ref="CB518:CC518"/>
    <mergeCell ref="CD518:CE518"/>
    <mergeCell ref="CB519:CC519"/>
    <mergeCell ref="CD519:CE519"/>
    <mergeCell ref="CB520:CC520"/>
    <mergeCell ref="CD520:CE520"/>
    <mergeCell ref="CB521:CC521"/>
    <mergeCell ref="CD521:CE521"/>
    <mergeCell ref="CB522:CC522"/>
    <mergeCell ref="CD522:CE522"/>
    <mergeCell ref="CB523:CC523"/>
    <mergeCell ref="CD523:CE523"/>
    <mergeCell ref="CB524:CC524"/>
    <mergeCell ref="CD524:CE524"/>
    <mergeCell ref="CB525:CC525"/>
    <mergeCell ref="CD525:CE525"/>
    <mergeCell ref="CB526:CC526"/>
    <mergeCell ref="CD526:CE526"/>
    <mergeCell ref="CB527:CC527"/>
    <mergeCell ref="CD527:CE527"/>
    <mergeCell ref="CB528:CC528"/>
    <mergeCell ref="CD528:CE528"/>
    <mergeCell ref="CB529:CC529"/>
    <mergeCell ref="CD529:CE529"/>
    <mergeCell ref="CB530:CC530"/>
    <mergeCell ref="CD530:CE530"/>
    <mergeCell ref="CB531:CC531"/>
    <mergeCell ref="CD531:CE531"/>
    <mergeCell ref="CB532:CC532"/>
    <mergeCell ref="CD532:CE532"/>
    <mergeCell ref="CB533:CC533"/>
    <mergeCell ref="CD533:CE533"/>
    <mergeCell ref="CB534:CC534"/>
    <mergeCell ref="CD534:CE534"/>
    <mergeCell ref="CB535:CC535"/>
    <mergeCell ref="CD535:CE535"/>
    <mergeCell ref="CB536:CC536"/>
    <mergeCell ref="CD536:CE536"/>
    <mergeCell ref="CB537:CC537"/>
    <mergeCell ref="CD537:CE537"/>
    <mergeCell ref="CB538:CC538"/>
    <mergeCell ref="CD538:CE538"/>
    <mergeCell ref="CB539:CC539"/>
    <mergeCell ref="CD539:CE539"/>
    <mergeCell ref="CB540:CC540"/>
    <mergeCell ref="CD540:CE540"/>
    <mergeCell ref="CB541:CC541"/>
    <mergeCell ref="CD541:CE541"/>
    <mergeCell ref="CB542:CC543"/>
    <mergeCell ref="CD542:CE543"/>
    <mergeCell ref="CB544:CC544"/>
    <mergeCell ref="CD544:CE544"/>
    <mergeCell ref="CB545:CC545"/>
    <mergeCell ref="CD545:CE545"/>
    <mergeCell ref="CB546:CC546"/>
    <mergeCell ref="CD546:CE546"/>
    <mergeCell ref="CB547:CC547"/>
    <mergeCell ref="CD547:CE547"/>
    <mergeCell ref="CB548:CC548"/>
    <mergeCell ref="CD548:CE548"/>
    <mergeCell ref="CB592:CC592"/>
    <mergeCell ref="CD592:CE592"/>
    <mergeCell ref="CB593:CC593"/>
    <mergeCell ref="CD593:CE593"/>
    <mergeCell ref="CB594:CC595"/>
    <mergeCell ref="CD594:CE595"/>
    <mergeCell ref="CB596:CC596"/>
    <mergeCell ref="BT581:BU581"/>
    <mergeCell ref="BV581:BW581"/>
    <mergeCell ref="BT582:BU582"/>
    <mergeCell ref="BV582:BW582"/>
    <mergeCell ref="BH578:BI578"/>
    <mergeCell ref="BH583:BI583"/>
    <mergeCell ref="BJ583:BK583"/>
    <mergeCell ref="BH584:BI584"/>
    <mergeCell ref="BJ584:BK584"/>
    <mergeCell ref="BD594:BE594"/>
    <mergeCell ref="CB549:CC549"/>
    <mergeCell ref="CD549:CE549"/>
    <mergeCell ref="CB550:CC550"/>
    <mergeCell ref="CD550:CE550"/>
    <mergeCell ref="CB551:CC551"/>
    <mergeCell ref="CD551:CE551"/>
    <mergeCell ref="CB552:CC552"/>
    <mergeCell ref="CD552:CE552"/>
    <mergeCell ref="CB553:CC553"/>
    <mergeCell ref="CD553:CE553"/>
    <mergeCell ref="CB554:CC554"/>
    <mergeCell ref="CD554:CE554"/>
    <mergeCell ref="CD555:CE555"/>
    <mergeCell ref="CB556:CC556"/>
    <mergeCell ref="CD556:CE556"/>
    <mergeCell ref="CB557:CC557"/>
    <mergeCell ref="CD557:CE557"/>
    <mergeCell ref="CB555:CC555"/>
    <mergeCell ref="CB558:CC558"/>
    <mergeCell ref="CD558:CE558"/>
    <mergeCell ref="CB559:CC559"/>
    <mergeCell ref="CD559:CE559"/>
    <mergeCell ref="CB560:CC561"/>
    <mergeCell ref="CD560:CE561"/>
    <mergeCell ref="CB562:CC562"/>
    <mergeCell ref="CD562:CE562"/>
    <mergeCell ref="CB563:CC563"/>
    <mergeCell ref="CD563:CE563"/>
    <mergeCell ref="CB564:CC564"/>
    <mergeCell ref="CD564:CE564"/>
    <mergeCell ref="CB565:CC565"/>
    <mergeCell ref="CD565:CE565"/>
    <mergeCell ref="CB566:CC566"/>
    <mergeCell ref="CD566:CE566"/>
    <mergeCell ref="BT550:BU550"/>
    <mergeCell ref="BV550:BW550"/>
    <mergeCell ref="BT551:BU551"/>
    <mergeCell ref="BV551:BW551"/>
    <mergeCell ref="BT552:BU552"/>
    <mergeCell ref="BV552:BW552"/>
    <mergeCell ref="BT553:BU553"/>
    <mergeCell ref="BV553:BW553"/>
    <mergeCell ref="BT554:BU554"/>
    <mergeCell ref="BV554:BW554"/>
    <mergeCell ref="BT555:BU555"/>
    <mergeCell ref="BV555:BW555"/>
    <mergeCell ref="BT556:BU556"/>
    <mergeCell ref="L663:M663"/>
    <mergeCell ref="N663:O663"/>
    <mergeCell ref="R661:S662"/>
    <mergeCell ref="P663:Q663"/>
    <mergeCell ref="R663:S663"/>
    <mergeCell ref="BV600:BW600"/>
    <mergeCell ref="BT601:BU601"/>
    <mergeCell ref="BV601:BW601"/>
    <mergeCell ref="BL574:BM574"/>
    <mergeCell ref="BN574:BO574"/>
    <mergeCell ref="BL575:BM575"/>
    <mergeCell ref="BN575:BO575"/>
    <mergeCell ref="BL576:BM576"/>
    <mergeCell ref="BN576:BO576"/>
    <mergeCell ref="BL577:BM577"/>
    <mergeCell ref="BN577:BO577"/>
    <mergeCell ref="BL578:BM578"/>
    <mergeCell ref="BN578:BO578"/>
    <mergeCell ref="BL579:BM579"/>
    <mergeCell ref="BN579:BO579"/>
    <mergeCell ref="BL580:BM580"/>
    <mergeCell ref="BN580:BO580"/>
    <mergeCell ref="BL581:BM581"/>
    <mergeCell ref="BN581:BO581"/>
    <mergeCell ref="BL582:BM582"/>
    <mergeCell ref="BN582:BO582"/>
    <mergeCell ref="BL583:BM583"/>
    <mergeCell ref="BN583:BO583"/>
    <mergeCell ref="BL584:BM584"/>
    <mergeCell ref="BN584:BO584"/>
    <mergeCell ref="BH586:BI586"/>
    <mergeCell ref="BJ586:BK586"/>
    <mergeCell ref="BT586:BU586"/>
    <mergeCell ref="BV586:BW586"/>
    <mergeCell ref="BT587:BU587"/>
    <mergeCell ref="BV587:BW587"/>
    <mergeCell ref="BB597:BC598"/>
    <mergeCell ref="BD597:BE598"/>
    <mergeCell ref="BF597:BG598"/>
    <mergeCell ref="BH597:BI598"/>
    <mergeCell ref="BJ597:BK598"/>
    <mergeCell ref="AP588:AQ589"/>
    <mergeCell ref="AR588:AS589"/>
    <mergeCell ref="AT588:AU589"/>
    <mergeCell ref="BF594:BG594"/>
    <mergeCell ref="BD595:BE595"/>
    <mergeCell ref="BF595:BG595"/>
    <mergeCell ref="AP580:AQ581"/>
    <mergeCell ref="AR580:AS581"/>
    <mergeCell ref="N574:O575"/>
    <mergeCell ref="P574:Q575"/>
    <mergeCell ref="R574:S575"/>
    <mergeCell ref="T574:U575"/>
    <mergeCell ref="V574:W575"/>
    <mergeCell ref="AV588:AW588"/>
    <mergeCell ref="AX588:AY588"/>
    <mergeCell ref="P592:Q593"/>
    <mergeCell ref="R592:S593"/>
    <mergeCell ref="T592:U593"/>
    <mergeCell ref="V592:W593"/>
    <mergeCell ref="X592:Y593"/>
    <mergeCell ref="Z592:AA593"/>
    <mergeCell ref="AB592:AC593"/>
    <mergeCell ref="AD592:AE593"/>
    <mergeCell ref="N668:O668"/>
    <mergeCell ref="CB586:CC586"/>
    <mergeCell ref="CB585:CC585"/>
    <mergeCell ref="L601:M602"/>
    <mergeCell ref="N601:O602"/>
    <mergeCell ref="P601:Q602"/>
    <mergeCell ref="R601:S602"/>
    <mergeCell ref="T601:U602"/>
    <mergeCell ref="V601:W602"/>
    <mergeCell ref="X601:Y602"/>
    <mergeCell ref="Z601:AA602"/>
    <mergeCell ref="AB601:AC602"/>
    <mergeCell ref="AD601:AE602"/>
    <mergeCell ref="AF601:AG602"/>
    <mergeCell ref="AH601:AI602"/>
    <mergeCell ref="AJ601:AK602"/>
    <mergeCell ref="AL601:AM602"/>
    <mergeCell ref="AN601:AO602"/>
    <mergeCell ref="AP601:AQ602"/>
    <mergeCell ref="AR601:AS602"/>
    <mergeCell ref="AT601:AU602"/>
    <mergeCell ref="AV601:AW602"/>
    <mergeCell ref="AX601:AY602"/>
    <mergeCell ref="AZ601:BA602"/>
    <mergeCell ref="BB601:BC602"/>
    <mergeCell ref="BD601:BE602"/>
    <mergeCell ref="BF601:BG602"/>
    <mergeCell ref="BH601:BI602"/>
    <mergeCell ref="BJ601:BK602"/>
    <mergeCell ref="BL601:BM601"/>
    <mergeCell ref="BN601:BO601"/>
    <mergeCell ref="BL602:BM602"/>
    <mergeCell ref="BN602:BO602"/>
    <mergeCell ref="L597:M598"/>
    <mergeCell ref="P597:Q598"/>
    <mergeCell ref="R597:S598"/>
    <mergeCell ref="T597:U598"/>
    <mergeCell ref="V597:W598"/>
    <mergeCell ref="X597:Y598"/>
    <mergeCell ref="Z597:AA598"/>
    <mergeCell ref="AB597:AC598"/>
    <mergeCell ref="AD597:AE598"/>
    <mergeCell ref="AF597:AG598"/>
    <mergeCell ref="AH597:AI598"/>
    <mergeCell ref="AJ597:AK598"/>
    <mergeCell ref="AL597:AM598"/>
    <mergeCell ref="AN597:AO598"/>
    <mergeCell ref="AP597:AQ598"/>
    <mergeCell ref="AR597:AS598"/>
    <mergeCell ref="AT597:AU598"/>
    <mergeCell ref="AV597:AW598"/>
    <mergeCell ref="AX597:AY598"/>
    <mergeCell ref="BL598:BM598"/>
    <mergeCell ref="BN598:BO598"/>
    <mergeCell ref="AZ597:BA598"/>
    <mergeCell ref="BB599:BC600"/>
    <mergeCell ref="BD599:BE600"/>
    <mergeCell ref="BF599:BG600"/>
    <mergeCell ref="BH599:BI600"/>
    <mergeCell ref="BJ599:BK600"/>
    <mergeCell ref="BL599:BM599"/>
    <mergeCell ref="BN599:BO599"/>
    <mergeCell ref="BL600:BM600"/>
    <mergeCell ref="P664:Q664"/>
    <mergeCell ref="CB597:CC597"/>
    <mergeCell ref="CD597:CE597"/>
    <mergeCell ref="CB598:CC598"/>
    <mergeCell ref="CD598:CE598"/>
    <mergeCell ref="CB599:CC599"/>
    <mergeCell ref="CD599:CE599"/>
    <mergeCell ref="CB600:CC600"/>
    <mergeCell ref="CD600:CE600"/>
    <mergeCell ref="CB601:CC601"/>
    <mergeCell ref="CD601:CE601"/>
    <mergeCell ref="CB602:CC602"/>
    <mergeCell ref="CD602:CE602"/>
    <mergeCell ref="L660:O660"/>
    <mergeCell ref="L661:M662"/>
    <mergeCell ref="N661:O662"/>
    <mergeCell ref="BT590:BU590"/>
    <mergeCell ref="BV590:BW590"/>
    <mergeCell ref="BT591:BU591"/>
    <mergeCell ref="BV591:BW591"/>
    <mergeCell ref="BT592:BU592"/>
    <mergeCell ref="BV592:BW592"/>
    <mergeCell ref="BT593:BU593"/>
    <mergeCell ref="BV593:BW593"/>
    <mergeCell ref="BT594:BU595"/>
    <mergeCell ref="BV594:BW595"/>
    <mergeCell ref="BT596:BU596"/>
    <mergeCell ref="BV596:BW596"/>
    <mergeCell ref="BT597:BU597"/>
    <mergeCell ref="BV597:BW597"/>
    <mergeCell ref="BT598:BU598"/>
    <mergeCell ref="BV598:BW598"/>
    <mergeCell ref="BT599:BU599"/>
    <mergeCell ref="BV599:BW599"/>
    <mergeCell ref="BT600:BU600"/>
    <mergeCell ref="P660:S660"/>
    <mergeCell ref="P661:Q662"/>
    <mergeCell ref="BH595:BI595"/>
    <mergeCell ref="BJ595:BK595"/>
    <mergeCell ref="BB590:BC590"/>
    <mergeCell ref="AT594:AU595"/>
    <mergeCell ref="AZ594:BA594"/>
    <mergeCell ref="BB594:BC594"/>
    <mergeCell ref="BJ592:BK592"/>
    <mergeCell ref="BH593:BI593"/>
    <mergeCell ref="BJ593:BK593"/>
    <mergeCell ref="BN600:BO600"/>
    <mergeCell ref="N597:O598"/>
    <mergeCell ref="BT609:BU610"/>
    <mergeCell ref="BV609:BW610"/>
    <mergeCell ref="BX609:BY610"/>
    <mergeCell ref="BP602:BQ602"/>
    <mergeCell ref="BR602:BS602"/>
    <mergeCell ref="BZ592:CA592"/>
    <mergeCell ref="BX593:BY593"/>
    <mergeCell ref="BZ593:CA593"/>
    <mergeCell ref="BX594:BY595"/>
    <mergeCell ref="BZ594:CA595"/>
    <mergeCell ref="BL597:BM597"/>
    <mergeCell ref="BN597:BO597"/>
    <mergeCell ref="L592:M593"/>
    <mergeCell ref="N592:O593"/>
    <mergeCell ref="CD590:CE590"/>
    <mergeCell ref="CB591:CC591"/>
    <mergeCell ref="CD591:CE591"/>
    <mergeCell ref="BT5:BW5"/>
    <mergeCell ref="BT6:BU6"/>
    <mergeCell ref="BV6:BW6"/>
    <mergeCell ref="BT8:BT10"/>
    <mergeCell ref="BU8:BU10"/>
    <mergeCell ref="BV8:BV10"/>
    <mergeCell ref="BW8:BW10"/>
    <mergeCell ref="BT11:BT13"/>
    <mergeCell ref="BU11:BU13"/>
    <mergeCell ref="BV11:BV13"/>
    <mergeCell ref="BW11:BW13"/>
    <mergeCell ref="BT14:BT16"/>
    <mergeCell ref="BU14:BU16"/>
    <mergeCell ref="BV14:BV16"/>
    <mergeCell ref="BW14:BW16"/>
    <mergeCell ref="BT17:BT19"/>
    <mergeCell ref="BU17:BU19"/>
    <mergeCell ref="BV17:BV19"/>
    <mergeCell ref="BW17:BW19"/>
    <mergeCell ref="BT20:BT22"/>
    <mergeCell ref="BU20:BU22"/>
    <mergeCell ref="BV20:BV22"/>
    <mergeCell ref="BW20:BW22"/>
    <mergeCell ref="BT23:BT25"/>
    <mergeCell ref="BU23:BU25"/>
    <mergeCell ref="BV23:BV25"/>
    <mergeCell ref="BW23:BW25"/>
    <mergeCell ref="BT26:BT28"/>
    <mergeCell ref="BU26:BU28"/>
    <mergeCell ref="BV26:BV28"/>
    <mergeCell ref="BW26:BW28"/>
    <mergeCell ref="BT29:BT31"/>
    <mergeCell ref="BU29:BU31"/>
    <mergeCell ref="BV29:BV31"/>
    <mergeCell ref="BW29:BW31"/>
    <mergeCell ref="BT32:BT34"/>
    <mergeCell ref="BU32:BU34"/>
    <mergeCell ref="BV32:BV34"/>
    <mergeCell ref="BW32:BW34"/>
    <mergeCell ref="BT35:BT37"/>
    <mergeCell ref="BU35:BU37"/>
    <mergeCell ref="BV35:BV37"/>
    <mergeCell ref="BW35:BW37"/>
    <mergeCell ref="BT39:BT41"/>
    <mergeCell ref="BU39:BU41"/>
    <mergeCell ref="BV39:BV41"/>
    <mergeCell ref="BW39:BW41"/>
    <mergeCell ref="BT42:BT44"/>
    <mergeCell ref="BU42:BU44"/>
    <mergeCell ref="BV42:BV44"/>
    <mergeCell ref="BW42:BW44"/>
    <mergeCell ref="BT45:BT47"/>
    <mergeCell ref="BU45:BU47"/>
    <mergeCell ref="BV45:BV47"/>
    <mergeCell ref="BW45:BW47"/>
    <mergeCell ref="BT48:BT50"/>
    <mergeCell ref="BS317:BS319"/>
    <mergeCell ref="BR328:BS328"/>
    <mergeCell ref="BR329:BS329"/>
    <mergeCell ref="BR330:BS330"/>
    <mergeCell ref="BU48:BU50"/>
    <mergeCell ref="BV48:BV50"/>
    <mergeCell ref="BW48:BW50"/>
    <mergeCell ref="BT51:BT53"/>
    <mergeCell ref="BU51:BU53"/>
    <mergeCell ref="BV51:BV53"/>
    <mergeCell ref="BW51:BW53"/>
    <mergeCell ref="BT54:BT56"/>
    <mergeCell ref="BU54:BU56"/>
    <mergeCell ref="BV54:BV56"/>
    <mergeCell ref="BW54:BW56"/>
    <mergeCell ref="BT57:BT59"/>
    <mergeCell ref="BU57:BU59"/>
    <mergeCell ref="BV57:BV59"/>
    <mergeCell ref="BW57:BW59"/>
    <mergeCell ref="BT60:BT62"/>
    <mergeCell ref="BU60:BU62"/>
    <mergeCell ref="BV60:BV62"/>
    <mergeCell ref="BW60:BW62"/>
    <mergeCell ref="BT63:BT65"/>
    <mergeCell ref="BU63:BU65"/>
    <mergeCell ref="BV63:BV65"/>
    <mergeCell ref="BW63:BW65"/>
    <mergeCell ref="BT66:BT68"/>
    <mergeCell ref="BU66:BU68"/>
    <mergeCell ref="BV66:BV68"/>
    <mergeCell ref="BW66:BW68"/>
    <mergeCell ref="BT69:BT71"/>
    <mergeCell ref="BU69:BU71"/>
    <mergeCell ref="BV69:BV71"/>
    <mergeCell ref="BW69:BW71"/>
    <mergeCell ref="BT72:BT74"/>
    <mergeCell ref="BU72:BU74"/>
    <mergeCell ref="BV72:BV74"/>
    <mergeCell ref="BW72:BW74"/>
    <mergeCell ref="BT76:BT78"/>
    <mergeCell ref="BU76:BU78"/>
    <mergeCell ref="BV76:BV78"/>
    <mergeCell ref="BW76:BW78"/>
    <mergeCell ref="BT79:BT81"/>
    <mergeCell ref="BU79:BU81"/>
    <mergeCell ref="BV79:BV81"/>
    <mergeCell ref="BW79:BW81"/>
    <mergeCell ref="BT82:BT84"/>
    <mergeCell ref="BU82:BU84"/>
    <mergeCell ref="BV82:BV84"/>
    <mergeCell ref="BW82:BW84"/>
    <mergeCell ref="BT85:BT87"/>
    <mergeCell ref="BU85:BU87"/>
    <mergeCell ref="BV85:BV87"/>
    <mergeCell ref="BW85:BW87"/>
    <mergeCell ref="BT88:BT90"/>
    <mergeCell ref="BU88:BU90"/>
    <mergeCell ref="BV88:BV90"/>
    <mergeCell ref="BW88:BW90"/>
    <mergeCell ref="BT92:BT94"/>
    <mergeCell ref="BU92:BU94"/>
    <mergeCell ref="BV92:BV94"/>
    <mergeCell ref="BW92:BW94"/>
    <mergeCell ref="BT96:BT98"/>
    <mergeCell ref="BU96:BU98"/>
    <mergeCell ref="BV96:BV98"/>
    <mergeCell ref="BW96:BW98"/>
    <mergeCell ref="BT99:BT101"/>
    <mergeCell ref="BU99:BU101"/>
    <mergeCell ref="BV99:BV101"/>
    <mergeCell ref="BW99:BW101"/>
    <mergeCell ref="BT102:BT104"/>
    <mergeCell ref="BU102:BU104"/>
    <mergeCell ref="BV102:BV104"/>
    <mergeCell ref="BW102:BW104"/>
    <mergeCell ref="BT105:BT107"/>
    <mergeCell ref="BU105:BU107"/>
    <mergeCell ref="BV105:BV107"/>
    <mergeCell ref="BW105:BW107"/>
    <mergeCell ref="BT109:BT111"/>
    <mergeCell ref="BU109:BU111"/>
    <mergeCell ref="BV109:BV111"/>
    <mergeCell ref="BW109:BW111"/>
    <mergeCell ref="BT112:BT114"/>
    <mergeCell ref="BU112:BU114"/>
    <mergeCell ref="BV112:BV114"/>
    <mergeCell ref="BW112:BW114"/>
    <mergeCell ref="BT115:BT117"/>
    <mergeCell ref="BU115:BU117"/>
    <mergeCell ref="BV115:BV117"/>
    <mergeCell ref="BW115:BW117"/>
    <mergeCell ref="BT118:BT120"/>
    <mergeCell ref="BU118:BU120"/>
    <mergeCell ref="BV118:BV120"/>
    <mergeCell ref="BW118:BW120"/>
    <mergeCell ref="BT121:BT123"/>
    <mergeCell ref="BU121:BU123"/>
    <mergeCell ref="BV121:BV123"/>
    <mergeCell ref="BW121:BW123"/>
    <mergeCell ref="BT124:BT126"/>
    <mergeCell ref="BU124:BU126"/>
    <mergeCell ref="BV124:BV126"/>
    <mergeCell ref="BW124:BW126"/>
    <mergeCell ref="BT128:BT130"/>
    <mergeCell ref="BU128:BU130"/>
    <mergeCell ref="BV128:BV130"/>
    <mergeCell ref="BW128:BW130"/>
    <mergeCell ref="BT131:BT133"/>
    <mergeCell ref="BU131:BU133"/>
    <mergeCell ref="BV131:BV133"/>
    <mergeCell ref="BW131:BW133"/>
    <mergeCell ref="BT134:BT136"/>
    <mergeCell ref="BU134:BU136"/>
    <mergeCell ref="BV134:BV136"/>
    <mergeCell ref="BW134:BW136"/>
    <mergeCell ref="BT137:BT139"/>
    <mergeCell ref="BU137:BU139"/>
    <mergeCell ref="BV137:BV139"/>
    <mergeCell ref="BW137:BW139"/>
    <mergeCell ref="BT140:BT142"/>
    <mergeCell ref="BU140:BU142"/>
    <mergeCell ref="BV140:BV142"/>
    <mergeCell ref="BW140:BW142"/>
    <mergeCell ref="BT143:BT145"/>
    <mergeCell ref="BU143:BU145"/>
    <mergeCell ref="BV143:BV145"/>
    <mergeCell ref="BW143:BW145"/>
    <mergeCell ref="BT146:BT148"/>
    <mergeCell ref="BU146:BU148"/>
    <mergeCell ref="BV146:BV148"/>
    <mergeCell ref="BW146:BW148"/>
    <mergeCell ref="BT150:BT152"/>
    <mergeCell ref="BU150:BU152"/>
    <mergeCell ref="BV150:BV152"/>
    <mergeCell ref="BW150:BW152"/>
    <mergeCell ref="BT153:BT155"/>
    <mergeCell ref="BU153:BU155"/>
    <mergeCell ref="BV153:BV155"/>
    <mergeCell ref="BW153:BW155"/>
    <mergeCell ref="BT158:BT160"/>
    <mergeCell ref="BU158:BU160"/>
    <mergeCell ref="BV158:BV160"/>
    <mergeCell ref="BW158:BW160"/>
    <mergeCell ref="BT162:BT164"/>
    <mergeCell ref="BU162:BU164"/>
    <mergeCell ref="BV162:BV164"/>
    <mergeCell ref="BW162:BW164"/>
    <mergeCell ref="BT165:BT167"/>
    <mergeCell ref="BU165:BU167"/>
    <mergeCell ref="BV165:BV167"/>
    <mergeCell ref="BW165:BW167"/>
    <mergeCell ref="BT168:BT170"/>
    <mergeCell ref="BU168:BU170"/>
    <mergeCell ref="BV168:BV170"/>
    <mergeCell ref="BW168:BW170"/>
    <mergeCell ref="BT175:BT177"/>
    <mergeCell ref="BU175:BU177"/>
    <mergeCell ref="BV175:BV177"/>
    <mergeCell ref="BW175:BW177"/>
    <mergeCell ref="BT179:BT181"/>
    <mergeCell ref="BU179:BU181"/>
    <mergeCell ref="BV179:BV181"/>
    <mergeCell ref="BW179:BW181"/>
    <mergeCell ref="BT182:BT184"/>
    <mergeCell ref="BU182:BU184"/>
    <mergeCell ref="BV182:BV184"/>
    <mergeCell ref="BW182:BW184"/>
    <mergeCell ref="BT185:BT187"/>
    <mergeCell ref="BU185:BU187"/>
    <mergeCell ref="BV185:BV187"/>
    <mergeCell ref="BW185:BW187"/>
    <mergeCell ref="BT189:BT191"/>
    <mergeCell ref="BU189:BU191"/>
    <mergeCell ref="BV189:BV191"/>
    <mergeCell ref="BW189:BW191"/>
    <mergeCell ref="BT193:BT195"/>
    <mergeCell ref="BU193:BU195"/>
    <mergeCell ref="BV193:BV195"/>
    <mergeCell ref="BW193:BW195"/>
    <mergeCell ref="BT196:BT198"/>
    <mergeCell ref="BU196:BU198"/>
    <mergeCell ref="BV196:BV198"/>
    <mergeCell ref="BW196:BW198"/>
    <mergeCell ref="BT199:BT201"/>
    <mergeCell ref="BU199:BU201"/>
    <mergeCell ref="BV199:BV201"/>
    <mergeCell ref="BW199:BW201"/>
    <mergeCell ref="BT202:BT204"/>
    <mergeCell ref="BU202:BU204"/>
    <mergeCell ref="BV202:BV204"/>
    <mergeCell ref="BW202:BW204"/>
    <mergeCell ref="BT205:BT207"/>
    <mergeCell ref="BU205:BU207"/>
    <mergeCell ref="BV205:BV207"/>
    <mergeCell ref="BW205:BW207"/>
    <mergeCell ref="BT208:BT210"/>
    <mergeCell ref="BU208:BU210"/>
    <mergeCell ref="BV208:BV210"/>
    <mergeCell ref="BW208:BW210"/>
    <mergeCell ref="BT211:BT213"/>
    <mergeCell ref="BU211:BU213"/>
    <mergeCell ref="BV211:BV213"/>
    <mergeCell ref="BW211:BW213"/>
    <mergeCell ref="BT214:BT216"/>
    <mergeCell ref="BU214:BU216"/>
    <mergeCell ref="BV214:BV216"/>
    <mergeCell ref="BW214:BW216"/>
    <mergeCell ref="BT217:BT219"/>
    <mergeCell ref="BU217:BU219"/>
    <mergeCell ref="BV217:BV219"/>
    <mergeCell ref="BW217:BW219"/>
    <mergeCell ref="BT220:BT222"/>
    <mergeCell ref="BU220:BU222"/>
    <mergeCell ref="BV220:BV222"/>
    <mergeCell ref="BW220:BW222"/>
    <mergeCell ref="BT223:BT225"/>
    <mergeCell ref="BU223:BU225"/>
    <mergeCell ref="BV223:BV225"/>
    <mergeCell ref="BW223:BW225"/>
    <mergeCell ref="BT227:BT229"/>
    <mergeCell ref="BU227:BU229"/>
    <mergeCell ref="BV227:BV229"/>
    <mergeCell ref="BW227:BW229"/>
    <mergeCell ref="BT231:BT233"/>
    <mergeCell ref="BU231:BU233"/>
    <mergeCell ref="BV231:BV233"/>
    <mergeCell ref="BW231:BW233"/>
    <mergeCell ref="BT234:BT236"/>
    <mergeCell ref="BU234:BU236"/>
    <mergeCell ref="BV234:BV236"/>
    <mergeCell ref="BW234:BW236"/>
    <mergeCell ref="BT238:BT240"/>
    <mergeCell ref="BU238:BU240"/>
    <mergeCell ref="BV238:BV240"/>
    <mergeCell ref="BW238:BW240"/>
    <mergeCell ref="BT241:BT243"/>
    <mergeCell ref="BU241:BU243"/>
    <mergeCell ref="BV241:BV243"/>
    <mergeCell ref="BW241:BW243"/>
    <mergeCell ref="BT244:BT246"/>
    <mergeCell ref="BU244:BU246"/>
    <mergeCell ref="BV244:BV246"/>
    <mergeCell ref="BW244:BW246"/>
    <mergeCell ref="BT248:BT250"/>
    <mergeCell ref="BU248:BU250"/>
    <mergeCell ref="BV248:BV250"/>
    <mergeCell ref="BW248:BW250"/>
    <mergeCell ref="BT251:BT253"/>
    <mergeCell ref="BU251:BU253"/>
    <mergeCell ref="BV251:BV253"/>
    <mergeCell ref="BW251:BW253"/>
    <mergeCell ref="BT256:BT258"/>
    <mergeCell ref="BU256:BU258"/>
    <mergeCell ref="BV256:BV258"/>
    <mergeCell ref="BW256:BW258"/>
    <mergeCell ref="BT259:BT261"/>
    <mergeCell ref="BU259:BU261"/>
    <mergeCell ref="BV259:BV261"/>
    <mergeCell ref="BW259:BW261"/>
    <mergeCell ref="BT263:BT265"/>
    <mergeCell ref="BU263:BU265"/>
    <mergeCell ref="BV263:BV265"/>
    <mergeCell ref="BW263:BW265"/>
    <mergeCell ref="BT266:BT268"/>
    <mergeCell ref="BU266:BU268"/>
    <mergeCell ref="BV266:BV268"/>
    <mergeCell ref="BW266:BW268"/>
    <mergeCell ref="BT271:BT273"/>
    <mergeCell ref="BU271:BU273"/>
    <mergeCell ref="BV271:BV273"/>
    <mergeCell ref="BW271:BW273"/>
    <mergeCell ref="BW274:BW276"/>
    <mergeCell ref="BT277:BT279"/>
    <mergeCell ref="BU277:BU279"/>
    <mergeCell ref="BV277:BV279"/>
    <mergeCell ref="BW277:BW279"/>
    <mergeCell ref="BT280:BT282"/>
    <mergeCell ref="BU280:BU282"/>
    <mergeCell ref="BV280:BV282"/>
    <mergeCell ref="BW280:BW282"/>
    <mergeCell ref="BT283:BT285"/>
    <mergeCell ref="BU283:BU285"/>
    <mergeCell ref="BV283:BV285"/>
    <mergeCell ref="BW283:BW285"/>
    <mergeCell ref="BT286:BT288"/>
    <mergeCell ref="BU286:BU288"/>
    <mergeCell ref="BV286:BV288"/>
    <mergeCell ref="BW286:BW288"/>
    <mergeCell ref="BT274:BT276"/>
    <mergeCell ref="BU274:BU276"/>
    <mergeCell ref="BV274:BV276"/>
    <mergeCell ref="BT293:BT295"/>
    <mergeCell ref="BU293:BU295"/>
    <mergeCell ref="BV293:BV295"/>
    <mergeCell ref="BW293:BW295"/>
    <mergeCell ref="CF329:CG329"/>
    <mergeCell ref="CH329:CI329"/>
    <mergeCell ref="CF330:CG330"/>
    <mergeCell ref="CH330:CI330"/>
    <mergeCell ref="CF331:CG331"/>
    <mergeCell ref="CH331:CI331"/>
    <mergeCell ref="CF332:CG332"/>
    <mergeCell ref="CH332:CI332"/>
    <mergeCell ref="CF333:CG333"/>
    <mergeCell ref="CH333:CI333"/>
    <mergeCell ref="CF334:CG334"/>
    <mergeCell ref="CH334:CI334"/>
    <mergeCell ref="CF335:CG335"/>
    <mergeCell ref="CH335:CI335"/>
    <mergeCell ref="CF348:CG348"/>
    <mergeCell ref="CH348:CI348"/>
    <mergeCell ref="CF336:CG336"/>
    <mergeCell ref="CH336:CI336"/>
    <mergeCell ref="CF337:CG337"/>
    <mergeCell ref="CH337:CI337"/>
    <mergeCell ref="CF338:CG338"/>
    <mergeCell ref="CH338:CI338"/>
    <mergeCell ref="CF339:CG339"/>
    <mergeCell ref="CH339:CI339"/>
    <mergeCell ref="BX331:BY331"/>
    <mergeCell ref="BZ331:CA331"/>
    <mergeCell ref="BX332:BY332"/>
    <mergeCell ref="BZ332:CA332"/>
    <mergeCell ref="BX333:BY333"/>
    <mergeCell ref="BZ333:CA333"/>
    <mergeCell ref="BV333:BW333"/>
    <mergeCell ref="BT334:BU334"/>
    <mergeCell ref="BV334:BW334"/>
    <mergeCell ref="BT335:BU335"/>
    <mergeCell ref="BV335:BW335"/>
    <mergeCell ref="BT336:BU336"/>
    <mergeCell ref="BV336:BW336"/>
    <mergeCell ref="CB340:CC340"/>
    <mergeCell ref="CD340:CE340"/>
    <mergeCell ref="CB341:CC341"/>
    <mergeCell ref="CD341:CE341"/>
    <mergeCell ref="CB342:CC342"/>
    <mergeCell ref="CD342:CE342"/>
    <mergeCell ref="CB347:CE347"/>
    <mergeCell ref="CB330:CC330"/>
    <mergeCell ref="CD330:CE330"/>
    <mergeCell ref="CB331:CC331"/>
    <mergeCell ref="CD331:CE331"/>
    <mergeCell ref="BX347:CA347"/>
    <mergeCell ref="BX348:BY348"/>
    <mergeCell ref="BZ348:CA348"/>
    <mergeCell ref="BT337:BU337"/>
    <mergeCell ref="BT340:BU340"/>
    <mergeCell ref="BV340:BW340"/>
    <mergeCell ref="BT338:BU338"/>
    <mergeCell ref="BV338:BW338"/>
    <mergeCell ref="BT339:BU339"/>
    <mergeCell ref="BV339:BW339"/>
    <mergeCell ref="BT341:BU341"/>
    <mergeCell ref="BV341:BW341"/>
    <mergeCell ref="BT342:BU342"/>
    <mergeCell ref="BV342:BW342"/>
    <mergeCell ref="CF355:CG355"/>
    <mergeCell ref="CH355:CI355"/>
    <mergeCell ref="CF358:CG358"/>
    <mergeCell ref="CH358:CI358"/>
    <mergeCell ref="CF359:CG359"/>
    <mergeCell ref="CH359:CI359"/>
    <mergeCell ref="CF360:CG360"/>
    <mergeCell ref="CH360:CI360"/>
    <mergeCell ref="CF361:CG361"/>
    <mergeCell ref="CH361:CI361"/>
    <mergeCell ref="CF362:CG362"/>
    <mergeCell ref="CH362:CI362"/>
    <mergeCell ref="CF363:CG363"/>
    <mergeCell ref="CH363:CI363"/>
    <mergeCell ref="CF364:CG364"/>
    <mergeCell ref="CH364:CI364"/>
    <mergeCell ref="CF365:CG365"/>
    <mergeCell ref="CH365:CI365"/>
    <mergeCell ref="CF366:CG367"/>
    <mergeCell ref="CH366:CI367"/>
    <mergeCell ref="CF368:CG368"/>
    <mergeCell ref="CH368:CI368"/>
    <mergeCell ref="CF352:CG353"/>
    <mergeCell ref="CH352:CI353"/>
    <mergeCell ref="CF369:CG369"/>
    <mergeCell ref="CH369:CI369"/>
    <mergeCell ref="CF382:CG382"/>
    <mergeCell ref="CH382:CI382"/>
    <mergeCell ref="CH376:CI376"/>
    <mergeCell ref="CF377:CG377"/>
    <mergeCell ref="CF356:CG357"/>
    <mergeCell ref="CH356:CI357"/>
    <mergeCell ref="CF383:CG383"/>
    <mergeCell ref="CH383:CI383"/>
    <mergeCell ref="CF384:CG384"/>
    <mergeCell ref="CH384:CI384"/>
    <mergeCell ref="CF391:CG391"/>
    <mergeCell ref="CH391:CI391"/>
    <mergeCell ref="CH377:CI377"/>
    <mergeCell ref="CF378:CG378"/>
    <mergeCell ref="CH378:CI378"/>
    <mergeCell ref="CF379:CG379"/>
    <mergeCell ref="CH379:CI379"/>
    <mergeCell ref="CF396:CG396"/>
    <mergeCell ref="CH396:CI396"/>
    <mergeCell ref="CF399:CG399"/>
    <mergeCell ref="CH399:CI399"/>
    <mergeCell ref="CF400:CG400"/>
    <mergeCell ref="CH400:CI400"/>
    <mergeCell ref="CF401:CG401"/>
    <mergeCell ref="CH401:CI401"/>
    <mergeCell ref="CF402:CG402"/>
    <mergeCell ref="CH402:CI402"/>
    <mergeCell ref="CF403:CG403"/>
    <mergeCell ref="CH403:CI403"/>
    <mergeCell ref="CF404:CG405"/>
    <mergeCell ref="CH404:CI405"/>
    <mergeCell ref="CF406:CG406"/>
    <mergeCell ref="CH406:CI406"/>
    <mergeCell ref="CH387:CI388"/>
    <mergeCell ref="CF397:CG397"/>
    <mergeCell ref="CH397:CI397"/>
    <mergeCell ref="CF398:CG398"/>
    <mergeCell ref="CH398:CI398"/>
    <mergeCell ref="CF439:CG439"/>
    <mergeCell ref="CH439:CI439"/>
    <mergeCell ref="CF425:CG426"/>
    <mergeCell ref="CH425:CI426"/>
    <mergeCell ref="CF412:CG412"/>
    <mergeCell ref="CH412:CI412"/>
    <mergeCell ref="CF413:CG413"/>
    <mergeCell ref="CH413:CI413"/>
    <mergeCell ref="CF414:CG414"/>
    <mergeCell ref="CH414:CI414"/>
    <mergeCell ref="CF417:CG417"/>
    <mergeCell ref="CH417:CI417"/>
    <mergeCell ref="CF420:CG420"/>
    <mergeCell ref="CH420:CI420"/>
    <mergeCell ref="CF423:CG423"/>
    <mergeCell ref="CH423:CI423"/>
    <mergeCell ref="CF424:CG424"/>
    <mergeCell ref="CH424:CI424"/>
    <mergeCell ref="CF415:CG416"/>
    <mergeCell ref="CH415:CI416"/>
    <mergeCell ref="CF440:CG440"/>
    <mergeCell ref="CH440:CI440"/>
    <mergeCell ref="CF441:CG441"/>
    <mergeCell ref="CH441:CI441"/>
    <mergeCell ref="CF418:CG419"/>
    <mergeCell ref="CH418:CI419"/>
    <mergeCell ref="CF421:CG422"/>
    <mergeCell ref="CH421:CI422"/>
    <mergeCell ref="CF444:CG444"/>
    <mergeCell ref="CH444:CI444"/>
    <mergeCell ref="CF445:CG445"/>
    <mergeCell ref="CH445:CI445"/>
    <mergeCell ref="CF446:CG446"/>
    <mergeCell ref="CH446:CI446"/>
    <mergeCell ref="CF453:CG453"/>
    <mergeCell ref="CH453:CI453"/>
    <mergeCell ref="CF454:CG454"/>
    <mergeCell ref="CH454:CI454"/>
    <mergeCell ref="CF437:CG438"/>
    <mergeCell ref="CH437:CI438"/>
    <mergeCell ref="CF451:CG452"/>
    <mergeCell ref="CH451:CI452"/>
    <mergeCell ref="CF455:CG455"/>
    <mergeCell ref="CH455:CI455"/>
    <mergeCell ref="CF456:CG456"/>
    <mergeCell ref="CH456:CI456"/>
    <mergeCell ref="CF457:CG457"/>
    <mergeCell ref="CH457:CI457"/>
    <mergeCell ref="CF427:CG428"/>
    <mergeCell ref="CH427:CI428"/>
    <mergeCell ref="CF431:CG431"/>
    <mergeCell ref="CH431:CI431"/>
    <mergeCell ref="CF432:CG433"/>
    <mergeCell ref="CH432:CI433"/>
    <mergeCell ref="CF458:CG458"/>
    <mergeCell ref="CH458:CI458"/>
    <mergeCell ref="CF459:CG459"/>
    <mergeCell ref="CH459:CI459"/>
    <mergeCell ref="CF449:CG450"/>
    <mergeCell ref="CH449:CI450"/>
    <mergeCell ref="CF460:CG460"/>
    <mergeCell ref="CH460:CI460"/>
    <mergeCell ref="CF461:CG461"/>
    <mergeCell ref="CH461:CI461"/>
    <mergeCell ref="CF462:CG462"/>
    <mergeCell ref="CH462:CI462"/>
    <mergeCell ref="CF463:CG463"/>
    <mergeCell ref="CH463:CI463"/>
    <mergeCell ref="CF447:CG448"/>
    <mergeCell ref="CH447:CI448"/>
    <mergeCell ref="CF464:CG464"/>
    <mergeCell ref="CH464:CI464"/>
    <mergeCell ref="CF465:CG465"/>
    <mergeCell ref="CH465:CI465"/>
    <mergeCell ref="CF466:CG466"/>
    <mergeCell ref="CH466:CI466"/>
    <mergeCell ref="CF467:CG467"/>
    <mergeCell ref="CH467:CI467"/>
    <mergeCell ref="CF468:CG468"/>
    <mergeCell ref="CH468:CI468"/>
    <mergeCell ref="CF469:CG469"/>
    <mergeCell ref="CH469:CI469"/>
    <mergeCell ref="CF470:CG470"/>
    <mergeCell ref="CH470:CI470"/>
    <mergeCell ref="CF471:CG471"/>
    <mergeCell ref="CH471:CI471"/>
    <mergeCell ref="CF472:CG472"/>
    <mergeCell ref="CH472:CI472"/>
    <mergeCell ref="CF473:CG473"/>
    <mergeCell ref="CH473:CI473"/>
    <mergeCell ref="CF474:CG474"/>
    <mergeCell ref="CH474:CI474"/>
    <mergeCell ref="CF475:CG475"/>
    <mergeCell ref="CH475:CI475"/>
    <mergeCell ref="CF476:CG476"/>
    <mergeCell ref="CH476:CI476"/>
    <mergeCell ref="CF477:CG477"/>
    <mergeCell ref="CH477:CI477"/>
    <mergeCell ref="CF478:CG478"/>
    <mergeCell ref="CH478:CI478"/>
    <mergeCell ref="CF479:CG479"/>
    <mergeCell ref="CH479:CI479"/>
    <mergeCell ref="CF480:CG480"/>
    <mergeCell ref="CH480:CI480"/>
    <mergeCell ref="CF481:CG481"/>
    <mergeCell ref="CH481:CI481"/>
    <mergeCell ref="CF482:CG482"/>
    <mergeCell ref="CH482:CI482"/>
    <mergeCell ref="CF483:CG483"/>
    <mergeCell ref="CH483:CI483"/>
    <mergeCell ref="CF484:CG484"/>
    <mergeCell ref="CH484:CI484"/>
    <mergeCell ref="CF485:CG485"/>
    <mergeCell ref="CH485:CI485"/>
    <mergeCell ref="CF486:CG486"/>
    <mergeCell ref="CH486:CI486"/>
    <mergeCell ref="CF487:CG487"/>
    <mergeCell ref="CH487:CI487"/>
    <mergeCell ref="CF488:CG488"/>
    <mergeCell ref="CH488:CI488"/>
    <mergeCell ref="CF489:CG489"/>
    <mergeCell ref="CH489:CI489"/>
    <mergeCell ref="CF490:CG490"/>
    <mergeCell ref="CH490:CI490"/>
    <mergeCell ref="CF491:CG491"/>
    <mergeCell ref="CH491:CI491"/>
    <mergeCell ref="CF492:CG492"/>
    <mergeCell ref="CH492:CI492"/>
    <mergeCell ref="CF493:CG493"/>
    <mergeCell ref="CH493:CI493"/>
    <mergeCell ref="CF494:CG494"/>
    <mergeCell ref="CH494:CI494"/>
    <mergeCell ref="CF495:CG495"/>
    <mergeCell ref="CH495:CI495"/>
    <mergeCell ref="CF496:CG496"/>
    <mergeCell ref="CH496:CI496"/>
    <mergeCell ref="CF514:CG514"/>
    <mergeCell ref="CH514:CI514"/>
    <mergeCell ref="CF515:CG515"/>
    <mergeCell ref="CH515:CI515"/>
    <mergeCell ref="CF516:CG516"/>
    <mergeCell ref="CH516:CI516"/>
    <mergeCell ref="CF517:CG517"/>
    <mergeCell ref="CH517:CI517"/>
    <mergeCell ref="CF520:CG520"/>
    <mergeCell ref="CH520:CI520"/>
    <mergeCell ref="CF521:CG521"/>
    <mergeCell ref="CH521:CI521"/>
    <mergeCell ref="CF522:CG522"/>
    <mergeCell ref="CH522:CI522"/>
    <mergeCell ref="CF523:CG523"/>
    <mergeCell ref="CH523:CI523"/>
    <mergeCell ref="CF524:CG524"/>
    <mergeCell ref="CH524:CI524"/>
    <mergeCell ref="CF525:CG525"/>
    <mergeCell ref="CH525:CI525"/>
    <mergeCell ref="CF526:CG526"/>
    <mergeCell ref="CH526:CI526"/>
    <mergeCell ref="CF527:CG527"/>
    <mergeCell ref="CH527:CI527"/>
    <mergeCell ref="CF528:CG528"/>
    <mergeCell ref="CH528:CI528"/>
    <mergeCell ref="CF529:CG529"/>
    <mergeCell ref="CH529:CI529"/>
    <mergeCell ref="CF530:CG530"/>
    <mergeCell ref="CH530:CI530"/>
    <mergeCell ref="CF497:CG497"/>
    <mergeCell ref="CH497:CI497"/>
    <mergeCell ref="CF498:CG498"/>
    <mergeCell ref="CH498:CI498"/>
    <mergeCell ref="CF499:CG499"/>
    <mergeCell ref="CH499:CI499"/>
    <mergeCell ref="CF500:CG500"/>
    <mergeCell ref="CH500:CI500"/>
    <mergeCell ref="CF501:CG501"/>
    <mergeCell ref="CH501:CI501"/>
    <mergeCell ref="CF502:CG502"/>
    <mergeCell ref="CH502:CI502"/>
    <mergeCell ref="CF503:CG503"/>
    <mergeCell ref="CH503:CI503"/>
    <mergeCell ref="CF504:CG504"/>
    <mergeCell ref="CH504:CI504"/>
    <mergeCell ref="CF505:CG505"/>
    <mergeCell ref="CH505:CI505"/>
    <mergeCell ref="CF506:CG506"/>
    <mergeCell ref="CH506:CI506"/>
    <mergeCell ref="CF507:CG507"/>
    <mergeCell ref="CH507:CI507"/>
    <mergeCell ref="CF508:CG508"/>
    <mergeCell ref="CH508:CI508"/>
    <mergeCell ref="CF509:CG509"/>
    <mergeCell ref="CH509:CI509"/>
    <mergeCell ref="CF510:CG510"/>
    <mergeCell ref="CH510:CI510"/>
    <mergeCell ref="CF511:CG511"/>
    <mergeCell ref="CH511:CI511"/>
    <mergeCell ref="CF512:CG512"/>
    <mergeCell ref="CH512:CI512"/>
    <mergeCell ref="CF513:CG513"/>
    <mergeCell ref="CH513:CI513"/>
    <mergeCell ref="CF518:CG519"/>
    <mergeCell ref="CH518:CI519"/>
    <mergeCell ref="CF531:CG531"/>
    <mergeCell ref="CH531:CI531"/>
    <mergeCell ref="CF532:CG532"/>
    <mergeCell ref="CH532:CI532"/>
    <mergeCell ref="CF533:CG533"/>
    <mergeCell ref="CH533:CI533"/>
    <mergeCell ref="CF534:CG534"/>
    <mergeCell ref="CH534:CI534"/>
    <mergeCell ref="CF535:CG535"/>
    <mergeCell ref="CH535:CI535"/>
    <mergeCell ref="CF536:CG536"/>
    <mergeCell ref="CH536:CI536"/>
    <mergeCell ref="CF537:CG537"/>
    <mergeCell ref="CH537:CI537"/>
    <mergeCell ref="CF538:CG538"/>
    <mergeCell ref="CH538:CI538"/>
    <mergeCell ref="CF539:CG539"/>
    <mergeCell ref="CH539:CI539"/>
    <mergeCell ref="CF540:CG540"/>
    <mergeCell ref="CH540:CI540"/>
    <mergeCell ref="CF541:CG541"/>
    <mergeCell ref="CH541:CI541"/>
    <mergeCell ref="CF542:CG543"/>
    <mergeCell ref="CH542:CI543"/>
    <mergeCell ref="CF544:CG544"/>
    <mergeCell ref="CH544:CI544"/>
    <mergeCell ref="CF545:CG545"/>
    <mergeCell ref="CH545:CI545"/>
    <mergeCell ref="CF546:CG546"/>
    <mergeCell ref="CH546:CI546"/>
    <mergeCell ref="CF547:CG547"/>
    <mergeCell ref="CH547:CI547"/>
    <mergeCell ref="CF548:CG548"/>
    <mergeCell ref="CH548:CI548"/>
    <mergeCell ref="CF549:CG549"/>
    <mergeCell ref="CH549:CI549"/>
    <mergeCell ref="CF550:CG550"/>
    <mergeCell ref="CH550:CI550"/>
    <mergeCell ref="CF551:CG551"/>
    <mergeCell ref="CH551:CI551"/>
    <mergeCell ref="CF552:CG552"/>
    <mergeCell ref="CH552:CI552"/>
    <mergeCell ref="CF553:CG553"/>
    <mergeCell ref="CH553:CI553"/>
    <mergeCell ref="CF554:CG554"/>
    <mergeCell ref="CH554:CI554"/>
    <mergeCell ref="CF555:CG555"/>
    <mergeCell ref="CH555:CI555"/>
    <mergeCell ref="CF556:CG556"/>
    <mergeCell ref="CH556:CI556"/>
    <mergeCell ref="CF557:CG557"/>
    <mergeCell ref="CH557:CI557"/>
    <mergeCell ref="CF558:CG558"/>
    <mergeCell ref="CH558:CI558"/>
    <mergeCell ref="CF559:CG559"/>
    <mergeCell ref="CH559:CI559"/>
    <mergeCell ref="CF560:CG561"/>
    <mergeCell ref="CH560:CI561"/>
    <mergeCell ref="CF562:CG562"/>
    <mergeCell ref="CH562:CI562"/>
    <mergeCell ref="CF563:CG563"/>
    <mergeCell ref="CH563:CI563"/>
    <mergeCell ref="CF564:CG564"/>
    <mergeCell ref="CH564:CI564"/>
    <mergeCell ref="CF565:CG565"/>
    <mergeCell ref="CH565:CI565"/>
    <mergeCell ref="CF566:CG566"/>
    <mergeCell ref="CH566:CI566"/>
    <mergeCell ref="CB574:CC574"/>
    <mergeCell ref="CD574:CE574"/>
    <mergeCell ref="CB575:CC575"/>
    <mergeCell ref="CD575:CE575"/>
    <mergeCell ref="CB576:CC576"/>
    <mergeCell ref="CD576:CE576"/>
    <mergeCell ref="CB577:CC577"/>
    <mergeCell ref="CD577:CE577"/>
    <mergeCell ref="CB578:CC578"/>
    <mergeCell ref="CD578:CE578"/>
    <mergeCell ref="CB579:CC579"/>
    <mergeCell ref="CD579:CE579"/>
    <mergeCell ref="CB580:CC580"/>
    <mergeCell ref="CD580:CE580"/>
    <mergeCell ref="CB581:CC581"/>
    <mergeCell ref="CD581:CE581"/>
    <mergeCell ref="CB582:CC582"/>
    <mergeCell ref="CD582:CE582"/>
    <mergeCell ref="CB583:CC583"/>
    <mergeCell ref="CD583:CE583"/>
    <mergeCell ref="CB584:CC584"/>
    <mergeCell ref="CD584:CE584"/>
    <mergeCell ref="CF574:CG575"/>
    <mergeCell ref="CB567:CC567"/>
    <mergeCell ref="CD567:CE567"/>
    <mergeCell ref="CB568:CC569"/>
    <mergeCell ref="CD568:CE569"/>
    <mergeCell ref="CB570:CC570"/>
    <mergeCell ref="CD570:CE570"/>
    <mergeCell ref="CB571:CC571"/>
    <mergeCell ref="CD571:CE571"/>
    <mergeCell ref="CB572:CC572"/>
    <mergeCell ref="CD572:CE572"/>
    <mergeCell ref="CB573:CC573"/>
    <mergeCell ref="CD573:CE573"/>
    <mergeCell ref="P665:Q665"/>
    <mergeCell ref="R665:S665"/>
    <mergeCell ref="P666:Q666"/>
    <mergeCell ref="R666:S666"/>
    <mergeCell ref="P667:Q667"/>
    <mergeCell ref="R667:S667"/>
    <mergeCell ref="P668:Q668"/>
    <mergeCell ref="R668:S668"/>
    <mergeCell ref="CF585:CG585"/>
    <mergeCell ref="CH585:CI585"/>
    <mergeCell ref="CF586:CG586"/>
    <mergeCell ref="CH586:CI586"/>
    <mergeCell ref="CF587:CG587"/>
    <mergeCell ref="CH587:CI587"/>
    <mergeCell ref="CF588:CG589"/>
    <mergeCell ref="CH588:CI589"/>
    <mergeCell ref="CF590:CG590"/>
    <mergeCell ref="CH590:CI590"/>
    <mergeCell ref="CF591:CG591"/>
    <mergeCell ref="CH591:CI591"/>
    <mergeCell ref="CF592:CG592"/>
    <mergeCell ref="CH592:CI592"/>
    <mergeCell ref="CF593:CG593"/>
    <mergeCell ref="CH593:CI593"/>
    <mergeCell ref="CF594:CG595"/>
    <mergeCell ref="CH594:CI595"/>
    <mergeCell ref="CF596:CG596"/>
    <mergeCell ref="CH596:CI596"/>
    <mergeCell ref="CF597:CG597"/>
    <mergeCell ref="CH597:CI597"/>
    <mergeCell ref="CF598:CG598"/>
    <mergeCell ref="CH598:CI598"/>
    <mergeCell ref="CF599:CG599"/>
    <mergeCell ref="CH599:CI599"/>
    <mergeCell ref="CF600:CG600"/>
    <mergeCell ref="CH600:CI600"/>
    <mergeCell ref="CF601:CG601"/>
    <mergeCell ref="CH601:CI601"/>
    <mergeCell ref="CF602:CG602"/>
    <mergeCell ref="CH602:CI602"/>
    <mergeCell ref="BH587:BI587"/>
    <mergeCell ref="BJ587:BK587"/>
    <mergeCell ref="BH588:BI588"/>
    <mergeCell ref="BJ588:BK588"/>
    <mergeCell ref="BH589:BI589"/>
    <mergeCell ref="BJ589:BK589"/>
    <mergeCell ref="BH590:BI590"/>
    <mergeCell ref="BJ590:BK590"/>
    <mergeCell ref="BH591:BI591"/>
    <mergeCell ref="BJ591:BK591"/>
    <mergeCell ref="BH592:BI592"/>
    <mergeCell ref="BN615:BO615"/>
    <mergeCell ref="BP615:BQ615"/>
    <mergeCell ref="BR615:BS615"/>
    <mergeCell ref="BT615:BU615"/>
    <mergeCell ref="CD585:CE585"/>
    <mergeCell ref="CD586:CE586"/>
    <mergeCell ref="CB587:CC587"/>
    <mergeCell ref="CD587:CE587"/>
    <mergeCell ref="CB588:CC589"/>
    <mergeCell ref="CD588:CE589"/>
    <mergeCell ref="CB590:CC590"/>
    <mergeCell ref="BP618:BQ619"/>
    <mergeCell ref="CD596:CE596"/>
    <mergeCell ref="CN348:CO348"/>
    <mergeCell ref="CP348:CQ348"/>
    <mergeCell ref="CN349:CO349"/>
    <mergeCell ref="CP349:CQ349"/>
    <mergeCell ref="CN352:CO352"/>
    <mergeCell ref="CP352:CQ352"/>
    <mergeCell ref="CN354:CO354"/>
    <mergeCell ref="CP354:CQ354"/>
    <mergeCell ref="CN355:CO355"/>
    <mergeCell ref="CP355:CQ355"/>
    <mergeCell ref="CN358:CO358"/>
    <mergeCell ref="CP358:CQ358"/>
    <mergeCell ref="CN359:CO359"/>
    <mergeCell ref="CP359:CQ359"/>
    <mergeCell ref="CN360:CO360"/>
    <mergeCell ref="CP360:CQ360"/>
    <mergeCell ref="CN361:CO361"/>
    <mergeCell ref="CP361:CQ361"/>
    <mergeCell ref="CN362:CO362"/>
    <mergeCell ref="CP362:CQ362"/>
    <mergeCell ref="CN363:CO363"/>
    <mergeCell ref="CP363:CQ363"/>
    <mergeCell ref="CN364:CO364"/>
    <mergeCell ref="CP364:CQ364"/>
    <mergeCell ref="CN365:CO365"/>
    <mergeCell ref="CP365:CQ365"/>
    <mergeCell ref="CN366:CO367"/>
    <mergeCell ref="CP366:CQ367"/>
    <mergeCell ref="CN353:CO353"/>
    <mergeCell ref="CP353:CQ353"/>
    <mergeCell ref="CN356:CO357"/>
    <mergeCell ref="CP356:CQ357"/>
    <mergeCell ref="R664:S664"/>
    <mergeCell ref="CH574:CI575"/>
    <mergeCell ref="CF567:CG567"/>
    <mergeCell ref="CH567:CI567"/>
    <mergeCell ref="CF568:CG569"/>
    <mergeCell ref="CH568:CI569"/>
    <mergeCell ref="CF570:CG570"/>
    <mergeCell ref="CH570:CI570"/>
    <mergeCell ref="CF571:CG571"/>
    <mergeCell ref="CH571:CI571"/>
    <mergeCell ref="CF572:CG572"/>
    <mergeCell ref="CH572:CI572"/>
    <mergeCell ref="CF573:CG573"/>
    <mergeCell ref="CH573:CI573"/>
    <mergeCell ref="CF576:CG576"/>
    <mergeCell ref="CH576:CI576"/>
    <mergeCell ref="CF577:CG577"/>
    <mergeCell ref="CH577:CI577"/>
    <mergeCell ref="CF578:CG578"/>
    <mergeCell ref="CH578:CI578"/>
    <mergeCell ref="CF579:CG579"/>
    <mergeCell ref="CH579:CI579"/>
    <mergeCell ref="CF580:CG580"/>
    <mergeCell ref="CH580:CI580"/>
    <mergeCell ref="CF581:CG581"/>
    <mergeCell ref="CH581:CI581"/>
    <mergeCell ref="CF582:CG582"/>
    <mergeCell ref="CH582:CI582"/>
    <mergeCell ref="CF583:CG583"/>
    <mergeCell ref="CH583:CI583"/>
    <mergeCell ref="CF584:CG584"/>
    <mergeCell ref="CH584:CI584"/>
    <mergeCell ref="CN396:CO396"/>
    <mergeCell ref="CP396:CQ396"/>
    <mergeCell ref="CN397:CO397"/>
    <mergeCell ref="CP397:CQ397"/>
    <mergeCell ref="CN398:CO398"/>
    <mergeCell ref="CP398:CQ398"/>
    <mergeCell ref="CN399:CO399"/>
    <mergeCell ref="CP399:CQ399"/>
    <mergeCell ref="CN400:CO400"/>
    <mergeCell ref="CP400:CQ400"/>
    <mergeCell ref="CN401:CO401"/>
    <mergeCell ref="CP401:CQ401"/>
    <mergeCell ref="CN402:CO402"/>
    <mergeCell ref="CP402:CQ402"/>
    <mergeCell ref="CN403:CO403"/>
    <mergeCell ref="CP403:CQ403"/>
    <mergeCell ref="CN404:CO405"/>
    <mergeCell ref="CP404:CQ405"/>
    <mergeCell ref="CN406:CO406"/>
    <mergeCell ref="CP406:CQ406"/>
    <mergeCell ref="CN407:CO407"/>
    <mergeCell ref="CP407:CQ407"/>
    <mergeCell ref="CN412:CO412"/>
    <mergeCell ref="CP412:CQ412"/>
    <mergeCell ref="CN413:CO413"/>
    <mergeCell ref="CP413:CQ413"/>
    <mergeCell ref="CN410:CO411"/>
    <mergeCell ref="CP410:CQ411"/>
    <mergeCell ref="CN414:CO414"/>
    <mergeCell ref="CP414:CQ414"/>
    <mergeCell ref="CN368:CO368"/>
    <mergeCell ref="CP368:CQ368"/>
    <mergeCell ref="CN369:CO369"/>
    <mergeCell ref="CP369:CQ369"/>
    <mergeCell ref="CN370:CO370"/>
    <mergeCell ref="CP370:CQ370"/>
    <mergeCell ref="CN376:CO376"/>
    <mergeCell ref="CP376:CQ376"/>
    <mergeCell ref="CN377:CO377"/>
    <mergeCell ref="CP377:CQ377"/>
    <mergeCell ref="CN378:CO378"/>
    <mergeCell ref="CP378:CQ378"/>
    <mergeCell ref="CN379:CO379"/>
    <mergeCell ref="CP379:CQ379"/>
    <mergeCell ref="CN380:CO380"/>
    <mergeCell ref="CP380:CQ380"/>
    <mergeCell ref="CN382:CO382"/>
    <mergeCell ref="CP382:CQ382"/>
    <mergeCell ref="CN383:CO383"/>
    <mergeCell ref="CP383:CQ383"/>
    <mergeCell ref="CN384:CO384"/>
    <mergeCell ref="CP384:CQ384"/>
    <mergeCell ref="CN391:CO391"/>
    <mergeCell ref="CP391:CQ391"/>
    <mergeCell ref="CN374:CO374"/>
    <mergeCell ref="CP374:CQ374"/>
    <mergeCell ref="CN375:CO375"/>
    <mergeCell ref="CP375:CQ375"/>
    <mergeCell ref="CP381:CQ381"/>
    <mergeCell ref="CN381:CO381"/>
    <mergeCell ref="CN371:CO371"/>
    <mergeCell ref="CP371:CQ371"/>
    <mergeCell ref="CN387:CO388"/>
    <mergeCell ref="CP387:CQ388"/>
    <mergeCell ref="CN439:CO439"/>
    <mergeCell ref="CP439:CQ439"/>
    <mergeCell ref="CN419:CO419"/>
    <mergeCell ref="CP419:CQ419"/>
    <mergeCell ref="CN422:CO422"/>
    <mergeCell ref="CP422:CQ422"/>
    <mergeCell ref="CN415:CO416"/>
    <mergeCell ref="CP415:CQ416"/>
    <mergeCell ref="CN432:CO433"/>
    <mergeCell ref="CP432:CQ433"/>
    <mergeCell ref="CN437:CO438"/>
    <mergeCell ref="CP437:CQ438"/>
    <mergeCell ref="CN425:CO426"/>
    <mergeCell ref="CP425:CQ426"/>
    <mergeCell ref="CN440:CO440"/>
    <mergeCell ref="CP440:CQ440"/>
    <mergeCell ref="CN441:CO441"/>
    <mergeCell ref="CP441:CQ441"/>
    <mergeCell ref="CN444:CO444"/>
    <mergeCell ref="CP444:CQ444"/>
    <mergeCell ref="CN445:CO445"/>
    <mergeCell ref="CP445:CQ445"/>
    <mergeCell ref="CN446:CO446"/>
    <mergeCell ref="CP446:CQ446"/>
    <mergeCell ref="CN447:CO447"/>
    <mergeCell ref="CP447:CQ447"/>
    <mergeCell ref="CN453:CO453"/>
    <mergeCell ref="CP453:CQ453"/>
    <mergeCell ref="CN454:CO454"/>
    <mergeCell ref="CP454:CQ454"/>
    <mergeCell ref="CN455:CO455"/>
    <mergeCell ref="CP455:CQ455"/>
    <mergeCell ref="CP423:CQ423"/>
    <mergeCell ref="CN424:CO424"/>
    <mergeCell ref="CP424:CQ424"/>
    <mergeCell ref="CN427:CO428"/>
    <mergeCell ref="CP427:CQ428"/>
    <mergeCell ref="CN431:CO431"/>
    <mergeCell ref="CP431:CQ431"/>
    <mergeCell ref="CN417:CO417"/>
    <mergeCell ref="CP417:CQ417"/>
    <mergeCell ref="CN418:CO418"/>
    <mergeCell ref="CP418:CQ418"/>
    <mergeCell ref="CN420:CO420"/>
    <mergeCell ref="CP420:CQ420"/>
    <mergeCell ref="CN421:CO421"/>
    <mergeCell ref="CN456:CO456"/>
    <mergeCell ref="CP456:CQ456"/>
    <mergeCell ref="CN457:CO457"/>
    <mergeCell ref="CP457:CQ457"/>
    <mergeCell ref="CN460:CO460"/>
    <mergeCell ref="CP460:CQ460"/>
    <mergeCell ref="CN448:CO448"/>
    <mergeCell ref="CP448:CQ448"/>
    <mergeCell ref="CN458:CO459"/>
    <mergeCell ref="CP458:CQ459"/>
    <mergeCell ref="CN451:CO452"/>
    <mergeCell ref="CP451:CQ452"/>
    <mergeCell ref="CN461:CO461"/>
    <mergeCell ref="CP461:CQ461"/>
    <mergeCell ref="CN449:CO450"/>
    <mergeCell ref="CP449:CQ450"/>
    <mergeCell ref="CN462:CO462"/>
    <mergeCell ref="CP462:CQ462"/>
    <mergeCell ref="CN463:CO463"/>
    <mergeCell ref="CP463:CQ463"/>
    <mergeCell ref="CN464:CO464"/>
    <mergeCell ref="CP464:CQ464"/>
    <mergeCell ref="CN465:CO465"/>
    <mergeCell ref="CP465:CQ465"/>
    <mergeCell ref="CN466:CO466"/>
    <mergeCell ref="CP466:CQ466"/>
    <mergeCell ref="CN467:CO467"/>
    <mergeCell ref="CP467:CQ467"/>
    <mergeCell ref="CN468:CO468"/>
    <mergeCell ref="CP468:CQ468"/>
    <mergeCell ref="CN469:CO469"/>
    <mergeCell ref="CP469:CQ469"/>
    <mergeCell ref="CN470:CO470"/>
    <mergeCell ref="CP470:CQ470"/>
    <mergeCell ref="CN471:CO471"/>
    <mergeCell ref="CP471:CQ471"/>
    <mergeCell ref="CN472:CO472"/>
    <mergeCell ref="CP472:CQ472"/>
    <mergeCell ref="CN473:CO473"/>
    <mergeCell ref="CP473:CQ473"/>
    <mergeCell ref="CN474:CO474"/>
    <mergeCell ref="CP474:CQ474"/>
    <mergeCell ref="CN475:CO475"/>
    <mergeCell ref="CP475:CQ475"/>
    <mergeCell ref="CN476:CO476"/>
    <mergeCell ref="CP476:CQ476"/>
    <mergeCell ref="CN477:CO477"/>
    <mergeCell ref="CP477:CQ477"/>
    <mergeCell ref="CN478:CO478"/>
    <mergeCell ref="CP478:CQ478"/>
    <mergeCell ref="CN479:CO479"/>
    <mergeCell ref="CP479:CQ479"/>
    <mergeCell ref="CN480:CO480"/>
    <mergeCell ref="CP480:CQ480"/>
    <mergeCell ref="CN481:CO481"/>
    <mergeCell ref="CP481:CQ481"/>
    <mergeCell ref="CN482:CO482"/>
    <mergeCell ref="CP482:CQ482"/>
    <mergeCell ref="CN483:CO483"/>
    <mergeCell ref="CP483:CQ483"/>
    <mergeCell ref="CN484:CO484"/>
    <mergeCell ref="CP484:CQ484"/>
    <mergeCell ref="CN485:CO485"/>
    <mergeCell ref="CP485:CQ485"/>
    <mergeCell ref="CN486:CO486"/>
    <mergeCell ref="CP486:CQ486"/>
    <mergeCell ref="CN487:CO487"/>
    <mergeCell ref="CP487:CQ487"/>
    <mergeCell ref="CN488:CO488"/>
    <mergeCell ref="CP488:CQ488"/>
    <mergeCell ref="CN489:CO489"/>
    <mergeCell ref="CP489:CQ489"/>
    <mergeCell ref="CN490:CO490"/>
    <mergeCell ref="CP490:CQ490"/>
    <mergeCell ref="CN491:CO491"/>
    <mergeCell ref="CP491:CQ491"/>
    <mergeCell ref="CN494:CO494"/>
    <mergeCell ref="CP494:CQ494"/>
    <mergeCell ref="CN492:CO493"/>
    <mergeCell ref="CP492:CQ493"/>
    <mergeCell ref="CN495:CO495"/>
    <mergeCell ref="CP495:CQ495"/>
    <mergeCell ref="CN496:CO496"/>
    <mergeCell ref="CP496:CQ496"/>
    <mergeCell ref="CN497:CO497"/>
    <mergeCell ref="CP497:CQ497"/>
    <mergeCell ref="CN498:CO498"/>
    <mergeCell ref="CP498:CQ498"/>
    <mergeCell ref="CN499:CO499"/>
    <mergeCell ref="CP499:CQ499"/>
    <mergeCell ref="CN500:CO500"/>
    <mergeCell ref="CP500:CQ500"/>
    <mergeCell ref="CN501:CO501"/>
    <mergeCell ref="CP501:CQ501"/>
    <mergeCell ref="CN502:CO502"/>
    <mergeCell ref="CP502:CQ502"/>
    <mergeCell ref="CN503:CO503"/>
    <mergeCell ref="CP503:CQ503"/>
    <mergeCell ref="CN504:CO504"/>
    <mergeCell ref="CP504:CQ504"/>
    <mergeCell ref="CN505:CO505"/>
    <mergeCell ref="CP505:CQ505"/>
    <mergeCell ref="CN506:CO506"/>
    <mergeCell ref="CP506:CQ506"/>
    <mergeCell ref="CN507:CO507"/>
    <mergeCell ref="CP507:CQ507"/>
    <mergeCell ref="CN508:CO508"/>
    <mergeCell ref="CP508:CQ508"/>
    <mergeCell ref="CN509:CO509"/>
    <mergeCell ref="CP509:CQ509"/>
    <mergeCell ref="CN510:CO510"/>
    <mergeCell ref="CP510:CQ510"/>
    <mergeCell ref="CN511:CO511"/>
    <mergeCell ref="CP511:CQ511"/>
    <mergeCell ref="CN512:CO512"/>
    <mergeCell ref="CP512:CQ512"/>
    <mergeCell ref="CN513:CO513"/>
    <mergeCell ref="CP513:CQ513"/>
    <mergeCell ref="CN514:CO514"/>
    <mergeCell ref="CP514:CQ514"/>
    <mergeCell ref="CN515:CO515"/>
    <mergeCell ref="CP515:CQ515"/>
    <mergeCell ref="CN516:CO516"/>
    <mergeCell ref="CP516:CQ516"/>
    <mergeCell ref="CN517:CO517"/>
    <mergeCell ref="CP517:CQ517"/>
    <mergeCell ref="CN520:CO520"/>
    <mergeCell ref="CP520:CQ520"/>
    <mergeCell ref="CN521:CO521"/>
    <mergeCell ref="CP521:CQ521"/>
    <mergeCell ref="CN522:CO522"/>
    <mergeCell ref="CP522:CQ522"/>
    <mergeCell ref="CN523:CO523"/>
    <mergeCell ref="CP523:CQ523"/>
    <mergeCell ref="CN524:CO524"/>
    <mergeCell ref="CP524:CQ524"/>
    <mergeCell ref="CN525:CO525"/>
    <mergeCell ref="CP525:CQ525"/>
    <mergeCell ref="CN528:CO528"/>
    <mergeCell ref="CP528:CQ528"/>
    <mergeCell ref="CN529:CO529"/>
    <mergeCell ref="CP529:CQ529"/>
    <mergeCell ref="CN526:CO527"/>
    <mergeCell ref="CP526:CQ527"/>
    <mergeCell ref="CN518:CO518"/>
    <mergeCell ref="CP518:CQ518"/>
    <mergeCell ref="CN519:CO519"/>
    <mergeCell ref="CP519:CQ519"/>
    <mergeCell ref="CN530:CO530"/>
    <mergeCell ref="CP530:CQ530"/>
    <mergeCell ref="CN531:CO531"/>
    <mergeCell ref="CP531:CQ531"/>
    <mergeCell ref="CN532:CO532"/>
    <mergeCell ref="CP532:CQ532"/>
    <mergeCell ref="CN533:CO533"/>
    <mergeCell ref="CP533:CQ533"/>
    <mergeCell ref="CN534:CO534"/>
    <mergeCell ref="CP534:CQ534"/>
    <mergeCell ref="CN535:CO535"/>
    <mergeCell ref="CP535:CQ535"/>
    <mergeCell ref="CN536:CO536"/>
    <mergeCell ref="CP536:CQ536"/>
    <mergeCell ref="CN537:CO537"/>
    <mergeCell ref="CP537:CQ537"/>
    <mergeCell ref="CN538:CO538"/>
    <mergeCell ref="CP538:CQ538"/>
    <mergeCell ref="CN584:CO584"/>
    <mergeCell ref="CP584:CQ584"/>
    <mergeCell ref="CN548:CO548"/>
    <mergeCell ref="CP548:CQ548"/>
    <mergeCell ref="CN549:CO549"/>
    <mergeCell ref="CP549:CQ549"/>
    <mergeCell ref="CN550:CO550"/>
    <mergeCell ref="CP550:CQ550"/>
    <mergeCell ref="CN551:CO551"/>
    <mergeCell ref="CP551:CQ551"/>
    <mergeCell ref="CN552:CO552"/>
    <mergeCell ref="CP552:CQ552"/>
    <mergeCell ref="CN553:CO553"/>
    <mergeCell ref="CP553:CQ553"/>
    <mergeCell ref="CN554:CO554"/>
    <mergeCell ref="CP554:CQ554"/>
    <mergeCell ref="CN555:CO555"/>
    <mergeCell ref="CP555:CQ555"/>
    <mergeCell ref="CN556:CO556"/>
    <mergeCell ref="CP556:CQ556"/>
    <mergeCell ref="CN557:CO557"/>
    <mergeCell ref="CP557:CQ557"/>
    <mergeCell ref="CN558:CO558"/>
    <mergeCell ref="CP558:CQ558"/>
    <mergeCell ref="CN559:CO559"/>
    <mergeCell ref="CP559:CQ559"/>
    <mergeCell ref="CN560:CO561"/>
    <mergeCell ref="CP560:CQ561"/>
    <mergeCell ref="CN562:CO562"/>
    <mergeCell ref="CP562:CQ562"/>
    <mergeCell ref="CN563:CO563"/>
    <mergeCell ref="CP563:CQ563"/>
    <mergeCell ref="CN564:CO564"/>
    <mergeCell ref="CP564:CQ564"/>
    <mergeCell ref="CN565:CO565"/>
    <mergeCell ref="CP565:CQ565"/>
    <mergeCell ref="CN574:CO574"/>
    <mergeCell ref="CP574:CQ574"/>
    <mergeCell ref="CN575:CO575"/>
    <mergeCell ref="CP575:CQ575"/>
    <mergeCell ref="CN566:CO566"/>
    <mergeCell ref="CP566:CQ566"/>
    <mergeCell ref="CN567:CO567"/>
    <mergeCell ref="CP567:CQ567"/>
    <mergeCell ref="CN568:CO569"/>
    <mergeCell ref="CP568:CQ569"/>
    <mergeCell ref="CN570:CO570"/>
    <mergeCell ref="CP570:CQ570"/>
    <mergeCell ref="CN571:CO571"/>
    <mergeCell ref="CP571:CQ571"/>
    <mergeCell ref="CN572:CO572"/>
    <mergeCell ref="CP572:CQ572"/>
    <mergeCell ref="CN573:CO573"/>
    <mergeCell ref="CP573:CQ573"/>
    <mergeCell ref="CN576:CO576"/>
    <mergeCell ref="CP576:CQ576"/>
    <mergeCell ref="CN577:CO577"/>
    <mergeCell ref="CP577:CQ577"/>
    <mergeCell ref="CN578:CO578"/>
    <mergeCell ref="CP578:CQ578"/>
    <mergeCell ref="CN579:CO579"/>
    <mergeCell ref="CP579:CQ579"/>
    <mergeCell ref="CN580:CO580"/>
    <mergeCell ref="CP580:CQ580"/>
    <mergeCell ref="CN581:CO581"/>
    <mergeCell ref="CP581:CQ581"/>
    <mergeCell ref="CN582:CO582"/>
    <mergeCell ref="CP582:CQ582"/>
    <mergeCell ref="CN583:CO583"/>
    <mergeCell ref="CP583:CQ583"/>
    <mergeCell ref="CN539:CO539"/>
    <mergeCell ref="CP539:CQ539"/>
    <mergeCell ref="CN540:CO540"/>
    <mergeCell ref="CP540:CQ540"/>
    <mergeCell ref="CN541:CO541"/>
    <mergeCell ref="CP541:CQ541"/>
    <mergeCell ref="CN542:CO543"/>
    <mergeCell ref="CP542:CQ543"/>
    <mergeCell ref="CN544:CO544"/>
    <mergeCell ref="CP544:CQ544"/>
    <mergeCell ref="CN545:CO545"/>
    <mergeCell ref="CP545:CQ545"/>
    <mergeCell ref="CN546:CO546"/>
    <mergeCell ref="CP546:CQ546"/>
    <mergeCell ref="CN547:CO547"/>
    <mergeCell ref="CP547:CQ547"/>
    <mergeCell ref="CR347:CU347"/>
    <mergeCell ref="CR348:CS348"/>
    <mergeCell ref="CT348:CU348"/>
    <mergeCell ref="CR349:CS349"/>
    <mergeCell ref="CT349:CU349"/>
    <mergeCell ref="CR352:CS352"/>
    <mergeCell ref="CT352:CU352"/>
    <mergeCell ref="CR353:CS353"/>
    <mergeCell ref="CT353:CU353"/>
    <mergeCell ref="CR354:CS354"/>
    <mergeCell ref="CT354:CU354"/>
    <mergeCell ref="CR355:CS355"/>
    <mergeCell ref="CT355:CU355"/>
    <mergeCell ref="CR358:CS358"/>
    <mergeCell ref="CT358:CU358"/>
    <mergeCell ref="CR359:CS359"/>
    <mergeCell ref="CT359:CU359"/>
    <mergeCell ref="CR360:CS360"/>
    <mergeCell ref="CT360:CU360"/>
    <mergeCell ref="CR361:CS361"/>
    <mergeCell ref="CT361:CU361"/>
    <mergeCell ref="CR362:CS362"/>
    <mergeCell ref="CT362:CU362"/>
    <mergeCell ref="CR363:CS363"/>
    <mergeCell ref="CT363:CU363"/>
    <mergeCell ref="CR364:CS364"/>
    <mergeCell ref="CT364:CU364"/>
    <mergeCell ref="CR365:CS365"/>
    <mergeCell ref="CT365:CU365"/>
    <mergeCell ref="CR366:CS367"/>
    <mergeCell ref="CT366:CU367"/>
    <mergeCell ref="CT356:CU357"/>
    <mergeCell ref="CR368:CS368"/>
    <mergeCell ref="CT368:CU368"/>
    <mergeCell ref="CR369:CS369"/>
    <mergeCell ref="CT369:CU369"/>
    <mergeCell ref="CR370:CS370"/>
    <mergeCell ref="CT370:CU370"/>
    <mergeCell ref="CR371:CS371"/>
    <mergeCell ref="CT371:CU371"/>
    <mergeCell ref="CR374:CS374"/>
    <mergeCell ref="CT374:CU374"/>
    <mergeCell ref="CR375:CS375"/>
    <mergeCell ref="CT375:CU375"/>
    <mergeCell ref="CR376:CS376"/>
    <mergeCell ref="CT376:CU376"/>
    <mergeCell ref="CT394:CU395"/>
    <mergeCell ref="CT422:CU422"/>
    <mergeCell ref="CR423:CS423"/>
    <mergeCell ref="CT423:CU423"/>
    <mergeCell ref="CR424:CS424"/>
    <mergeCell ref="CT424:CU424"/>
    <mergeCell ref="CR427:CS428"/>
    <mergeCell ref="CT427:CU428"/>
    <mergeCell ref="CR415:CS416"/>
    <mergeCell ref="CT415:CU416"/>
    <mergeCell ref="CR410:CS411"/>
    <mergeCell ref="CT410:CU411"/>
    <mergeCell ref="CR431:CS431"/>
    <mergeCell ref="CT431:CU431"/>
    <mergeCell ref="CR417:CS417"/>
    <mergeCell ref="CT417:CU417"/>
    <mergeCell ref="CR418:CS418"/>
    <mergeCell ref="CT418:CU418"/>
    <mergeCell ref="CR419:CS419"/>
    <mergeCell ref="CT419:CU419"/>
    <mergeCell ref="CR420:CS420"/>
    <mergeCell ref="CT420:CU420"/>
    <mergeCell ref="CR421:CS421"/>
    <mergeCell ref="CT421:CU421"/>
    <mergeCell ref="CR422:CS422"/>
    <mergeCell ref="CR425:CS426"/>
    <mergeCell ref="CT425:CU426"/>
    <mergeCell ref="CR377:CS377"/>
    <mergeCell ref="CT377:CU377"/>
    <mergeCell ref="CR378:CS378"/>
    <mergeCell ref="CT378:CU378"/>
    <mergeCell ref="CR379:CS379"/>
    <mergeCell ref="CT379:CU379"/>
    <mergeCell ref="CR380:CS380"/>
    <mergeCell ref="CT380:CU380"/>
    <mergeCell ref="CR381:CS381"/>
    <mergeCell ref="CT381:CU381"/>
    <mergeCell ref="CR382:CS382"/>
    <mergeCell ref="CT382:CU382"/>
    <mergeCell ref="CR383:CS383"/>
    <mergeCell ref="CT383:CU383"/>
    <mergeCell ref="CR384:CS384"/>
    <mergeCell ref="CT384:CU384"/>
    <mergeCell ref="CR387:CS388"/>
    <mergeCell ref="CT387:CU388"/>
    <mergeCell ref="CR385:CS386"/>
    <mergeCell ref="CT385:CU386"/>
    <mergeCell ref="CR391:CS391"/>
    <mergeCell ref="CT391:CU391"/>
    <mergeCell ref="CR396:CS396"/>
    <mergeCell ref="CT396:CU396"/>
    <mergeCell ref="CR397:CS397"/>
    <mergeCell ref="CT397:CU397"/>
    <mergeCell ref="CR398:CS398"/>
    <mergeCell ref="CT398:CU398"/>
    <mergeCell ref="CR399:CS399"/>
    <mergeCell ref="CT399:CU399"/>
    <mergeCell ref="CR400:CS400"/>
    <mergeCell ref="CT400:CU400"/>
    <mergeCell ref="CT389:CU390"/>
    <mergeCell ref="CR408:CS409"/>
    <mergeCell ref="CT408:CU409"/>
    <mergeCell ref="CR439:CS439"/>
    <mergeCell ref="CT439:CU439"/>
    <mergeCell ref="CR440:CS440"/>
    <mergeCell ref="CT440:CU440"/>
    <mergeCell ref="CR441:CS441"/>
    <mergeCell ref="CT441:CU441"/>
    <mergeCell ref="CR444:CS444"/>
    <mergeCell ref="CT444:CU444"/>
    <mergeCell ref="CR445:CS445"/>
    <mergeCell ref="CT445:CU445"/>
    <mergeCell ref="CR446:CS446"/>
    <mergeCell ref="CT446:CU446"/>
    <mergeCell ref="CR447:CS447"/>
    <mergeCell ref="CT447:CU447"/>
    <mergeCell ref="CR448:CS448"/>
    <mergeCell ref="CT448:CU448"/>
    <mergeCell ref="CR453:CS453"/>
    <mergeCell ref="CT453:CU453"/>
    <mergeCell ref="CR432:CS433"/>
    <mergeCell ref="CT432:CU433"/>
    <mergeCell ref="CR437:CS438"/>
    <mergeCell ref="CT437:CU438"/>
    <mergeCell ref="CR451:CS452"/>
    <mergeCell ref="CT451:CU452"/>
    <mergeCell ref="CR454:CS454"/>
    <mergeCell ref="CT454:CU454"/>
    <mergeCell ref="CR455:CS455"/>
    <mergeCell ref="CT455:CU455"/>
    <mergeCell ref="CR456:CS456"/>
    <mergeCell ref="CT456:CU456"/>
    <mergeCell ref="CR449:CS450"/>
    <mergeCell ref="CT449:CU450"/>
    <mergeCell ref="CR401:CS401"/>
    <mergeCell ref="CT401:CU401"/>
    <mergeCell ref="CR402:CS402"/>
    <mergeCell ref="CT402:CU402"/>
    <mergeCell ref="CR403:CS403"/>
    <mergeCell ref="CT403:CU403"/>
    <mergeCell ref="CR404:CS405"/>
    <mergeCell ref="CT404:CU405"/>
    <mergeCell ref="CR406:CS406"/>
    <mergeCell ref="CT406:CU406"/>
    <mergeCell ref="CR407:CS407"/>
    <mergeCell ref="CT407:CU407"/>
    <mergeCell ref="CR412:CS412"/>
    <mergeCell ref="CT412:CU412"/>
    <mergeCell ref="CR413:CS413"/>
    <mergeCell ref="CT413:CU413"/>
    <mergeCell ref="CR414:CS414"/>
    <mergeCell ref="CT414:CU414"/>
    <mergeCell ref="CR457:CS457"/>
    <mergeCell ref="CT457:CU457"/>
    <mergeCell ref="CR458:CS459"/>
    <mergeCell ref="CT458:CU459"/>
    <mergeCell ref="CR460:CS460"/>
    <mergeCell ref="CT460:CU460"/>
    <mergeCell ref="CR461:CS461"/>
    <mergeCell ref="CT461:CU461"/>
    <mergeCell ref="CR462:CS462"/>
    <mergeCell ref="CT462:CU462"/>
    <mergeCell ref="CR463:CS463"/>
    <mergeCell ref="CT463:CU463"/>
    <mergeCell ref="CR464:CS464"/>
    <mergeCell ref="CT464:CU464"/>
    <mergeCell ref="CR465:CS465"/>
    <mergeCell ref="CT465:CU465"/>
    <mergeCell ref="CR466:CS466"/>
    <mergeCell ref="CT466:CU466"/>
    <mergeCell ref="CR467:CS467"/>
    <mergeCell ref="CT467:CU467"/>
    <mergeCell ref="CR468:CS468"/>
    <mergeCell ref="CT468:CU468"/>
    <mergeCell ref="CR469:CS469"/>
    <mergeCell ref="CT469:CU469"/>
    <mergeCell ref="CR470:CS470"/>
    <mergeCell ref="CT470:CU470"/>
    <mergeCell ref="CR471:CS471"/>
    <mergeCell ref="CT471:CU471"/>
    <mergeCell ref="CR472:CS472"/>
    <mergeCell ref="CT472:CU472"/>
    <mergeCell ref="CR473:CS473"/>
    <mergeCell ref="CT473:CU473"/>
    <mergeCell ref="CR474:CS474"/>
    <mergeCell ref="CT474:CU474"/>
    <mergeCell ref="CR475:CS475"/>
    <mergeCell ref="CT475:CU475"/>
    <mergeCell ref="CR476:CS476"/>
    <mergeCell ref="CT476:CU476"/>
    <mergeCell ref="CR477:CS477"/>
    <mergeCell ref="CT477:CU477"/>
    <mergeCell ref="CR478:CS478"/>
    <mergeCell ref="CT478:CU478"/>
    <mergeCell ref="CR479:CS479"/>
    <mergeCell ref="CT479:CU479"/>
    <mergeCell ref="CR480:CS480"/>
    <mergeCell ref="CT480:CU480"/>
    <mergeCell ref="CR481:CS481"/>
    <mergeCell ref="CT481:CU481"/>
    <mergeCell ref="CR482:CS482"/>
    <mergeCell ref="CT482:CU482"/>
    <mergeCell ref="CR483:CS483"/>
    <mergeCell ref="CT483:CU483"/>
    <mergeCell ref="CR484:CS484"/>
    <mergeCell ref="CT484:CU484"/>
    <mergeCell ref="CR485:CS485"/>
    <mergeCell ref="CT485:CU485"/>
    <mergeCell ref="CR486:CS486"/>
    <mergeCell ref="CT486:CU486"/>
    <mergeCell ref="CR487:CS487"/>
    <mergeCell ref="CT487:CU487"/>
    <mergeCell ref="CR488:CS488"/>
    <mergeCell ref="CT488:CU488"/>
    <mergeCell ref="CR489:CS489"/>
    <mergeCell ref="CT489:CU489"/>
    <mergeCell ref="CR490:CS490"/>
    <mergeCell ref="CT490:CU490"/>
    <mergeCell ref="CR491:CS491"/>
    <mergeCell ref="CT491:CU491"/>
    <mergeCell ref="CR492:CS493"/>
    <mergeCell ref="CT492:CU493"/>
    <mergeCell ref="CR494:CS494"/>
    <mergeCell ref="CT494:CU494"/>
    <mergeCell ref="CR495:CS495"/>
    <mergeCell ref="CT495:CU495"/>
    <mergeCell ref="CR496:CS496"/>
    <mergeCell ref="CT496:CU496"/>
    <mergeCell ref="CR497:CS497"/>
    <mergeCell ref="CT497:CU497"/>
    <mergeCell ref="CR498:CS498"/>
    <mergeCell ref="CT498:CU498"/>
    <mergeCell ref="CR499:CS499"/>
    <mergeCell ref="CT499:CU499"/>
    <mergeCell ref="CR500:CS500"/>
    <mergeCell ref="CT500:CU500"/>
    <mergeCell ref="CR501:CS501"/>
    <mergeCell ref="CT501:CU501"/>
    <mergeCell ref="CR502:CS502"/>
    <mergeCell ref="CT502:CU502"/>
    <mergeCell ref="CR503:CS503"/>
    <mergeCell ref="CT503:CU503"/>
    <mergeCell ref="CR504:CS504"/>
    <mergeCell ref="CT504:CU504"/>
    <mergeCell ref="CR505:CS505"/>
    <mergeCell ref="CT505:CU505"/>
    <mergeCell ref="CR506:CS506"/>
    <mergeCell ref="CT506:CU506"/>
    <mergeCell ref="CR507:CS507"/>
    <mergeCell ref="CT507:CU507"/>
    <mergeCell ref="CR508:CS508"/>
    <mergeCell ref="CT508:CU508"/>
    <mergeCell ref="CR509:CS509"/>
    <mergeCell ref="CT509:CU509"/>
    <mergeCell ref="CR510:CS510"/>
    <mergeCell ref="CT510:CU510"/>
    <mergeCell ref="CR511:CS511"/>
    <mergeCell ref="CT511:CU511"/>
    <mergeCell ref="CR540:CS540"/>
    <mergeCell ref="CT540:CU540"/>
    <mergeCell ref="CR541:CS541"/>
    <mergeCell ref="CT541:CU541"/>
    <mergeCell ref="CR542:CS543"/>
    <mergeCell ref="CT542:CU543"/>
    <mergeCell ref="CR544:CS544"/>
    <mergeCell ref="CT544:CU544"/>
    <mergeCell ref="CR545:CS545"/>
    <mergeCell ref="CT545:CU545"/>
    <mergeCell ref="CR546:CS546"/>
    <mergeCell ref="CT546:CU546"/>
    <mergeCell ref="CR547:CS547"/>
    <mergeCell ref="CT547:CU547"/>
    <mergeCell ref="CR512:CS512"/>
    <mergeCell ref="CT512:CU512"/>
    <mergeCell ref="CR513:CS513"/>
    <mergeCell ref="CT513:CU513"/>
    <mergeCell ref="CR514:CS514"/>
    <mergeCell ref="CT514:CU514"/>
    <mergeCell ref="CR515:CS515"/>
    <mergeCell ref="CT515:CU515"/>
    <mergeCell ref="CR516:CS516"/>
    <mergeCell ref="CT516:CU516"/>
    <mergeCell ref="CR517:CS517"/>
    <mergeCell ref="CT517:CU517"/>
    <mergeCell ref="CR518:CS518"/>
    <mergeCell ref="CT518:CU518"/>
    <mergeCell ref="CR519:CS519"/>
    <mergeCell ref="CT519:CU519"/>
    <mergeCell ref="CR520:CS520"/>
    <mergeCell ref="CT520:CU520"/>
    <mergeCell ref="CR521:CS521"/>
    <mergeCell ref="CT521:CU521"/>
    <mergeCell ref="CR522:CS522"/>
    <mergeCell ref="CT522:CU522"/>
    <mergeCell ref="CR523:CS523"/>
    <mergeCell ref="CT523:CU523"/>
    <mergeCell ref="CR524:CS524"/>
    <mergeCell ref="CT524:CU524"/>
    <mergeCell ref="CR525:CS525"/>
    <mergeCell ref="CT525:CU525"/>
    <mergeCell ref="CR526:CS527"/>
    <mergeCell ref="CT526:CU527"/>
    <mergeCell ref="CR528:CS528"/>
    <mergeCell ref="CT528:CU528"/>
    <mergeCell ref="CR529:CS529"/>
    <mergeCell ref="CT529:CU529"/>
    <mergeCell ref="CR567:CS567"/>
    <mergeCell ref="CT567:CU567"/>
    <mergeCell ref="CR568:CS569"/>
    <mergeCell ref="CT568:CU569"/>
    <mergeCell ref="CR570:CS570"/>
    <mergeCell ref="CT570:CU570"/>
    <mergeCell ref="CR571:CS571"/>
    <mergeCell ref="CT571:CU571"/>
    <mergeCell ref="CR572:CS572"/>
    <mergeCell ref="CT572:CU572"/>
    <mergeCell ref="CR573:CS573"/>
    <mergeCell ref="CT573:CU573"/>
    <mergeCell ref="CR574:CS574"/>
    <mergeCell ref="CT574:CU574"/>
    <mergeCell ref="CR575:CS575"/>
    <mergeCell ref="CT575:CU575"/>
    <mergeCell ref="CR576:CS576"/>
    <mergeCell ref="CT576:CU576"/>
    <mergeCell ref="CR577:CS577"/>
    <mergeCell ref="CT577:CU577"/>
    <mergeCell ref="CR578:CS578"/>
    <mergeCell ref="CT578:CU578"/>
    <mergeCell ref="CR579:CS579"/>
    <mergeCell ref="CT579:CU579"/>
    <mergeCell ref="CR548:CS548"/>
    <mergeCell ref="CT548:CU548"/>
    <mergeCell ref="CR549:CS549"/>
    <mergeCell ref="CT549:CU549"/>
    <mergeCell ref="CR550:CS550"/>
    <mergeCell ref="CT550:CU550"/>
    <mergeCell ref="CR551:CS551"/>
    <mergeCell ref="CT551:CU551"/>
    <mergeCell ref="CR552:CS552"/>
    <mergeCell ref="CT552:CU552"/>
    <mergeCell ref="CR553:CS553"/>
    <mergeCell ref="CT553:CU553"/>
    <mergeCell ref="CR554:CS554"/>
    <mergeCell ref="CT554:CU554"/>
    <mergeCell ref="CR555:CS555"/>
    <mergeCell ref="CT555:CU555"/>
    <mergeCell ref="CR556:CS556"/>
    <mergeCell ref="CT556:CU556"/>
    <mergeCell ref="CR557:CS557"/>
    <mergeCell ref="CT557:CU557"/>
    <mergeCell ref="CR558:CS558"/>
    <mergeCell ref="CT558:CU558"/>
    <mergeCell ref="CR559:CS559"/>
    <mergeCell ref="CT559:CU559"/>
    <mergeCell ref="CR560:CS561"/>
    <mergeCell ref="CT560:CU561"/>
    <mergeCell ref="CR562:CS562"/>
    <mergeCell ref="CT562:CU562"/>
    <mergeCell ref="CR563:CS563"/>
    <mergeCell ref="CT563:CU563"/>
    <mergeCell ref="CR564:CS564"/>
    <mergeCell ref="DL348:DM348"/>
    <mergeCell ref="DN348:DO348"/>
    <mergeCell ref="DL349:DM349"/>
    <mergeCell ref="DN349:DO349"/>
    <mergeCell ref="DL352:DM352"/>
    <mergeCell ref="DN352:DO352"/>
    <mergeCell ref="DL353:DM353"/>
    <mergeCell ref="DN353:DO353"/>
    <mergeCell ref="DL354:DM354"/>
    <mergeCell ref="DN354:DO354"/>
    <mergeCell ref="DL355:DM355"/>
    <mergeCell ref="DN355:DO355"/>
    <mergeCell ref="DL358:DM358"/>
    <mergeCell ref="DN358:DO358"/>
    <mergeCell ref="DL359:DM359"/>
    <mergeCell ref="DN359:DO359"/>
    <mergeCell ref="DL360:DM360"/>
    <mergeCell ref="DN360:DO360"/>
    <mergeCell ref="DL361:DM361"/>
    <mergeCell ref="DN361:DO361"/>
    <mergeCell ref="DL362:DM362"/>
    <mergeCell ref="DN362:DO362"/>
    <mergeCell ref="DL363:DM363"/>
    <mergeCell ref="DN363:DO363"/>
    <mergeCell ref="DL364:DM364"/>
    <mergeCell ref="DN364:DO364"/>
    <mergeCell ref="DL365:DM365"/>
    <mergeCell ref="DN365:DO365"/>
    <mergeCell ref="DL366:DM367"/>
    <mergeCell ref="DN366:DO367"/>
    <mergeCell ref="DN371:DO371"/>
    <mergeCell ref="DL374:DM374"/>
    <mergeCell ref="DN374:DO374"/>
    <mergeCell ref="DL368:DM368"/>
    <mergeCell ref="DN368:DO368"/>
    <mergeCell ref="DL369:DM369"/>
    <mergeCell ref="DN369:DO369"/>
    <mergeCell ref="DL370:DM370"/>
    <mergeCell ref="DN370:DO370"/>
    <mergeCell ref="DL371:DM371"/>
    <mergeCell ref="DL350:DM351"/>
    <mergeCell ref="DN350:DO351"/>
    <mergeCell ref="DL379:DM379"/>
    <mergeCell ref="DN379:DO379"/>
    <mergeCell ref="DL380:DM380"/>
    <mergeCell ref="DN380:DO380"/>
    <mergeCell ref="DL381:DM381"/>
    <mergeCell ref="DN381:DO381"/>
    <mergeCell ref="DL382:DM382"/>
    <mergeCell ref="DN382:DO382"/>
    <mergeCell ref="DL383:DM383"/>
    <mergeCell ref="DN383:DO383"/>
    <mergeCell ref="DL384:DM384"/>
    <mergeCell ref="DN384:DO384"/>
    <mergeCell ref="DL391:DM391"/>
    <mergeCell ref="DN391:DO391"/>
    <mergeCell ref="DL389:DM390"/>
    <mergeCell ref="DN389:DO390"/>
    <mergeCell ref="CR584:CS584"/>
    <mergeCell ref="CT584:CU584"/>
    <mergeCell ref="CR580:CS580"/>
    <mergeCell ref="CT580:CU580"/>
    <mergeCell ref="CR581:CS581"/>
    <mergeCell ref="CT581:CU581"/>
    <mergeCell ref="CR582:CS582"/>
    <mergeCell ref="CT582:CU582"/>
    <mergeCell ref="CR583:CS583"/>
    <mergeCell ref="CT583:CU583"/>
    <mergeCell ref="CT564:CU564"/>
    <mergeCell ref="CR565:CS565"/>
    <mergeCell ref="CT565:CU565"/>
    <mergeCell ref="CR530:CS530"/>
    <mergeCell ref="CT530:CU530"/>
    <mergeCell ref="CR531:CS531"/>
    <mergeCell ref="CT531:CU531"/>
    <mergeCell ref="CR532:CS532"/>
    <mergeCell ref="CT532:CU532"/>
    <mergeCell ref="CR533:CS533"/>
    <mergeCell ref="CT533:CU533"/>
    <mergeCell ref="CR534:CS534"/>
    <mergeCell ref="CT534:CU534"/>
    <mergeCell ref="CR535:CS535"/>
    <mergeCell ref="CT535:CU535"/>
    <mergeCell ref="CR536:CS536"/>
    <mergeCell ref="CT536:CU536"/>
    <mergeCell ref="CR537:CS537"/>
    <mergeCell ref="CT537:CU537"/>
    <mergeCell ref="CR538:CS538"/>
    <mergeCell ref="CT538:CU538"/>
    <mergeCell ref="CR539:CS539"/>
    <mergeCell ref="CT539:CU539"/>
    <mergeCell ref="DL396:DM396"/>
    <mergeCell ref="DN396:DO396"/>
    <mergeCell ref="DL397:DM397"/>
    <mergeCell ref="DN397:DO397"/>
    <mergeCell ref="DL398:DM398"/>
    <mergeCell ref="CR566:CS566"/>
    <mergeCell ref="CT566:CU566"/>
    <mergeCell ref="DL453:DM453"/>
    <mergeCell ref="DN453:DO453"/>
    <mergeCell ref="DL432:DM433"/>
    <mergeCell ref="DN432:DO433"/>
    <mergeCell ref="DL437:DM438"/>
    <mergeCell ref="DN437:DO438"/>
    <mergeCell ref="DL451:DM452"/>
    <mergeCell ref="DN451:DO452"/>
    <mergeCell ref="DL454:DM454"/>
    <mergeCell ref="DN454:DO454"/>
    <mergeCell ref="DL455:DM455"/>
    <mergeCell ref="DN455:DO455"/>
    <mergeCell ref="DL449:DM450"/>
    <mergeCell ref="DN449:DO450"/>
    <mergeCell ref="DN398:DO398"/>
    <mergeCell ref="DL399:DM399"/>
    <mergeCell ref="DN399:DO399"/>
    <mergeCell ref="DL400:DM401"/>
    <mergeCell ref="DN400:DO401"/>
    <mergeCell ref="DL402:DM402"/>
    <mergeCell ref="DN402:DO402"/>
    <mergeCell ref="DL403:DM403"/>
    <mergeCell ref="DN403:DO403"/>
    <mergeCell ref="DL404:DM404"/>
    <mergeCell ref="DN404:DO404"/>
    <mergeCell ref="DL405:DM405"/>
    <mergeCell ref="DN405:DO405"/>
    <mergeCell ref="DL406:DM406"/>
    <mergeCell ref="DN406:DO406"/>
    <mergeCell ref="DL407:DM407"/>
    <mergeCell ref="DN407:DO407"/>
    <mergeCell ref="DL412:DM412"/>
    <mergeCell ref="DN412:DO412"/>
    <mergeCell ref="DL413:DM413"/>
    <mergeCell ref="DN413:DO413"/>
    <mergeCell ref="DL414:DM414"/>
    <mergeCell ref="DN414:DO414"/>
    <mergeCell ref="DL417:DM417"/>
    <mergeCell ref="DN417:DO417"/>
    <mergeCell ref="DL418:DM418"/>
    <mergeCell ref="DN418:DO418"/>
    <mergeCell ref="DL419:DM419"/>
    <mergeCell ref="DN419:DO419"/>
    <mergeCell ref="DL420:DM420"/>
    <mergeCell ref="DN420:DO420"/>
    <mergeCell ref="DL415:DM416"/>
    <mergeCell ref="DN415:DO416"/>
    <mergeCell ref="DL410:DM411"/>
    <mergeCell ref="DN410:DO411"/>
    <mergeCell ref="DL429:DM430"/>
    <mergeCell ref="DN429:DO430"/>
    <mergeCell ref="DL447:DM447"/>
    <mergeCell ref="DN447:DO447"/>
    <mergeCell ref="DL448:DM448"/>
    <mergeCell ref="DN448:DO448"/>
    <mergeCell ref="DL456:DM456"/>
    <mergeCell ref="DN456:DO456"/>
    <mergeCell ref="DL457:DM457"/>
    <mergeCell ref="DN457:DO457"/>
    <mergeCell ref="DL458:DM459"/>
    <mergeCell ref="DN458:DO459"/>
    <mergeCell ref="DL460:DM460"/>
    <mergeCell ref="DN460:DO460"/>
    <mergeCell ref="DL461:DM461"/>
    <mergeCell ref="DN461:DO461"/>
    <mergeCell ref="DL462:DM462"/>
    <mergeCell ref="DN462:DO462"/>
    <mergeCell ref="DL463:DM463"/>
    <mergeCell ref="DN463:DO463"/>
    <mergeCell ref="DL464:DM464"/>
    <mergeCell ref="DN464:DO464"/>
    <mergeCell ref="DL465:DM465"/>
    <mergeCell ref="DN465:DO465"/>
    <mergeCell ref="DL466:DM466"/>
    <mergeCell ref="DN466:DO466"/>
    <mergeCell ref="DL467:DM467"/>
    <mergeCell ref="DN467:DO467"/>
    <mergeCell ref="DL468:DM468"/>
    <mergeCell ref="DN468:DO468"/>
    <mergeCell ref="DL469:DM469"/>
    <mergeCell ref="DN469:DO469"/>
    <mergeCell ref="DL470:DM470"/>
    <mergeCell ref="DN470:DO470"/>
    <mergeCell ref="DL471:DM471"/>
    <mergeCell ref="DN471:DO471"/>
    <mergeCell ref="DL472:DM472"/>
    <mergeCell ref="DN472:DO472"/>
    <mergeCell ref="DL473:DM473"/>
    <mergeCell ref="DN473:DO473"/>
    <mergeCell ref="DL508:DM508"/>
    <mergeCell ref="DN508:DO508"/>
    <mergeCell ref="DL474:DM474"/>
    <mergeCell ref="DN474:DO474"/>
    <mergeCell ref="DL475:DM475"/>
    <mergeCell ref="DN475:DO475"/>
    <mergeCell ref="DL476:DM476"/>
    <mergeCell ref="DN476:DO476"/>
    <mergeCell ref="DL477:DM477"/>
    <mergeCell ref="DN477:DO477"/>
    <mergeCell ref="DL478:DM478"/>
    <mergeCell ref="DN478:DO478"/>
    <mergeCell ref="DL479:DM479"/>
    <mergeCell ref="DN479:DO479"/>
    <mergeCell ref="DL480:DM480"/>
    <mergeCell ref="DN480:DO480"/>
    <mergeCell ref="DL481:DM481"/>
    <mergeCell ref="DN481:DO481"/>
    <mergeCell ref="DL482:DM482"/>
    <mergeCell ref="DN482:DO482"/>
    <mergeCell ref="DL483:DM483"/>
    <mergeCell ref="DN483:DO483"/>
    <mergeCell ref="DL484:DM484"/>
    <mergeCell ref="DN484:DO484"/>
    <mergeCell ref="DL485:DM485"/>
    <mergeCell ref="DN485:DO485"/>
    <mergeCell ref="DL486:DM486"/>
    <mergeCell ref="DN486:DO486"/>
    <mergeCell ref="DL487:DM487"/>
    <mergeCell ref="DN487:DO487"/>
    <mergeCell ref="DL488:DM488"/>
    <mergeCell ref="DN488:DO488"/>
    <mergeCell ref="DL489:DM489"/>
    <mergeCell ref="DN489:DO489"/>
    <mergeCell ref="DL490:DM490"/>
    <mergeCell ref="DN490:DO490"/>
    <mergeCell ref="DL511:DM511"/>
    <mergeCell ref="DN511:DO511"/>
    <mergeCell ref="DL512:DM512"/>
    <mergeCell ref="DN512:DO512"/>
    <mergeCell ref="DL513:DM513"/>
    <mergeCell ref="DN513:DO513"/>
    <mergeCell ref="DL514:DM514"/>
    <mergeCell ref="DN514:DO514"/>
    <mergeCell ref="DL515:DM515"/>
    <mergeCell ref="DN515:DO515"/>
    <mergeCell ref="DL516:DM516"/>
    <mergeCell ref="DN516:DO516"/>
    <mergeCell ref="DL517:DM517"/>
    <mergeCell ref="DN517:DO517"/>
    <mergeCell ref="DL518:DM518"/>
    <mergeCell ref="DN518:DO518"/>
    <mergeCell ref="DL519:DM519"/>
    <mergeCell ref="DN519:DO519"/>
    <mergeCell ref="DL520:DM520"/>
    <mergeCell ref="DN520:DO520"/>
    <mergeCell ref="DL521:DM521"/>
    <mergeCell ref="DN521:DO521"/>
    <mergeCell ref="DL522:DM522"/>
    <mergeCell ref="DN522:DO522"/>
    <mergeCell ref="DL523:DM523"/>
    <mergeCell ref="DN523:DO523"/>
    <mergeCell ref="DL524:DM524"/>
    <mergeCell ref="DN524:DO524"/>
    <mergeCell ref="DL525:DM525"/>
    <mergeCell ref="DN525:DO525"/>
    <mergeCell ref="DL526:DM527"/>
    <mergeCell ref="DN526:DO527"/>
    <mergeCell ref="DL491:DM491"/>
    <mergeCell ref="DN491:DO491"/>
    <mergeCell ref="DL492:DM493"/>
    <mergeCell ref="DN492:DO493"/>
    <mergeCell ref="DL494:DM494"/>
    <mergeCell ref="DN494:DO494"/>
    <mergeCell ref="DL495:DM495"/>
    <mergeCell ref="DN495:DO495"/>
    <mergeCell ref="DL496:DM496"/>
    <mergeCell ref="DN496:DO496"/>
    <mergeCell ref="DL497:DM497"/>
    <mergeCell ref="DN497:DO497"/>
    <mergeCell ref="DL498:DM498"/>
    <mergeCell ref="DN498:DO498"/>
    <mergeCell ref="DL499:DM499"/>
    <mergeCell ref="DN499:DO499"/>
    <mergeCell ref="DL500:DM500"/>
    <mergeCell ref="DN500:DO500"/>
    <mergeCell ref="DL501:DM501"/>
    <mergeCell ref="DN501:DO501"/>
    <mergeCell ref="DL502:DM502"/>
    <mergeCell ref="DN502:DO502"/>
    <mergeCell ref="DL503:DM503"/>
    <mergeCell ref="DN503:DO503"/>
    <mergeCell ref="DL504:DM504"/>
    <mergeCell ref="DN504:DO504"/>
    <mergeCell ref="DL505:DM505"/>
    <mergeCell ref="DN505:DO505"/>
    <mergeCell ref="DL506:DM506"/>
    <mergeCell ref="DN506:DO506"/>
    <mergeCell ref="DL507:DM507"/>
    <mergeCell ref="DN507:DO507"/>
    <mergeCell ref="CX544:CY544"/>
    <mergeCell ref="CV545:CW545"/>
    <mergeCell ref="CX545:CY545"/>
    <mergeCell ref="CV546:CW546"/>
    <mergeCell ref="CX546:CY546"/>
    <mergeCell ref="CV547:CW547"/>
    <mergeCell ref="CX547:CY547"/>
    <mergeCell ref="CV548:CW548"/>
    <mergeCell ref="CX548:CY548"/>
    <mergeCell ref="CV549:CW549"/>
    <mergeCell ref="DN552:DO552"/>
    <mergeCell ref="DL553:DM553"/>
    <mergeCell ref="DN553:DO553"/>
    <mergeCell ref="DL554:DM554"/>
    <mergeCell ref="DN554:DO554"/>
    <mergeCell ref="DL555:DM555"/>
    <mergeCell ref="DN555:DO555"/>
    <mergeCell ref="DL556:DM556"/>
    <mergeCell ref="DN556:DO556"/>
    <mergeCell ref="DL557:DM557"/>
    <mergeCell ref="DN557:DO557"/>
    <mergeCell ref="DN548:DO548"/>
    <mergeCell ref="DL549:DM549"/>
    <mergeCell ref="DN549:DO549"/>
    <mergeCell ref="DL550:DM550"/>
    <mergeCell ref="DN550:DO550"/>
    <mergeCell ref="DL551:DM551"/>
    <mergeCell ref="DN551:DO551"/>
    <mergeCell ref="DL558:DM558"/>
    <mergeCell ref="DN558:DO558"/>
    <mergeCell ref="DL559:DM559"/>
    <mergeCell ref="DN559:DO559"/>
    <mergeCell ref="DL560:DM561"/>
    <mergeCell ref="DN560:DO561"/>
    <mergeCell ref="CX549:CY549"/>
    <mergeCell ref="CV550:CW550"/>
    <mergeCell ref="CX550:CY550"/>
    <mergeCell ref="CV551:CW551"/>
    <mergeCell ref="CX551:CY551"/>
    <mergeCell ref="CV552:CW552"/>
    <mergeCell ref="CX552:CY552"/>
    <mergeCell ref="CV553:CW553"/>
    <mergeCell ref="CX553:CY553"/>
    <mergeCell ref="CV554:CW554"/>
    <mergeCell ref="CX554:CY554"/>
    <mergeCell ref="CV555:CW555"/>
    <mergeCell ref="CX555:CY555"/>
    <mergeCell ref="CV556:CW556"/>
    <mergeCell ref="CX556:CY556"/>
    <mergeCell ref="CV557:CW557"/>
    <mergeCell ref="CX557:CY557"/>
    <mergeCell ref="CV558:CW558"/>
    <mergeCell ref="CX558:CY558"/>
    <mergeCell ref="CV559:CW559"/>
    <mergeCell ref="CX559:CY559"/>
    <mergeCell ref="CV560:CW561"/>
    <mergeCell ref="CX560:CY561"/>
    <mergeCell ref="DH552:DI552"/>
    <mergeCell ref="DJ552:DK552"/>
    <mergeCell ref="DH553:DI553"/>
    <mergeCell ref="DJ553:DK553"/>
    <mergeCell ref="DH554:DI554"/>
    <mergeCell ref="DJ554:DK554"/>
    <mergeCell ref="DH555:DI555"/>
    <mergeCell ref="CN598:CO598"/>
    <mergeCell ref="CP598:CQ598"/>
    <mergeCell ref="CN599:CO599"/>
    <mergeCell ref="CP599:CQ599"/>
    <mergeCell ref="CN600:CO600"/>
    <mergeCell ref="CP600:CQ600"/>
    <mergeCell ref="CN601:CO601"/>
    <mergeCell ref="CP601:CQ601"/>
    <mergeCell ref="CN602:CO602"/>
    <mergeCell ref="CP602:CQ602"/>
    <mergeCell ref="DL573:DM573"/>
    <mergeCell ref="DN573:DO573"/>
    <mergeCell ref="DL574:DM574"/>
    <mergeCell ref="DN574:DO574"/>
    <mergeCell ref="DL575:DM575"/>
    <mergeCell ref="DN575:DO575"/>
    <mergeCell ref="DL576:DM576"/>
    <mergeCell ref="DN576:DO576"/>
    <mergeCell ref="DL577:DM577"/>
    <mergeCell ref="DN577:DO577"/>
    <mergeCell ref="DL578:DM578"/>
    <mergeCell ref="DN578:DO578"/>
    <mergeCell ref="DL579:DM579"/>
    <mergeCell ref="DN579:DO579"/>
    <mergeCell ref="CR598:CS598"/>
    <mergeCell ref="CT598:CU598"/>
    <mergeCell ref="DL529:DM529"/>
    <mergeCell ref="DN529:DO529"/>
    <mergeCell ref="DL530:DM530"/>
    <mergeCell ref="DN530:DO530"/>
    <mergeCell ref="DL531:DM531"/>
    <mergeCell ref="DN531:DO531"/>
    <mergeCell ref="DL532:DM532"/>
    <mergeCell ref="DN532:DO532"/>
    <mergeCell ref="DL533:DM533"/>
    <mergeCell ref="DN533:DO533"/>
    <mergeCell ref="DL534:DM534"/>
    <mergeCell ref="DN534:DO534"/>
    <mergeCell ref="DL535:DM535"/>
    <mergeCell ref="DN535:DO535"/>
    <mergeCell ref="DL536:DM536"/>
    <mergeCell ref="DN536:DO536"/>
    <mergeCell ref="DL537:DM537"/>
    <mergeCell ref="DN537:DO537"/>
    <mergeCell ref="DL538:DM539"/>
    <mergeCell ref="DN538:DO539"/>
    <mergeCell ref="DL540:DM540"/>
    <mergeCell ref="DN540:DO540"/>
    <mergeCell ref="DL541:DM541"/>
    <mergeCell ref="DN541:DO541"/>
    <mergeCell ref="DL542:DM543"/>
    <mergeCell ref="DN542:DO543"/>
    <mergeCell ref="DL580:DM580"/>
    <mergeCell ref="DL544:DM544"/>
    <mergeCell ref="DN544:DO544"/>
    <mergeCell ref="DL545:DM545"/>
    <mergeCell ref="DN545:DO545"/>
    <mergeCell ref="DL546:DM546"/>
    <mergeCell ref="DN546:DO546"/>
    <mergeCell ref="DL547:DM547"/>
    <mergeCell ref="CV596:CW596"/>
    <mergeCell ref="CV542:CW543"/>
    <mergeCell ref="CX542:CY543"/>
    <mergeCell ref="CV544:CW544"/>
    <mergeCell ref="CN586:CO586"/>
    <mergeCell ref="CP586:CQ586"/>
    <mergeCell ref="CN587:CO587"/>
    <mergeCell ref="CP587:CQ587"/>
    <mergeCell ref="CN588:CO589"/>
    <mergeCell ref="CP588:CQ589"/>
    <mergeCell ref="CN590:CO590"/>
    <mergeCell ref="CP590:CQ590"/>
    <mergeCell ref="CN591:CO591"/>
    <mergeCell ref="CP591:CQ591"/>
    <mergeCell ref="CN592:CO592"/>
    <mergeCell ref="CP592:CQ592"/>
    <mergeCell ref="CN593:CO593"/>
    <mergeCell ref="CP593:CQ593"/>
    <mergeCell ref="CN594:CO595"/>
    <mergeCell ref="CP594:CQ595"/>
    <mergeCell ref="CN596:CO596"/>
    <mergeCell ref="CP596:CQ596"/>
    <mergeCell ref="CN597:CO597"/>
    <mergeCell ref="CR585:CS585"/>
    <mergeCell ref="CT585:CU585"/>
    <mergeCell ref="CR586:CS586"/>
    <mergeCell ref="CT586:CU586"/>
    <mergeCell ref="CR587:CS587"/>
    <mergeCell ref="CT587:CU587"/>
    <mergeCell ref="CR588:CS589"/>
    <mergeCell ref="CT588:CU589"/>
    <mergeCell ref="CR590:CS590"/>
    <mergeCell ref="CT590:CU590"/>
    <mergeCell ref="CR591:CS591"/>
    <mergeCell ref="CT591:CU591"/>
    <mergeCell ref="CR592:CS592"/>
    <mergeCell ref="CT592:CU592"/>
    <mergeCell ref="CR593:CS593"/>
    <mergeCell ref="CT593:CU593"/>
    <mergeCell ref="CR594:CS595"/>
    <mergeCell ref="CT594:CU595"/>
    <mergeCell ref="CR596:CS596"/>
    <mergeCell ref="CT596:CU596"/>
    <mergeCell ref="CR597:CS597"/>
    <mergeCell ref="CT597:CU597"/>
    <mergeCell ref="CP597:CQ597"/>
    <mergeCell ref="DN614:DO614"/>
    <mergeCell ref="B615:C615"/>
    <mergeCell ref="D615:E615"/>
    <mergeCell ref="F615:G615"/>
    <mergeCell ref="H615:I615"/>
    <mergeCell ref="J615:K615"/>
    <mergeCell ref="L615:M615"/>
    <mergeCell ref="N615:O615"/>
    <mergeCell ref="P615:Q615"/>
    <mergeCell ref="R615:S615"/>
    <mergeCell ref="T615:U615"/>
    <mergeCell ref="V615:W615"/>
    <mergeCell ref="X615:Y615"/>
    <mergeCell ref="Z615:AA615"/>
    <mergeCell ref="AB615:AC615"/>
    <mergeCell ref="AD615:AE615"/>
    <mergeCell ref="AF615:AG615"/>
    <mergeCell ref="AH615:AI615"/>
    <mergeCell ref="AJ615:AK615"/>
    <mergeCell ref="AL615:AM615"/>
    <mergeCell ref="AN615:AO615"/>
    <mergeCell ref="AP615:AQ615"/>
    <mergeCell ref="AR615:AS615"/>
    <mergeCell ref="AT615:AU615"/>
    <mergeCell ref="AV615:AW615"/>
    <mergeCell ref="AX615:AY615"/>
    <mergeCell ref="AZ615:BA615"/>
    <mergeCell ref="BB615:BC615"/>
    <mergeCell ref="BD615:BE615"/>
    <mergeCell ref="BF615:BG615"/>
    <mergeCell ref="BH615:BI615"/>
    <mergeCell ref="BJ615:BK615"/>
    <mergeCell ref="BL615:BM615"/>
    <mergeCell ref="BV615:BW615"/>
    <mergeCell ref="BX615:BY615"/>
    <mergeCell ref="BZ615:CA615"/>
    <mergeCell ref="CB615:CC615"/>
    <mergeCell ref="CD615:CE615"/>
    <mergeCell ref="CF615:CG615"/>
    <mergeCell ref="CH615:CI615"/>
    <mergeCell ref="CJ615:CK615"/>
    <mergeCell ref="CL615:CM615"/>
    <mergeCell ref="CN615:CO615"/>
    <mergeCell ref="CP615:CQ615"/>
    <mergeCell ref="CR615:CS615"/>
    <mergeCell ref="CT615:CU615"/>
    <mergeCell ref="CV615:CW615"/>
    <mergeCell ref="CX615:CY615"/>
    <mergeCell ref="CZ615:DA615"/>
    <mergeCell ref="DB615:DC615"/>
    <mergeCell ref="DD615:DE615"/>
    <mergeCell ref="DF615:DG615"/>
    <mergeCell ref="DH615:DI615"/>
    <mergeCell ref="DJ615:DK615"/>
    <mergeCell ref="DL615:DM615"/>
    <mergeCell ref="DN615:DO615"/>
    <mergeCell ref="DR427:DS428"/>
    <mergeCell ref="DP431:DQ431"/>
    <mergeCell ref="H599:I600"/>
    <mergeCell ref="J599:K600"/>
    <mergeCell ref="DP391:DQ391"/>
    <mergeCell ref="DR391:DS391"/>
    <mergeCell ref="DN563:DO563"/>
    <mergeCell ref="DL564:DM564"/>
    <mergeCell ref="DN564:DO564"/>
    <mergeCell ref="DL565:DM565"/>
    <mergeCell ref="DN565:DO565"/>
    <mergeCell ref="DL566:DM566"/>
    <mergeCell ref="DN566:DO566"/>
    <mergeCell ref="DL567:DM567"/>
    <mergeCell ref="DN567:DO567"/>
    <mergeCell ref="DL568:DM569"/>
    <mergeCell ref="DN568:DO569"/>
    <mergeCell ref="DL570:DM570"/>
    <mergeCell ref="DR403:DS403"/>
    <mergeCell ref="DP404:DQ404"/>
    <mergeCell ref="DR404:DS404"/>
    <mergeCell ref="DP405:DQ405"/>
    <mergeCell ref="DR406:DS406"/>
    <mergeCell ref="DP407:DQ407"/>
    <mergeCell ref="DR431:DS431"/>
    <mergeCell ref="DP436:DQ436"/>
    <mergeCell ref="DR436:DS436"/>
    <mergeCell ref="DP439:DQ439"/>
    <mergeCell ref="DR439:DS439"/>
    <mergeCell ref="DP440:DQ440"/>
    <mergeCell ref="DR440:DS440"/>
    <mergeCell ref="DP441:DQ441"/>
    <mergeCell ref="DR441:DS441"/>
    <mergeCell ref="DP444:DQ444"/>
    <mergeCell ref="DR444:DS444"/>
    <mergeCell ref="DP445:DQ445"/>
    <mergeCell ref="DR445:DS445"/>
    <mergeCell ref="DP446:DQ446"/>
    <mergeCell ref="DR446:DS446"/>
    <mergeCell ref="DP447:DQ447"/>
    <mergeCell ref="DR447:DS447"/>
    <mergeCell ref="DP425:DQ426"/>
    <mergeCell ref="DR425:DS426"/>
    <mergeCell ref="DP432:DQ433"/>
    <mergeCell ref="DR432:DS433"/>
    <mergeCell ref="DP437:DQ438"/>
    <mergeCell ref="DR437:DS438"/>
    <mergeCell ref="DP468:DQ468"/>
    <mergeCell ref="DR468:DS468"/>
    <mergeCell ref="DP469:DQ469"/>
    <mergeCell ref="DR469:DS469"/>
    <mergeCell ref="DP470:DQ470"/>
    <mergeCell ref="DR470:DS470"/>
    <mergeCell ref="DP471:DQ471"/>
    <mergeCell ref="DN547:DO547"/>
    <mergeCell ref="DL548:DM548"/>
    <mergeCell ref="DL528:DM528"/>
    <mergeCell ref="DN528:DO528"/>
    <mergeCell ref="DN570:DO570"/>
    <mergeCell ref="DL509:DM509"/>
    <mergeCell ref="DN509:DO509"/>
    <mergeCell ref="DL510:DM510"/>
    <mergeCell ref="DP394:DQ395"/>
    <mergeCell ref="DR394:DS395"/>
    <mergeCell ref="DN510:DO510"/>
    <mergeCell ref="DL552:DM552"/>
    <mergeCell ref="L599:M600"/>
    <mergeCell ref="N599:O600"/>
    <mergeCell ref="P599:Q600"/>
    <mergeCell ref="R599:S600"/>
    <mergeCell ref="T599:U600"/>
    <mergeCell ref="V599:W600"/>
    <mergeCell ref="X599:Y600"/>
    <mergeCell ref="Z599:AA600"/>
    <mergeCell ref="AB599:AC600"/>
    <mergeCell ref="AD599:AE600"/>
    <mergeCell ref="AF599:AG600"/>
    <mergeCell ref="AH599:AI600"/>
    <mergeCell ref="AJ599:AK600"/>
    <mergeCell ref="AL599:AM600"/>
    <mergeCell ref="AN599:AO600"/>
    <mergeCell ref="AP599:AQ600"/>
    <mergeCell ref="AR599:AS600"/>
    <mergeCell ref="AT599:AU600"/>
    <mergeCell ref="AV599:AW600"/>
    <mergeCell ref="AX599:AY600"/>
    <mergeCell ref="AZ599:BA600"/>
    <mergeCell ref="DL599:DM599"/>
    <mergeCell ref="DN599:DO599"/>
    <mergeCell ref="DL600:DM600"/>
    <mergeCell ref="DN600:DO600"/>
    <mergeCell ref="DP396:DQ396"/>
    <mergeCell ref="DR396:DS396"/>
    <mergeCell ref="DP397:DQ397"/>
    <mergeCell ref="DR397:DS397"/>
    <mergeCell ref="DP398:DQ398"/>
    <mergeCell ref="DR398:DS398"/>
    <mergeCell ref="DP399:DQ399"/>
    <mergeCell ref="DR399:DS399"/>
    <mergeCell ref="DP400:DQ401"/>
    <mergeCell ref="DR407:DS407"/>
    <mergeCell ref="DP412:DQ412"/>
    <mergeCell ref="DR412:DS412"/>
    <mergeCell ref="DP413:DQ413"/>
    <mergeCell ref="DR413:DS413"/>
    <mergeCell ref="DP414:DQ414"/>
    <mergeCell ref="DR414:DS414"/>
    <mergeCell ref="DP417:DQ417"/>
    <mergeCell ref="DR417:DS417"/>
    <mergeCell ref="DP418:DQ418"/>
    <mergeCell ref="DR418:DS418"/>
    <mergeCell ref="DP419:DQ419"/>
    <mergeCell ref="DR419:DS419"/>
    <mergeCell ref="DP420:DQ420"/>
    <mergeCell ref="DR420:DS420"/>
    <mergeCell ref="DP421:DQ421"/>
    <mergeCell ref="DR421:DS421"/>
    <mergeCell ref="DP422:DQ422"/>
    <mergeCell ref="DR422:DS422"/>
    <mergeCell ref="DP423:DQ423"/>
    <mergeCell ref="DR423:DS423"/>
    <mergeCell ref="DP415:DQ416"/>
    <mergeCell ref="DR415:DS416"/>
    <mergeCell ref="DP424:DQ424"/>
    <mergeCell ref="DR424:DS424"/>
    <mergeCell ref="DP427:DQ428"/>
    <mergeCell ref="DP348:DQ348"/>
    <mergeCell ref="DR348:DS348"/>
    <mergeCell ref="DP349:DQ349"/>
    <mergeCell ref="DR349:DS349"/>
    <mergeCell ref="DP352:DQ352"/>
    <mergeCell ref="DR352:DS352"/>
    <mergeCell ref="DP353:DQ353"/>
    <mergeCell ref="DR353:DS353"/>
    <mergeCell ref="DP354:DQ354"/>
    <mergeCell ref="DR354:DS354"/>
    <mergeCell ref="DP355:DQ355"/>
    <mergeCell ref="DR355:DS355"/>
    <mergeCell ref="DP358:DQ358"/>
    <mergeCell ref="DR358:DS358"/>
    <mergeCell ref="DP359:DQ359"/>
    <mergeCell ref="DR359:DS359"/>
    <mergeCell ref="DP360:DQ360"/>
    <mergeCell ref="DR360:DS360"/>
    <mergeCell ref="DP361:DQ361"/>
    <mergeCell ref="DR361:DS361"/>
    <mergeCell ref="DP362:DQ362"/>
    <mergeCell ref="DR362:DS362"/>
    <mergeCell ref="DP363:DQ363"/>
    <mergeCell ref="DR363:DS363"/>
    <mergeCell ref="DP364:DQ364"/>
    <mergeCell ref="DR364:DS364"/>
    <mergeCell ref="DP365:DQ365"/>
    <mergeCell ref="DR365:DS365"/>
    <mergeCell ref="DP381:DQ381"/>
    <mergeCell ref="DR381:DS381"/>
    <mergeCell ref="DP366:DQ367"/>
    <mergeCell ref="DR366:DS367"/>
    <mergeCell ref="DP368:DQ368"/>
    <mergeCell ref="DR368:DS368"/>
    <mergeCell ref="DP369:DQ369"/>
    <mergeCell ref="DR369:DS369"/>
    <mergeCell ref="DP370:DQ370"/>
    <mergeCell ref="DR370:DS370"/>
    <mergeCell ref="DP371:DQ371"/>
    <mergeCell ref="DR371:DS371"/>
    <mergeCell ref="DP376:DQ376"/>
    <mergeCell ref="DR376:DS376"/>
    <mergeCell ref="DP377:DQ377"/>
    <mergeCell ref="DR377:DS377"/>
    <mergeCell ref="DP378:DQ378"/>
    <mergeCell ref="DR378:DS378"/>
    <mergeCell ref="DP379:DQ379"/>
    <mergeCell ref="DR379:DS379"/>
    <mergeCell ref="DP380:DQ380"/>
    <mergeCell ref="DR380:DS380"/>
    <mergeCell ref="DP350:DQ351"/>
    <mergeCell ref="DR350:DS351"/>
    <mergeCell ref="DP473:DQ473"/>
    <mergeCell ref="DR473:DS473"/>
    <mergeCell ref="DP449:DQ450"/>
    <mergeCell ref="DR449:DS450"/>
    <mergeCell ref="DP476:DQ476"/>
    <mergeCell ref="DR476:DS476"/>
    <mergeCell ref="DP477:DQ477"/>
    <mergeCell ref="DR477:DS477"/>
    <mergeCell ref="DP478:DQ478"/>
    <mergeCell ref="DR478:DS478"/>
    <mergeCell ref="DP479:DQ479"/>
    <mergeCell ref="DR479:DS479"/>
    <mergeCell ref="DP480:DQ480"/>
    <mergeCell ref="DR480:DS480"/>
    <mergeCell ref="DP481:DQ481"/>
    <mergeCell ref="DR481:DS481"/>
    <mergeCell ref="DP482:DQ482"/>
    <mergeCell ref="DR482:DS482"/>
    <mergeCell ref="DP483:DQ483"/>
    <mergeCell ref="DR483:DS483"/>
    <mergeCell ref="DP484:DQ484"/>
    <mergeCell ref="DR484:DS484"/>
    <mergeCell ref="DP448:DQ448"/>
    <mergeCell ref="DR448:DS448"/>
    <mergeCell ref="DP453:DQ453"/>
    <mergeCell ref="DR453:DS453"/>
    <mergeCell ref="DP454:DQ454"/>
    <mergeCell ref="DR454:DS454"/>
    <mergeCell ref="DP455:DQ455"/>
    <mergeCell ref="DR455:DS455"/>
    <mergeCell ref="DP456:DQ456"/>
    <mergeCell ref="DR456:DS456"/>
    <mergeCell ref="DP457:DQ457"/>
    <mergeCell ref="DR457:DS457"/>
    <mergeCell ref="DP458:DQ459"/>
    <mergeCell ref="DR458:DS459"/>
    <mergeCell ref="DP460:DQ460"/>
    <mergeCell ref="DR460:DS460"/>
    <mergeCell ref="DP461:DQ461"/>
    <mergeCell ref="DR461:DS461"/>
    <mergeCell ref="DP462:DQ462"/>
    <mergeCell ref="DR462:DS462"/>
    <mergeCell ref="DP463:DQ463"/>
    <mergeCell ref="DR463:DS463"/>
    <mergeCell ref="DP464:DQ464"/>
    <mergeCell ref="DR464:DS464"/>
    <mergeCell ref="DP465:DQ465"/>
    <mergeCell ref="DR465:DS465"/>
    <mergeCell ref="DP466:DQ466"/>
    <mergeCell ref="DR466:DS466"/>
    <mergeCell ref="DP467:DQ467"/>
    <mergeCell ref="DR467:DS467"/>
    <mergeCell ref="DR471:DS471"/>
    <mergeCell ref="DP472:DQ472"/>
    <mergeCell ref="DR472:DS472"/>
    <mergeCell ref="DP485:DQ485"/>
    <mergeCell ref="DR485:DS485"/>
    <mergeCell ref="DP486:DQ486"/>
    <mergeCell ref="DR486:DS486"/>
    <mergeCell ref="DP487:DQ487"/>
    <mergeCell ref="DR487:DS487"/>
    <mergeCell ref="DP488:DQ488"/>
    <mergeCell ref="DR488:DS488"/>
    <mergeCell ref="DP489:DQ489"/>
    <mergeCell ref="DR489:DS489"/>
    <mergeCell ref="DP490:DQ490"/>
    <mergeCell ref="DR490:DS490"/>
    <mergeCell ref="DP491:DQ491"/>
    <mergeCell ref="DR491:DS491"/>
    <mergeCell ref="DP492:DQ493"/>
    <mergeCell ref="DR492:DS493"/>
    <mergeCell ref="DP494:DQ494"/>
    <mergeCell ref="DR494:DS494"/>
    <mergeCell ref="DP495:DQ495"/>
    <mergeCell ref="DR495:DS495"/>
    <mergeCell ref="DP496:DQ496"/>
    <mergeCell ref="DR496:DS496"/>
    <mergeCell ref="DP497:DQ497"/>
    <mergeCell ref="DR497:DS497"/>
    <mergeCell ref="DP498:DQ498"/>
    <mergeCell ref="DR498:DS498"/>
    <mergeCell ref="DP499:DQ499"/>
    <mergeCell ref="DR499:DS499"/>
    <mergeCell ref="DP500:DQ500"/>
    <mergeCell ref="DR500:DS500"/>
    <mergeCell ref="DP501:DQ501"/>
    <mergeCell ref="DR501:DS501"/>
    <mergeCell ref="DP502:DQ502"/>
    <mergeCell ref="DR502:DS502"/>
    <mergeCell ref="DP503:DQ503"/>
    <mergeCell ref="DR503:DS503"/>
    <mergeCell ref="DP504:DQ504"/>
    <mergeCell ref="DR504:DS504"/>
    <mergeCell ref="DP505:DQ505"/>
    <mergeCell ref="DR505:DS505"/>
    <mergeCell ref="DP506:DQ506"/>
    <mergeCell ref="DR506:DS506"/>
    <mergeCell ref="DP507:DQ507"/>
    <mergeCell ref="DR507:DS507"/>
    <mergeCell ref="DP508:DQ508"/>
    <mergeCell ref="DR508:DS508"/>
    <mergeCell ref="DP509:DQ509"/>
    <mergeCell ref="DR509:DS509"/>
    <mergeCell ref="DP510:DQ510"/>
    <mergeCell ref="DR510:DS510"/>
    <mergeCell ref="DP511:DQ511"/>
    <mergeCell ref="DR511:DS511"/>
    <mergeCell ref="DP512:DQ512"/>
    <mergeCell ref="DR512:DS512"/>
    <mergeCell ref="DP513:DQ513"/>
    <mergeCell ref="DR513:DS513"/>
    <mergeCell ref="DP514:DQ514"/>
    <mergeCell ref="DR514:DS514"/>
    <mergeCell ref="DP515:DQ515"/>
    <mergeCell ref="DR515:DS515"/>
    <mergeCell ref="DP516:DQ516"/>
    <mergeCell ref="DR516:DS516"/>
    <mergeCell ref="DP517:DQ517"/>
    <mergeCell ref="DR517:DS517"/>
    <mergeCell ref="DP518:DQ518"/>
    <mergeCell ref="DR518:DS518"/>
    <mergeCell ref="DP519:DQ519"/>
    <mergeCell ref="DR519:DS519"/>
    <mergeCell ref="DR546:DS546"/>
    <mergeCell ref="DP547:DQ547"/>
    <mergeCell ref="DR547:DS547"/>
    <mergeCell ref="DP548:DQ548"/>
    <mergeCell ref="DR548:DS548"/>
    <mergeCell ref="DP549:DQ549"/>
    <mergeCell ref="DR549:DS549"/>
    <mergeCell ref="DP550:DQ550"/>
    <mergeCell ref="DR550:DS550"/>
    <mergeCell ref="DP551:DQ551"/>
    <mergeCell ref="DR551:DS551"/>
    <mergeCell ref="DP552:DQ552"/>
    <mergeCell ref="DR552:DS552"/>
    <mergeCell ref="DP553:DQ553"/>
    <mergeCell ref="DR553:DS553"/>
    <mergeCell ref="DP554:DQ554"/>
    <mergeCell ref="DR554:DS554"/>
    <mergeCell ref="DP555:DQ555"/>
    <mergeCell ref="DR555:DS555"/>
    <mergeCell ref="DP556:DQ556"/>
    <mergeCell ref="DR556:DS556"/>
    <mergeCell ref="DN596:DO596"/>
    <mergeCell ref="DL597:DM597"/>
    <mergeCell ref="DN597:DO597"/>
    <mergeCell ref="DL598:DM598"/>
    <mergeCell ref="DN598:DO598"/>
    <mergeCell ref="DL601:DM601"/>
    <mergeCell ref="DN601:DO601"/>
    <mergeCell ref="DL571:DM571"/>
    <mergeCell ref="DN571:DO571"/>
    <mergeCell ref="DL572:DM572"/>
    <mergeCell ref="DN572:DO572"/>
    <mergeCell ref="DP520:DQ520"/>
    <mergeCell ref="DR520:DS520"/>
    <mergeCell ref="DP521:DQ521"/>
    <mergeCell ref="DR521:DS521"/>
    <mergeCell ref="DP522:DQ522"/>
    <mergeCell ref="DR522:DS522"/>
    <mergeCell ref="DP523:DQ523"/>
    <mergeCell ref="DR523:DS523"/>
    <mergeCell ref="DP526:DQ527"/>
    <mergeCell ref="DR526:DS527"/>
    <mergeCell ref="DP528:DQ528"/>
    <mergeCell ref="DR528:DS528"/>
    <mergeCell ref="DP529:DQ529"/>
    <mergeCell ref="DR529:DS529"/>
    <mergeCell ref="DP530:DQ530"/>
    <mergeCell ref="DR530:DS530"/>
    <mergeCell ref="DP531:DQ531"/>
    <mergeCell ref="DR531:DS531"/>
    <mergeCell ref="DP534:DQ534"/>
    <mergeCell ref="DR534:DS534"/>
    <mergeCell ref="DP535:DQ535"/>
    <mergeCell ref="DR535:DS535"/>
    <mergeCell ref="DP536:DQ536"/>
    <mergeCell ref="DR536:DS536"/>
    <mergeCell ref="DP537:DQ537"/>
    <mergeCell ref="DR537:DS537"/>
    <mergeCell ref="DL562:DM562"/>
    <mergeCell ref="DN562:DO562"/>
    <mergeCell ref="DL563:DM563"/>
    <mergeCell ref="DP597:DQ597"/>
    <mergeCell ref="DR597:DS597"/>
    <mergeCell ref="DP598:DQ598"/>
    <mergeCell ref="BP609:BQ610"/>
    <mergeCell ref="BR609:BS610"/>
    <mergeCell ref="DP608:DQ608"/>
    <mergeCell ref="DR608:DS608"/>
    <mergeCell ref="DP609:DQ609"/>
    <mergeCell ref="DR609:DS609"/>
    <mergeCell ref="DP610:DQ610"/>
    <mergeCell ref="DR610:DS610"/>
    <mergeCell ref="DL602:DM602"/>
    <mergeCell ref="DN602:DO602"/>
    <mergeCell ref="DL603:DM603"/>
    <mergeCell ref="DN603:DO603"/>
    <mergeCell ref="DL604:DM604"/>
    <mergeCell ref="DN604:DO604"/>
    <mergeCell ref="DL605:DM605"/>
    <mergeCell ref="DN605:DO605"/>
    <mergeCell ref="DL606:DM606"/>
    <mergeCell ref="DN606:DO606"/>
    <mergeCell ref="DL607:DM607"/>
    <mergeCell ref="DN607:DO607"/>
    <mergeCell ref="DR574:DS574"/>
    <mergeCell ref="DP575:DQ575"/>
    <mergeCell ref="DR575:DS575"/>
    <mergeCell ref="DL608:DM608"/>
    <mergeCell ref="DN580:DO580"/>
    <mergeCell ref="DL581:DM581"/>
    <mergeCell ref="DN581:DO581"/>
    <mergeCell ref="DL582:DM582"/>
    <mergeCell ref="DN582:DO582"/>
    <mergeCell ref="DL583:DM583"/>
    <mergeCell ref="DN583:DO583"/>
    <mergeCell ref="DL584:DM584"/>
    <mergeCell ref="DN584:DO584"/>
    <mergeCell ref="DL585:DM585"/>
    <mergeCell ref="DN585:DO585"/>
    <mergeCell ref="DL586:DM586"/>
    <mergeCell ref="DN586:DO586"/>
    <mergeCell ref="DL587:DM587"/>
    <mergeCell ref="DN587:DO587"/>
    <mergeCell ref="DL588:DM589"/>
    <mergeCell ref="DN588:DO589"/>
    <mergeCell ref="DL590:DM590"/>
    <mergeCell ref="DN590:DO590"/>
    <mergeCell ref="DL591:DM591"/>
    <mergeCell ref="DN591:DO591"/>
    <mergeCell ref="DL592:DM592"/>
    <mergeCell ref="DN592:DO592"/>
    <mergeCell ref="DL593:DM593"/>
    <mergeCell ref="DN593:DO593"/>
    <mergeCell ref="DL594:DM595"/>
    <mergeCell ref="DN594:DO595"/>
    <mergeCell ref="DL596:DM596"/>
    <mergeCell ref="DN609:DO609"/>
    <mergeCell ref="DL610:DM610"/>
    <mergeCell ref="CR599:CS599"/>
    <mergeCell ref="CT599:CU599"/>
    <mergeCell ref="CR600:CS600"/>
    <mergeCell ref="CT600:CU600"/>
    <mergeCell ref="CR601:CS601"/>
    <mergeCell ref="CT601:CU601"/>
    <mergeCell ref="CR602:CS602"/>
    <mergeCell ref="CT602:CU602"/>
    <mergeCell ref="CN585:CO585"/>
    <mergeCell ref="CP585:CQ585"/>
    <mergeCell ref="DR598:DS598"/>
    <mergeCell ref="DP599:DQ599"/>
    <mergeCell ref="DR599:DS599"/>
    <mergeCell ref="DP600:DQ600"/>
    <mergeCell ref="DR600:DS600"/>
    <mergeCell ref="DP601:DQ601"/>
    <mergeCell ref="DR601:DS601"/>
    <mergeCell ref="DP602:DQ602"/>
    <mergeCell ref="DR602:DS602"/>
    <mergeCell ref="DP603:DQ603"/>
    <mergeCell ref="DR603:DS603"/>
    <mergeCell ref="DP604:DQ604"/>
    <mergeCell ref="DR604:DS604"/>
    <mergeCell ref="DP605:DQ605"/>
    <mergeCell ref="DR605:DS605"/>
    <mergeCell ref="DP592:DQ592"/>
    <mergeCell ref="DR592:DS592"/>
    <mergeCell ref="DP593:DQ593"/>
    <mergeCell ref="DR593:DS593"/>
    <mergeCell ref="DP557:DQ557"/>
    <mergeCell ref="DX347:EA347"/>
    <mergeCell ref="DX348:DY348"/>
    <mergeCell ref="DZ348:EA348"/>
    <mergeCell ref="DX349:DY349"/>
    <mergeCell ref="DZ349:EA349"/>
    <mergeCell ref="DX352:DY352"/>
    <mergeCell ref="DZ352:EA352"/>
    <mergeCell ref="DX353:DY353"/>
    <mergeCell ref="DZ353:EA353"/>
    <mergeCell ref="DX354:DY354"/>
    <mergeCell ref="DZ354:EA354"/>
    <mergeCell ref="DX355:DY355"/>
    <mergeCell ref="DZ355:EA355"/>
    <mergeCell ref="DX358:DY358"/>
    <mergeCell ref="DZ358:EA358"/>
    <mergeCell ref="DX359:DY359"/>
    <mergeCell ref="DZ359:EA359"/>
    <mergeCell ref="DX360:DY360"/>
    <mergeCell ref="DZ360:EA360"/>
    <mergeCell ref="DX361:DY361"/>
    <mergeCell ref="DZ361:EA361"/>
    <mergeCell ref="DX362:DY362"/>
    <mergeCell ref="DZ362:EA362"/>
    <mergeCell ref="DX363:DY363"/>
    <mergeCell ref="DZ363:EA363"/>
    <mergeCell ref="DX364:DY364"/>
    <mergeCell ref="DZ364:EA364"/>
    <mergeCell ref="DX365:DY365"/>
    <mergeCell ref="DZ365:EA365"/>
    <mergeCell ref="DX366:DY367"/>
    <mergeCell ref="DZ366:EA367"/>
    <mergeCell ref="DX368:DY368"/>
    <mergeCell ref="DP590:DQ590"/>
    <mergeCell ref="DR590:DS590"/>
    <mergeCell ref="DR557:DS557"/>
    <mergeCell ref="DZ368:EA368"/>
    <mergeCell ref="DX369:DY369"/>
    <mergeCell ref="DP558:DQ558"/>
    <mergeCell ref="DR558:DS558"/>
    <mergeCell ref="DP559:DQ559"/>
    <mergeCell ref="DR559:DS559"/>
    <mergeCell ref="DT368:DU368"/>
    <mergeCell ref="DV368:DW368"/>
    <mergeCell ref="DT369:DU369"/>
    <mergeCell ref="DP382:DQ382"/>
    <mergeCell ref="DR382:DS382"/>
    <mergeCell ref="DP383:DQ383"/>
    <mergeCell ref="DR383:DS383"/>
    <mergeCell ref="DP384:DQ384"/>
    <mergeCell ref="DR384:DS384"/>
    <mergeCell ref="DV380:DW380"/>
    <mergeCell ref="DT381:DU381"/>
    <mergeCell ref="DV381:DW381"/>
    <mergeCell ref="DT382:DU382"/>
    <mergeCell ref="DV382:DW382"/>
    <mergeCell ref="DT383:DU383"/>
    <mergeCell ref="DV383:DW383"/>
    <mergeCell ref="DT384:DU384"/>
    <mergeCell ref="DV384:DW384"/>
    <mergeCell ref="DX412:DY412"/>
    <mergeCell ref="DX413:DY413"/>
    <mergeCell ref="DX414:DY414"/>
    <mergeCell ref="DX427:DY428"/>
    <mergeCell ref="DX431:DY431"/>
    <mergeCell ref="DX415:DY416"/>
    <mergeCell ref="DX425:DY426"/>
    <mergeCell ref="DX455:DY455"/>
    <mergeCell ref="DX468:DY468"/>
    <mergeCell ref="DX473:DY473"/>
    <mergeCell ref="DX491:DY491"/>
    <mergeCell ref="DX509:DY509"/>
    <mergeCell ref="DX528:DY528"/>
    <mergeCell ref="DX548:DY548"/>
    <mergeCell ref="DX586:DY587"/>
    <mergeCell ref="DP442:DQ443"/>
    <mergeCell ref="DZ369:EA369"/>
    <mergeCell ref="DX370:DY370"/>
    <mergeCell ref="DZ370:EA370"/>
    <mergeCell ref="DX371:DY371"/>
    <mergeCell ref="DZ371:EA371"/>
    <mergeCell ref="DX374:DY375"/>
    <mergeCell ref="DZ374:EA375"/>
    <mergeCell ref="DX376:DY376"/>
    <mergeCell ref="DZ376:EA376"/>
    <mergeCell ref="DX377:DY377"/>
    <mergeCell ref="DZ377:EA377"/>
    <mergeCell ref="DX378:DY378"/>
    <mergeCell ref="DZ378:EA378"/>
    <mergeCell ref="DX379:DY379"/>
    <mergeCell ref="DZ379:EA379"/>
    <mergeCell ref="DX380:DY380"/>
    <mergeCell ref="DZ380:EA380"/>
    <mergeCell ref="DX381:DY381"/>
    <mergeCell ref="DZ381:EA381"/>
    <mergeCell ref="DP374:DQ375"/>
    <mergeCell ref="DR374:DS375"/>
    <mergeCell ref="DX382:DY382"/>
    <mergeCell ref="DZ382:EA382"/>
    <mergeCell ref="DX383:DY383"/>
    <mergeCell ref="DZ383:EA383"/>
    <mergeCell ref="DX384:DY384"/>
    <mergeCell ref="DZ384:EA384"/>
    <mergeCell ref="DP560:DQ561"/>
    <mergeCell ref="DR560:DS561"/>
    <mergeCell ref="DP562:DQ562"/>
    <mergeCell ref="DR562:DS562"/>
    <mergeCell ref="DP563:DQ563"/>
    <mergeCell ref="DR563:DS563"/>
    <mergeCell ref="DP564:DQ564"/>
    <mergeCell ref="DR564:DS564"/>
    <mergeCell ref="DP565:DQ565"/>
    <mergeCell ref="DR565:DS565"/>
    <mergeCell ref="DP566:DQ566"/>
    <mergeCell ref="DR566:DS566"/>
    <mergeCell ref="DP567:DQ567"/>
    <mergeCell ref="DR567:DS567"/>
    <mergeCell ref="DP568:DQ569"/>
    <mergeCell ref="DR568:DS569"/>
    <mergeCell ref="DP570:DQ570"/>
    <mergeCell ref="DR570:DS570"/>
    <mergeCell ref="DP571:DQ571"/>
    <mergeCell ref="DR571:DS571"/>
    <mergeCell ref="DP572:DQ572"/>
    <mergeCell ref="DZ429:EA430"/>
    <mergeCell ref="DX466:DY466"/>
    <mergeCell ref="DZ466:EA466"/>
    <mergeCell ref="DZ417:EA417"/>
    <mergeCell ref="DX418:DY418"/>
    <mergeCell ref="DZ418:EA418"/>
    <mergeCell ref="DX419:DY419"/>
    <mergeCell ref="DZ419:EA419"/>
    <mergeCell ref="DX420:DY420"/>
    <mergeCell ref="DZ420:EA420"/>
    <mergeCell ref="DX421:DY421"/>
    <mergeCell ref="DZ421:EA421"/>
    <mergeCell ref="DX423:DY423"/>
    <mergeCell ref="DX467:DY467"/>
    <mergeCell ref="DZ467:EA467"/>
    <mergeCell ref="DP591:DQ591"/>
    <mergeCell ref="DR591:DS591"/>
    <mergeCell ref="DP474:DQ475"/>
    <mergeCell ref="DR474:DS475"/>
    <mergeCell ref="DP524:DQ525"/>
    <mergeCell ref="DR524:DS525"/>
    <mergeCell ref="DP532:DQ533"/>
    <mergeCell ref="DR532:DS533"/>
    <mergeCell ref="DP586:DQ587"/>
    <mergeCell ref="DR586:DS587"/>
    <mergeCell ref="DP576:DQ576"/>
    <mergeCell ref="DR576:DS576"/>
    <mergeCell ref="DP577:DQ577"/>
    <mergeCell ref="DR577:DS577"/>
    <mergeCell ref="DP578:DQ578"/>
    <mergeCell ref="DR578:DS578"/>
    <mergeCell ref="DP579:DQ579"/>
    <mergeCell ref="DR579:DS579"/>
    <mergeCell ref="DP580:DQ580"/>
    <mergeCell ref="DR580:DS580"/>
    <mergeCell ref="DP581:DQ581"/>
    <mergeCell ref="DR581:DS581"/>
    <mergeCell ref="DP582:DQ582"/>
    <mergeCell ref="DR582:DS582"/>
    <mergeCell ref="DP583:DQ583"/>
    <mergeCell ref="DR583:DS583"/>
    <mergeCell ref="DP584:DQ584"/>
    <mergeCell ref="DR584:DS584"/>
    <mergeCell ref="DP585:DQ585"/>
    <mergeCell ref="DR585:DS585"/>
    <mergeCell ref="DP588:DQ589"/>
    <mergeCell ref="DR588:DS589"/>
    <mergeCell ref="DR572:DS572"/>
    <mergeCell ref="DP573:DQ573"/>
    <mergeCell ref="DR573:DS573"/>
    <mergeCell ref="DP574:DQ574"/>
    <mergeCell ref="DP538:DQ539"/>
    <mergeCell ref="DR538:DS539"/>
    <mergeCell ref="DP540:DQ540"/>
    <mergeCell ref="DR540:DS540"/>
    <mergeCell ref="DP541:DQ541"/>
    <mergeCell ref="DR541:DS541"/>
    <mergeCell ref="DP542:DQ543"/>
    <mergeCell ref="DR542:DS543"/>
    <mergeCell ref="DP544:DQ544"/>
    <mergeCell ref="DR544:DS544"/>
    <mergeCell ref="DP545:DQ545"/>
    <mergeCell ref="DR545:DS545"/>
    <mergeCell ref="DP546:DQ546"/>
    <mergeCell ref="DZ468:EA468"/>
    <mergeCell ref="DX469:DY469"/>
    <mergeCell ref="DZ469:EA469"/>
    <mergeCell ref="DX470:DY470"/>
    <mergeCell ref="DZ470:EA470"/>
    <mergeCell ref="DX471:DY471"/>
    <mergeCell ref="DZ471:EA471"/>
    <mergeCell ref="DX432:DY433"/>
    <mergeCell ref="DZ432:EA433"/>
    <mergeCell ref="DX472:DY472"/>
    <mergeCell ref="DZ472:EA472"/>
    <mergeCell ref="DX436:DY436"/>
    <mergeCell ref="DZ436:EA436"/>
    <mergeCell ref="DX439:DY439"/>
    <mergeCell ref="DZ439:EA439"/>
    <mergeCell ref="DX440:DY440"/>
    <mergeCell ref="DZ440:EA440"/>
    <mergeCell ref="DX441:DY441"/>
    <mergeCell ref="DZ441:EA441"/>
    <mergeCell ref="DX444:DY444"/>
    <mergeCell ref="DZ444:EA444"/>
    <mergeCell ref="DX445:DY445"/>
    <mergeCell ref="DZ445:EA445"/>
    <mergeCell ref="DX446:DY446"/>
    <mergeCell ref="DZ446:EA446"/>
    <mergeCell ref="DX447:DY447"/>
    <mergeCell ref="DZ447:EA447"/>
    <mergeCell ref="DX448:DY448"/>
    <mergeCell ref="DZ448:EA448"/>
    <mergeCell ref="DX453:DY453"/>
    <mergeCell ref="DZ453:EA453"/>
    <mergeCell ref="DX454:DY454"/>
    <mergeCell ref="DZ454:EA454"/>
    <mergeCell ref="DZ455:EA455"/>
    <mergeCell ref="DX449:DY450"/>
    <mergeCell ref="DZ449:EA450"/>
    <mergeCell ref="DX456:DY456"/>
    <mergeCell ref="DZ456:EA456"/>
    <mergeCell ref="DX457:DY457"/>
    <mergeCell ref="DZ457:EA457"/>
    <mergeCell ref="DX458:DY459"/>
    <mergeCell ref="DZ458:EA459"/>
    <mergeCell ref="DX460:DY460"/>
    <mergeCell ref="DZ460:EA460"/>
    <mergeCell ref="DX461:DY461"/>
    <mergeCell ref="DZ461:EA461"/>
    <mergeCell ref="DX464:DY464"/>
    <mergeCell ref="DZ464:EA464"/>
    <mergeCell ref="DX465:DY465"/>
    <mergeCell ref="DZ465:EA465"/>
    <mergeCell ref="DX451:DY452"/>
    <mergeCell ref="DZ451:EA452"/>
    <mergeCell ref="DX437:DY438"/>
    <mergeCell ref="DZ437:EA438"/>
    <mergeCell ref="DZ473:EA473"/>
    <mergeCell ref="DX474:DY475"/>
    <mergeCell ref="DZ474:EA475"/>
    <mergeCell ref="DX476:DY476"/>
    <mergeCell ref="DZ476:EA476"/>
    <mergeCell ref="DX477:DY477"/>
    <mergeCell ref="DZ477:EA477"/>
    <mergeCell ref="DX478:DY478"/>
    <mergeCell ref="DZ478:EA478"/>
    <mergeCell ref="DX479:DY479"/>
    <mergeCell ref="DZ479:EA479"/>
    <mergeCell ref="DX480:DY480"/>
    <mergeCell ref="DZ480:EA480"/>
    <mergeCell ref="DX481:DY481"/>
    <mergeCell ref="DZ481:EA481"/>
    <mergeCell ref="DX482:DY482"/>
    <mergeCell ref="DZ482:EA482"/>
    <mergeCell ref="DX483:DY483"/>
    <mergeCell ref="DZ483:EA483"/>
    <mergeCell ref="DX484:DY484"/>
    <mergeCell ref="DZ484:EA484"/>
    <mergeCell ref="DX485:DY485"/>
    <mergeCell ref="DZ485:EA485"/>
    <mergeCell ref="DX486:DY486"/>
    <mergeCell ref="DZ486:EA486"/>
    <mergeCell ref="DX487:DY487"/>
    <mergeCell ref="DZ487:EA487"/>
    <mergeCell ref="DX488:DY488"/>
    <mergeCell ref="DZ488:EA488"/>
    <mergeCell ref="DX489:DY489"/>
    <mergeCell ref="DZ489:EA489"/>
    <mergeCell ref="DX490:DY490"/>
    <mergeCell ref="DZ490:EA490"/>
    <mergeCell ref="DZ491:EA491"/>
    <mergeCell ref="DX492:DY493"/>
    <mergeCell ref="DZ492:EA493"/>
    <mergeCell ref="DX494:DY494"/>
    <mergeCell ref="DZ494:EA494"/>
    <mergeCell ref="DX495:DY495"/>
    <mergeCell ref="DZ495:EA495"/>
    <mergeCell ref="DX496:DY496"/>
    <mergeCell ref="DZ496:EA496"/>
    <mergeCell ref="DX497:DY497"/>
    <mergeCell ref="DZ497:EA497"/>
    <mergeCell ref="DX498:DY498"/>
    <mergeCell ref="DZ498:EA498"/>
    <mergeCell ref="DX499:DY499"/>
    <mergeCell ref="DZ499:EA499"/>
    <mergeCell ref="DX500:DY500"/>
    <mergeCell ref="DZ500:EA500"/>
    <mergeCell ref="DX501:DY501"/>
    <mergeCell ref="DZ501:EA501"/>
    <mergeCell ref="DX502:DY502"/>
    <mergeCell ref="DZ502:EA502"/>
    <mergeCell ref="DX503:DY503"/>
    <mergeCell ref="DZ503:EA503"/>
    <mergeCell ref="DX504:DY504"/>
    <mergeCell ref="DZ504:EA504"/>
    <mergeCell ref="DX505:DY505"/>
    <mergeCell ref="DZ505:EA505"/>
    <mergeCell ref="DX506:DY506"/>
    <mergeCell ref="DZ506:EA506"/>
    <mergeCell ref="DX507:DY507"/>
    <mergeCell ref="DZ507:EA507"/>
    <mergeCell ref="DX508:DY508"/>
    <mergeCell ref="DZ508:EA508"/>
    <mergeCell ref="DZ509:EA509"/>
    <mergeCell ref="DX510:DY510"/>
    <mergeCell ref="DZ510:EA510"/>
    <mergeCell ref="DX511:DY511"/>
    <mergeCell ref="DZ511:EA511"/>
    <mergeCell ref="DX512:DY512"/>
    <mergeCell ref="DZ512:EA512"/>
    <mergeCell ref="DX513:DY513"/>
    <mergeCell ref="DZ513:EA513"/>
    <mergeCell ref="DX514:DY514"/>
    <mergeCell ref="DZ514:EA514"/>
    <mergeCell ref="DX515:DY515"/>
    <mergeCell ref="DZ515:EA515"/>
    <mergeCell ref="DX516:DY516"/>
    <mergeCell ref="DZ516:EA516"/>
    <mergeCell ref="DX517:DY517"/>
    <mergeCell ref="DZ517:EA517"/>
    <mergeCell ref="DX518:DY518"/>
    <mergeCell ref="DZ518:EA518"/>
    <mergeCell ref="DX519:DY519"/>
    <mergeCell ref="DZ519:EA519"/>
    <mergeCell ref="DX520:DY520"/>
    <mergeCell ref="DZ520:EA520"/>
    <mergeCell ref="DX521:DY521"/>
    <mergeCell ref="DZ521:EA521"/>
    <mergeCell ref="DX522:DY522"/>
    <mergeCell ref="DZ522:EA522"/>
    <mergeCell ref="DX523:DY523"/>
    <mergeCell ref="DZ523:EA523"/>
    <mergeCell ref="DX524:DY525"/>
    <mergeCell ref="DZ524:EA525"/>
    <mergeCell ref="DX526:DY527"/>
    <mergeCell ref="DZ526:EA527"/>
    <mergeCell ref="DZ528:EA528"/>
    <mergeCell ref="DX529:DY529"/>
    <mergeCell ref="DZ529:EA529"/>
    <mergeCell ref="DX530:DY530"/>
    <mergeCell ref="DZ530:EA530"/>
    <mergeCell ref="DX531:DY531"/>
    <mergeCell ref="DZ531:EA531"/>
    <mergeCell ref="DX532:DY533"/>
    <mergeCell ref="DZ532:EA533"/>
    <mergeCell ref="DX534:DY534"/>
    <mergeCell ref="DZ534:EA534"/>
    <mergeCell ref="DX535:DY535"/>
    <mergeCell ref="DZ535:EA535"/>
    <mergeCell ref="DX536:DY536"/>
    <mergeCell ref="DZ536:EA536"/>
    <mergeCell ref="DX537:DY537"/>
    <mergeCell ref="DZ537:EA537"/>
    <mergeCell ref="DX538:DY539"/>
    <mergeCell ref="DZ538:EA539"/>
    <mergeCell ref="DX540:DY540"/>
    <mergeCell ref="DZ540:EA540"/>
    <mergeCell ref="DX541:DY541"/>
    <mergeCell ref="DZ541:EA541"/>
    <mergeCell ref="DX542:DY543"/>
    <mergeCell ref="DZ542:EA543"/>
    <mergeCell ref="DX544:DY544"/>
    <mergeCell ref="DZ544:EA544"/>
    <mergeCell ref="DX545:DY545"/>
    <mergeCell ref="DZ545:EA545"/>
    <mergeCell ref="DX546:DY546"/>
    <mergeCell ref="DZ546:EA546"/>
    <mergeCell ref="DX547:DY547"/>
    <mergeCell ref="DZ547:EA547"/>
    <mergeCell ref="DZ568:EA569"/>
    <mergeCell ref="DX570:DY570"/>
    <mergeCell ref="DZ570:EA570"/>
    <mergeCell ref="DX571:DY571"/>
    <mergeCell ref="DZ571:EA571"/>
    <mergeCell ref="DX572:DY572"/>
    <mergeCell ref="DZ572:EA572"/>
    <mergeCell ref="DX573:DY573"/>
    <mergeCell ref="DZ573:EA573"/>
    <mergeCell ref="DX574:DY574"/>
    <mergeCell ref="DZ574:EA574"/>
    <mergeCell ref="DX575:DY575"/>
    <mergeCell ref="DZ575:EA575"/>
    <mergeCell ref="DX576:DY576"/>
    <mergeCell ref="DZ576:EA576"/>
    <mergeCell ref="DX577:DY577"/>
    <mergeCell ref="DZ577:EA577"/>
    <mergeCell ref="DX578:DY578"/>
    <mergeCell ref="DZ578:EA578"/>
    <mergeCell ref="DX579:DY579"/>
    <mergeCell ref="DZ579:EA579"/>
    <mergeCell ref="DX580:DY580"/>
    <mergeCell ref="DZ580:EA580"/>
    <mergeCell ref="DX581:DY581"/>
    <mergeCell ref="DZ581:EA581"/>
    <mergeCell ref="DX582:DY582"/>
    <mergeCell ref="DZ582:EA582"/>
    <mergeCell ref="DX583:DY583"/>
    <mergeCell ref="DZ583:EA583"/>
    <mergeCell ref="DZ548:EA548"/>
    <mergeCell ref="DX549:DY549"/>
    <mergeCell ref="DZ549:EA549"/>
    <mergeCell ref="DX550:DY550"/>
    <mergeCell ref="DZ550:EA550"/>
    <mergeCell ref="DX551:DY551"/>
    <mergeCell ref="DZ551:EA551"/>
    <mergeCell ref="DX552:DY552"/>
    <mergeCell ref="DZ552:EA552"/>
    <mergeCell ref="DX553:DY553"/>
    <mergeCell ref="DZ553:EA553"/>
    <mergeCell ref="DX554:DY554"/>
    <mergeCell ref="DZ554:EA554"/>
    <mergeCell ref="DX555:DY555"/>
    <mergeCell ref="DZ555:EA555"/>
    <mergeCell ref="DX556:DY556"/>
    <mergeCell ref="DZ556:EA556"/>
    <mergeCell ref="DX557:DY557"/>
    <mergeCell ref="DZ557:EA557"/>
    <mergeCell ref="DX558:DY558"/>
    <mergeCell ref="DZ558:EA558"/>
    <mergeCell ref="DX559:DY559"/>
    <mergeCell ref="DZ559:EA559"/>
    <mergeCell ref="DX560:DY561"/>
    <mergeCell ref="DZ560:EA561"/>
    <mergeCell ref="DX562:DY562"/>
    <mergeCell ref="DZ562:EA562"/>
    <mergeCell ref="DX563:DY563"/>
    <mergeCell ref="DZ563:EA563"/>
    <mergeCell ref="DX564:DY564"/>
    <mergeCell ref="DZ564:EA564"/>
    <mergeCell ref="DX565:DY565"/>
    <mergeCell ref="DZ565:EA565"/>
    <mergeCell ref="DL613:DM613"/>
    <mergeCell ref="DN613:DO613"/>
    <mergeCell ref="DL614:DM614"/>
    <mergeCell ref="DP606:DQ606"/>
    <mergeCell ref="DR606:DS606"/>
    <mergeCell ref="DN608:DO608"/>
    <mergeCell ref="DL609:DM609"/>
    <mergeCell ref="DN610:DO610"/>
    <mergeCell ref="DP607:DQ607"/>
    <mergeCell ref="DR607:DS607"/>
    <mergeCell ref="DP611:DQ611"/>
    <mergeCell ref="DR611:DS611"/>
    <mergeCell ref="DP612:DQ612"/>
    <mergeCell ref="DR612:DS612"/>
    <mergeCell ref="DP613:DQ613"/>
    <mergeCell ref="DR613:DS613"/>
    <mergeCell ref="DP614:DQ614"/>
    <mergeCell ref="DR614:DS614"/>
    <mergeCell ref="DP615:DQ615"/>
    <mergeCell ref="DR615:DS615"/>
    <mergeCell ref="CZ613:DA614"/>
    <mergeCell ref="DB613:DC614"/>
    <mergeCell ref="CX607:CY607"/>
    <mergeCell ref="CV608:CW608"/>
    <mergeCell ref="CX608:CY608"/>
    <mergeCell ref="CF607:CG608"/>
    <mergeCell ref="CH607:CI608"/>
    <mergeCell ref="CJ607:CK608"/>
    <mergeCell ref="CL607:CM608"/>
    <mergeCell ref="CD609:CE610"/>
    <mergeCell ref="CF609:CG610"/>
    <mergeCell ref="CD616:CE617"/>
    <mergeCell ref="DZ586:EA587"/>
    <mergeCell ref="DX588:DY589"/>
    <mergeCell ref="DZ588:EA589"/>
    <mergeCell ref="DX590:DY590"/>
    <mergeCell ref="DZ590:EA590"/>
    <mergeCell ref="DX591:DY591"/>
    <mergeCell ref="DZ591:EA591"/>
    <mergeCell ref="DX592:DY592"/>
    <mergeCell ref="DZ592:EA592"/>
    <mergeCell ref="DX593:DY593"/>
    <mergeCell ref="DZ593:EA593"/>
    <mergeCell ref="DX594:DY595"/>
    <mergeCell ref="DZ594:EA595"/>
    <mergeCell ref="DX596:DY596"/>
    <mergeCell ref="DZ596:EA596"/>
    <mergeCell ref="DX597:DY597"/>
    <mergeCell ref="DZ597:EA597"/>
    <mergeCell ref="DX598:DY598"/>
    <mergeCell ref="DZ598:EA598"/>
    <mergeCell ref="DX599:DY599"/>
    <mergeCell ref="DZ599:EA599"/>
    <mergeCell ref="DX600:DY600"/>
    <mergeCell ref="DZ600:EA600"/>
    <mergeCell ref="DX601:DY601"/>
    <mergeCell ref="DZ601:EA601"/>
    <mergeCell ref="DX602:DY602"/>
    <mergeCell ref="DZ602:EA602"/>
    <mergeCell ref="DX603:DY603"/>
    <mergeCell ref="DP594:DQ595"/>
    <mergeCell ref="DR594:DS595"/>
    <mergeCell ref="DP596:DQ596"/>
    <mergeCell ref="DR596:DS596"/>
    <mergeCell ref="ED348:EE348"/>
    <mergeCell ref="EB349:EC349"/>
    <mergeCell ref="ED349:EE349"/>
    <mergeCell ref="EB354:EC354"/>
    <mergeCell ref="ED354:EE354"/>
    <mergeCell ref="EB355:EC355"/>
    <mergeCell ref="ED355:EE355"/>
    <mergeCell ref="EB358:EC358"/>
    <mergeCell ref="ED358:EE358"/>
    <mergeCell ref="EB359:EC359"/>
    <mergeCell ref="ED359:EE359"/>
    <mergeCell ref="EB360:EC360"/>
    <mergeCell ref="ED360:EE360"/>
    <mergeCell ref="EB361:EC361"/>
    <mergeCell ref="ED361:EE361"/>
    <mergeCell ref="EB362:EC362"/>
    <mergeCell ref="ED362:EE362"/>
    <mergeCell ref="EB363:EC363"/>
    <mergeCell ref="ED363:EE363"/>
    <mergeCell ref="EB364:EC364"/>
    <mergeCell ref="ED364:EE364"/>
    <mergeCell ref="EB365:EC365"/>
    <mergeCell ref="ED365:EE365"/>
    <mergeCell ref="BV618:BW619"/>
    <mergeCell ref="BX618:BY619"/>
    <mergeCell ref="BZ618:CA619"/>
    <mergeCell ref="CB618:CC619"/>
    <mergeCell ref="CD618:CE619"/>
    <mergeCell ref="CF618:CG619"/>
    <mergeCell ref="CH618:CI619"/>
    <mergeCell ref="CJ618:CK619"/>
    <mergeCell ref="CL618:CM619"/>
    <mergeCell ref="EB366:EC367"/>
    <mergeCell ref="ED366:EE367"/>
    <mergeCell ref="DX618:DY618"/>
    <mergeCell ref="DZ618:EA618"/>
    <mergeCell ref="DX604:DY604"/>
    <mergeCell ref="DZ604:EA604"/>
    <mergeCell ref="DX605:DY605"/>
    <mergeCell ref="DZ605:EA605"/>
    <mergeCell ref="DX606:DY606"/>
    <mergeCell ref="DZ606:EA606"/>
    <mergeCell ref="DX607:DY607"/>
    <mergeCell ref="DZ607:EA607"/>
    <mergeCell ref="DX608:DY608"/>
    <mergeCell ref="DZ608:EA608"/>
    <mergeCell ref="DX609:DY609"/>
    <mergeCell ref="DZ609:EA609"/>
    <mergeCell ref="DX610:DY610"/>
    <mergeCell ref="DZ610:EA610"/>
    <mergeCell ref="DX611:DY611"/>
    <mergeCell ref="DZ611:EA611"/>
    <mergeCell ref="DX612:DY612"/>
    <mergeCell ref="DZ612:EA612"/>
    <mergeCell ref="DX613:DY613"/>
    <mergeCell ref="DZ613:EA613"/>
    <mergeCell ref="DX614:DY614"/>
    <mergeCell ref="DZ614:EA614"/>
    <mergeCell ref="DX615:DY615"/>
    <mergeCell ref="DZ615:EA615"/>
    <mergeCell ref="DL611:DM611"/>
    <mergeCell ref="DN611:DO611"/>
    <mergeCell ref="DL612:DM612"/>
    <mergeCell ref="DN612:DO612"/>
    <mergeCell ref="EB379:EC379"/>
    <mergeCell ref="ED379:EE379"/>
    <mergeCell ref="EB380:EC380"/>
    <mergeCell ref="ED380:EE380"/>
    <mergeCell ref="EB381:EC381"/>
    <mergeCell ref="ED381:EE381"/>
    <mergeCell ref="EB382:EC382"/>
    <mergeCell ref="ED382:EE382"/>
    <mergeCell ref="EB383:EC383"/>
    <mergeCell ref="ED383:EE383"/>
    <mergeCell ref="EB384:EC384"/>
    <mergeCell ref="ED384:EE384"/>
    <mergeCell ref="EB391:EC391"/>
    <mergeCell ref="ED391:EE391"/>
    <mergeCell ref="EB396:EC396"/>
    <mergeCell ref="ED396:EE396"/>
    <mergeCell ref="H618:I619"/>
    <mergeCell ref="J618:K619"/>
    <mergeCell ref="L618:M619"/>
    <mergeCell ref="N618:O619"/>
    <mergeCell ref="P618:Q619"/>
    <mergeCell ref="R618:S619"/>
    <mergeCell ref="T618:U619"/>
    <mergeCell ref="V618:W619"/>
    <mergeCell ref="X618:Y619"/>
    <mergeCell ref="Z618:AA619"/>
    <mergeCell ref="AB618:AC619"/>
    <mergeCell ref="AD618:AE619"/>
    <mergeCell ref="AF618:AG619"/>
    <mergeCell ref="AH618:AI619"/>
    <mergeCell ref="AJ618:AK619"/>
    <mergeCell ref="AL618:AM619"/>
    <mergeCell ref="AN618:AO619"/>
    <mergeCell ref="AP618:AQ619"/>
    <mergeCell ref="AR618:AS619"/>
    <mergeCell ref="AT618:AU619"/>
    <mergeCell ref="AV618:AW619"/>
    <mergeCell ref="AX618:AY619"/>
    <mergeCell ref="AZ618:BA619"/>
    <mergeCell ref="BB618:BC619"/>
    <mergeCell ref="BD618:BE619"/>
    <mergeCell ref="BF618:BG619"/>
    <mergeCell ref="BH618:BI619"/>
    <mergeCell ref="BJ618:BK619"/>
    <mergeCell ref="BL618:BM619"/>
    <mergeCell ref="BN618:BO619"/>
    <mergeCell ref="BR618:BS619"/>
    <mergeCell ref="BT618:BU619"/>
    <mergeCell ref="EB397:EC397"/>
    <mergeCell ref="ED397:EE397"/>
    <mergeCell ref="EB398:EC398"/>
    <mergeCell ref="ED398:EE398"/>
    <mergeCell ref="EB399:EC399"/>
    <mergeCell ref="ED399:EE399"/>
    <mergeCell ref="EB400:EC401"/>
    <mergeCell ref="ED400:EE401"/>
    <mergeCell ref="EB402:EC402"/>
    <mergeCell ref="ED402:EE402"/>
    <mergeCell ref="EB403:EC403"/>
    <mergeCell ref="ED403:EE403"/>
    <mergeCell ref="EB404:EC404"/>
    <mergeCell ref="ED404:EE404"/>
    <mergeCell ref="EB405:EC405"/>
    <mergeCell ref="ED405:EE405"/>
    <mergeCell ref="EB406:EC406"/>
    <mergeCell ref="ED406:EE406"/>
    <mergeCell ref="EB407:EC407"/>
    <mergeCell ref="ED407:EE407"/>
    <mergeCell ref="EB412:EC412"/>
    <mergeCell ref="ED412:EE412"/>
    <mergeCell ref="EB410:EC411"/>
    <mergeCell ref="ED410:EE411"/>
    <mergeCell ref="EB413:EC413"/>
    <mergeCell ref="ED413:EE413"/>
    <mergeCell ref="EB414:EC414"/>
    <mergeCell ref="ED414:EE414"/>
    <mergeCell ref="EB417:EC417"/>
    <mergeCell ref="ED417:EE417"/>
    <mergeCell ref="CN618:CO619"/>
    <mergeCell ref="CP618:CQ619"/>
    <mergeCell ref="CR618:CS619"/>
    <mergeCell ref="CT618:CU619"/>
    <mergeCell ref="CV618:CW619"/>
    <mergeCell ref="CX618:CY619"/>
    <mergeCell ref="CZ618:DA619"/>
    <mergeCell ref="DB618:DC619"/>
    <mergeCell ref="DD618:DE619"/>
    <mergeCell ref="DF618:DG619"/>
    <mergeCell ref="DH618:DI619"/>
    <mergeCell ref="DJ618:DK619"/>
    <mergeCell ref="DL618:DM619"/>
    <mergeCell ref="DN618:DO619"/>
    <mergeCell ref="DP618:DQ619"/>
    <mergeCell ref="DR618:DS619"/>
    <mergeCell ref="DT618:DU619"/>
    <mergeCell ref="DV618:DW619"/>
    <mergeCell ref="DX462:DY463"/>
    <mergeCell ref="DZ462:EA463"/>
    <mergeCell ref="DX619:DY619"/>
    <mergeCell ref="DZ619:EA619"/>
    <mergeCell ref="DZ603:EA603"/>
    <mergeCell ref="DX566:DY566"/>
    <mergeCell ref="DZ566:EA566"/>
    <mergeCell ref="DX567:DY567"/>
    <mergeCell ref="DZ567:EA567"/>
    <mergeCell ref="DX568:DY569"/>
    <mergeCell ref="DX584:DY584"/>
    <mergeCell ref="DZ584:EA584"/>
    <mergeCell ref="DX585:DY585"/>
    <mergeCell ref="DZ585:EA585"/>
    <mergeCell ref="EB418:EC418"/>
    <mergeCell ref="ED418:EE418"/>
    <mergeCell ref="ED441:EE441"/>
    <mergeCell ref="EB429:EC430"/>
    <mergeCell ref="ED429:EE430"/>
    <mergeCell ref="EB444:EC444"/>
    <mergeCell ref="ED444:EE444"/>
    <mergeCell ref="EB445:EC445"/>
    <mergeCell ref="ED445:EE445"/>
    <mergeCell ref="EB446:EC446"/>
    <mergeCell ref="ED446:EE446"/>
    <mergeCell ref="EB447:EC447"/>
    <mergeCell ref="ED447:EE447"/>
    <mergeCell ref="EB448:EC448"/>
    <mergeCell ref="ED448:EE448"/>
    <mergeCell ref="EB453:EC453"/>
    <mergeCell ref="ED453:EE453"/>
    <mergeCell ref="EB454:EC454"/>
    <mergeCell ref="ED454:EE454"/>
    <mergeCell ref="ED449:EE450"/>
    <mergeCell ref="EB455:EC455"/>
    <mergeCell ref="ED455:EE455"/>
    <mergeCell ref="EB456:EC456"/>
    <mergeCell ref="ED456:EE456"/>
    <mergeCell ref="EB457:EC457"/>
    <mergeCell ref="ED457:EE457"/>
    <mergeCell ref="EB458:EC459"/>
    <mergeCell ref="ED458:EE459"/>
    <mergeCell ref="EB460:EC460"/>
    <mergeCell ref="ED460:EE460"/>
    <mergeCell ref="EB461:EC461"/>
    <mergeCell ref="ED461:EE461"/>
    <mergeCell ref="EB462:EC463"/>
    <mergeCell ref="ED462:EE463"/>
    <mergeCell ref="EB449:EC450"/>
    <mergeCell ref="EB436:EC436"/>
    <mergeCell ref="ED436:EE436"/>
    <mergeCell ref="EB432:EC433"/>
    <mergeCell ref="ED432:EE433"/>
    <mergeCell ref="EB437:EC438"/>
    <mergeCell ref="ED437:EE438"/>
    <mergeCell ref="EB464:EC464"/>
    <mergeCell ref="ED464:EE464"/>
    <mergeCell ref="EB451:EC452"/>
    <mergeCell ref="ED451:EE452"/>
    <mergeCell ref="EB465:EC465"/>
    <mergeCell ref="ED465:EE465"/>
    <mergeCell ref="EB466:EC466"/>
    <mergeCell ref="ED466:EE466"/>
    <mergeCell ref="EB441:EC441"/>
    <mergeCell ref="EB467:EC467"/>
    <mergeCell ref="ED467:EE467"/>
    <mergeCell ref="EB468:EC468"/>
    <mergeCell ref="ED468:EE468"/>
    <mergeCell ref="EB469:EC469"/>
    <mergeCell ref="ED469:EE469"/>
    <mergeCell ref="EB470:EC470"/>
    <mergeCell ref="ED470:EE470"/>
    <mergeCell ref="EB471:EC471"/>
    <mergeCell ref="ED471:EE471"/>
    <mergeCell ref="EB472:EC472"/>
    <mergeCell ref="ED472:EE472"/>
    <mergeCell ref="EB473:EC473"/>
    <mergeCell ref="ED473:EE473"/>
    <mergeCell ref="EB474:EC475"/>
    <mergeCell ref="ED474:EE475"/>
    <mergeCell ref="EB476:EC476"/>
    <mergeCell ref="ED476:EE476"/>
    <mergeCell ref="EB477:EC477"/>
    <mergeCell ref="ED477:EE477"/>
    <mergeCell ref="EB478:EC478"/>
    <mergeCell ref="ED478:EE478"/>
    <mergeCell ref="EB479:EC479"/>
    <mergeCell ref="ED479:EE479"/>
    <mergeCell ref="EB480:EC480"/>
    <mergeCell ref="ED480:EE480"/>
    <mergeCell ref="EB481:EC481"/>
    <mergeCell ref="ED481:EE481"/>
    <mergeCell ref="EB482:EC482"/>
    <mergeCell ref="ED482:EE482"/>
    <mergeCell ref="EB483:EC483"/>
    <mergeCell ref="ED483:EE483"/>
    <mergeCell ref="EB484:EC484"/>
    <mergeCell ref="ED484:EE484"/>
    <mergeCell ref="EB485:EC485"/>
    <mergeCell ref="ED485:EE485"/>
    <mergeCell ref="EB486:EC486"/>
    <mergeCell ref="ED486:EE486"/>
    <mergeCell ref="EB487:EC487"/>
    <mergeCell ref="ED487:EE487"/>
    <mergeCell ref="EB488:EC488"/>
    <mergeCell ref="ED488:EE488"/>
    <mergeCell ref="EB489:EC489"/>
    <mergeCell ref="ED489:EE489"/>
    <mergeCell ref="EB490:EC490"/>
    <mergeCell ref="ED490:EE490"/>
    <mergeCell ref="EB491:EC491"/>
    <mergeCell ref="ED491:EE491"/>
    <mergeCell ref="EB492:EC493"/>
    <mergeCell ref="ED492:EE493"/>
    <mergeCell ref="EB494:EC494"/>
    <mergeCell ref="ED494:EE494"/>
    <mergeCell ref="EB495:EC495"/>
    <mergeCell ref="ED495:EE495"/>
    <mergeCell ref="EB496:EC496"/>
    <mergeCell ref="ED496:EE496"/>
    <mergeCell ref="EB497:EC497"/>
    <mergeCell ref="ED497:EE497"/>
    <mergeCell ref="EB498:EC498"/>
    <mergeCell ref="ED498:EE498"/>
    <mergeCell ref="EB499:EC499"/>
    <mergeCell ref="ED499:EE499"/>
    <mergeCell ref="EB500:EC500"/>
    <mergeCell ref="ED500:EE500"/>
    <mergeCell ref="EB501:EC501"/>
    <mergeCell ref="ED501:EE501"/>
    <mergeCell ref="EB502:EC502"/>
    <mergeCell ref="ED502:EE502"/>
    <mergeCell ref="EB503:EC503"/>
    <mergeCell ref="ED503:EE503"/>
    <mergeCell ref="EB504:EC504"/>
    <mergeCell ref="ED504:EE504"/>
    <mergeCell ref="EB505:EC505"/>
    <mergeCell ref="ED505:EE505"/>
    <mergeCell ref="EB506:EC506"/>
    <mergeCell ref="ED506:EE506"/>
    <mergeCell ref="EB507:EC507"/>
    <mergeCell ref="ED507:EE507"/>
    <mergeCell ref="EB508:EC508"/>
    <mergeCell ref="ED508:EE508"/>
    <mergeCell ref="EB509:EC509"/>
    <mergeCell ref="ED509:EE509"/>
    <mergeCell ref="EB510:EC510"/>
    <mergeCell ref="ED510:EE510"/>
    <mergeCell ref="EB511:EC511"/>
    <mergeCell ref="ED511:EE511"/>
    <mergeCell ref="EB512:EC512"/>
    <mergeCell ref="ED512:EE512"/>
    <mergeCell ref="EB513:EC513"/>
    <mergeCell ref="ED513:EE513"/>
    <mergeCell ref="EB514:EC514"/>
    <mergeCell ref="ED514:EE514"/>
    <mergeCell ref="EB515:EC515"/>
    <mergeCell ref="ED515:EE515"/>
    <mergeCell ref="EB516:EC516"/>
    <mergeCell ref="ED516:EE516"/>
    <mergeCell ref="EB517:EC517"/>
    <mergeCell ref="ED517:EE517"/>
    <mergeCell ref="EB518:EC518"/>
    <mergeCell ref="ED518:EE518"/>
    <mergeCell ref="EB519:EC519"/>
    <mergeCell ref="ED519:EE519"/>
    <mergeCell ref="EB520:EC520"/>
    <mergeCell ref="ED520:EE520"/>
    <mergeCell ref="EB521:EC521"/>
    <mergeCell ref="ED521:EE521"/>
    <mergeCell ref="EB522:EC522"/>
    <mergeCell ref="ED522:EE522"/>
    <mergeCell ref="EB523:EC523"/>
    <mergeCell ref="ED523:EE523"/>
    <mergeCell ref="EB524:EC525"/>
    <mergeCell ref="ED524:EE525"/>
    <mergeCell ref="EB526:EC527"/>
    <mergeCell ref="ED526:EE527"/>
    <mergeCell ref="EB528:EC528"/>
    <mergeCell ref="ED528:EE528"/>
    <mergeCell ref="EB529:EC529"/>
    <mergeCell ref="ED529:EE529"/>
    <mergeCell ref="EB530:EC530"/>
    <mergeCell ref="ED530:EE530"/>
    <mergeCell ref="EB531:EC531"/>
    <mergeCell ref="ED531:EE531"/>
    <mergeCell ref="EB532:EC533"/>
    <mergeCell ref="ED532:EE533"/>
    <mergeCell ref="EB534:EC534"/>
    <mergeCell ref="ED534:EE534"/>
    <mergeCell ref="EB535:EC535"/>
    <mergeCell ref="ED535:EE535"/>
    <mergeCell ref="EB536:EC536"/>
    <mergeCell ref="ED536:EE536"/>
    <mergeCell ref="EB537:EC537"/>
    <mergeCell ref="ED537:EE537"/>
    <mergeCell ref="EB538:EC539"/>
    <mergeCell ref="ED538:EE539"/>
    <mergeCell ref="EB540:EC540"/>
    <mergeCell ref="ED540:EE540"/>
    <mergeCell ref="EB541:EC541"/>
    <mergeCell ref="ED541:EE541"/>
    <mergeCell ref="EB542:EC543"/>
    <mergeCell ref="ED542:EE543"/>
    <mergeCell ref="EB544:EC544"/>
    <mergeCell ref="ED544:EE544"/>
    <mergeCell ref="EB545:EC545"/>
    <mergeCell ref="ED545:EE545"/>
    <mergeCell ref="EB546:EC546"/>
    <mergeCell ref="ED546:EE546"/>
    <mergeCell ref="EB547:EC547"/>
    <mergeCell ref="ED547:EE547"/>
    <mergeCell ref="EB548:EC548"/>
    <mergeCell ref="ED548:EE548"/>
    <mergeCell ref="EB549:EC549"/>
    <mergeCell ref="ED549:EE549"/>
    <mergeCell ref="EB550:EC550"/>
    <mergeCell ref="ED550:EE550"/>
    <mergeCell ref="EB551:EC551"/>
    <mergeCell ref="ED551:EE551"/>
    <mergeCell ref="EB552:EC552"/>
    <mergeCell ref="ED552:EE552"/>
    <mergeCell ref="EB553:EC553"/>
    <mergeCell ref="ED553:EE553"/>
    <mergeCell ref="EB554:EC554"/>
    <mergeCell ref="ED554:EE554"/>
    <mergeCell ref="EB555:EC555"/>
    <mergeCell ref="ED555:EE555"/>
    <mergeCell ref="EB556:EC556"/>
    <mergeCell ref="ED556:EE556"/>
    <mergeCell ref="EB594:EC595"/>
    <mergeCell ref="ED594:EE595"/>
    <mergeCell ref="EB557:EC557"/>
    <mergeCell ref="ED557:EE557"/>
    <mergeCell ref="EB558:EC558"/>
    <mergeCell ref="ED558:EE558"/>
    <mergeCell ref="EB559:EC559"/>
    <mergeCell ref="ED559:EE559"/>
    <mergeCell ref="EB560:EC561"/>
    <mergeCell ref="ED560:EE561"/>
    <mergeCell ref="EB562:EC562"/>
    <mergeCell ref="ED562:EE562"/>
    <mergeCell ref="EB563:EC563"/>
    <mergeCell ref="ED563:EE563"/>
    <mergeCell ref="EB564:EC564"/>
    <mergeCell ref="ED564:EE564"/>
    <mergeCell ref="EB565:EC565"/>
    <mergeCell ref="ED565:EE565"/>
    <mergeCell ref="EB566:EC566"/>
    <mergeCell ref="ED566:EE566"/>
    <mergeCell ref="EB567:EC567"/>
    <mergeCell ref="ED567:EE567"/>
    <mergeCell ref="EB568:EC569"/>
    <mergeCell ref="ED568:EE569"/>
    <mergeCell ref="EB570:EC570"/>
    <mergeCell ref="ED570:EE570"/>
    <mergeCell ref="EB571:EC571"/>
    <mergeCell ref="ED571:EE571"/>
    <mergeCell ref="EB572:EC572"/>
    <mergeCell ref="ED572:EE572"/>
    <mergeCell ref="EB573:EC573"/>
    <mergeCell ref="ED573:EE573"/>
    <mergeCell ref="EB574:EC574"/>
    <mergeCell ref="ED574:EE574"/>
    <mergeCell ref="EB575:EC575"/>
    <mergeCell ref="ED575:EE575"/>
    <mergeCell ref="EB597:EC597"/>
    <mergeCell ref="ED597:EE597"/>
    <mergeCell ref="EB598:EC598"/>
    <mergeCell ref="ED598:EE598"/>
    <mergeCell ref="EB599:EC599"/>
    <mergeCell ref="ED599:EE599"/>
    <mergeCell ref="EB600:EC600"/>
    <mergeCell ref="ED600:EE600"/>
    <mergeCell ref="EB601:EC601"/>
    <mergeCell ref="ED601:EE601"/>
    <mergeCell ref="EB602:EC602"/>
    <mergeCell ref="ED602:EE602"/>
    <mergeCell ref="EB603:EC603"/>
    <mergeCell ref="ED603:EE603"/>
    <mergeCell ref="EB604:EC604"/>
    <mergeCell ref="ED604:EE604"/>
    <mergeCell ref="EB605:EC605"/>
    <mergeCell ref="ED605:EE605"/>
    <mergeCell ref="EB606:EC606"/>
    <mergeCell ref="ED606:EE606"/>
    <mergeCell ref="EB607:EC607"/>
    <mergeCell ref="ED607:EE607"/>
    <mergeCell ref="EB608:EC608"/>
    <mergeCell ref="ED608:EE608"/>
    <mergeCell ref="EB609:EC609"/>
    <mergeCell ref="ED609:EE609"/>
    <mergeCell ref="EB610:EC610"/>
    <mergeCell ref="ED610:EE610"/>
    <mergeCell ref="EB611:EC611"/>
    <mergeCell ref="ED611:EE611"/>
    <mergeCell ref="EB612:EC612"/>
    <mergeCell ref="ED612:EE612"/>
    <mergeCell ref="EB576:EC576"/>
    <mergeCell ref="ED576:EE576"/>
    <mergeCell ref="EB577:EC577"/>
    <mergeCell ref="ED577:EE577"/>
    <mergeCell ref="EB578:EC578"/>
    <mergeCell ref="ED578:EE578"/>
    <mergeCell ref="EB579:EC579"/>
    <mergeCell ref="ED579:EE579"/>
    <mergeCell ref="EB580:EC580"/>
    <mergeCell ref="ED580:EE580"/>
    <mergeCell ref="EB581:EC581"/>
    <mergeCell ref="ED581:EE581"/>
    <mergeCell ref="EB582:EC582"/>
    <mergeCell ref="ED582:EE582"/>
    <mergeCell ref="EB583:EC583"/>
    <mergeCell ref="ED583:EE583"/>
    <mergeCell ref="EB584:EC584"/>
    <mergeCell ref="ED584:EE584"/>
    <mergeCell ref="EB585:EC585"/>
    <mergeCell ref="ED585:EE585"/>
    <mergeCell ref="EB586:EC587"/>
    <mergeCell ref="ED586:EE587"/>
    <mergeCell ref="EB588:EC589"/>
    <mergeCell ref="ED588:EE589"/>
    <mergeCell ref="EB590:EC590"/>
    <mergeCell ref="ED590:EE590"/>
    <mergeCell ref="EB591:EC591"/>
    <mergeCell ref="ED591:EE591"/>
    <mergeCell ref="EB592:EC592"/>
    <mergeCell ref="ED592:EE592"/>
    <mergeCell ref="EB593:EC593"/>
    <mergeCell ref="ED593:EE593"/>
    <mergeCell ref="EB613:EC613"/>
    <mergeCell ref="ED613:EE613"/>
    <mergeCell ref="EB614:EC614"/>
    <mergeCell ref="ED614:EE614"/>
    <mergeCell ref="EB615:EC615"/>
    <mergeCell ref="ED615:EE615"/>
    <mergeCell ref="EB618:EC618"/>
    <mergeCell ref="ED618:EE618"/>
    <mergeCell ref="EB619:EC619"/>
    <mergeCell ref="ED619:EE619"/>
    <mergeCell ref="EB352:EC353"/>
    <mergeCell ref="ED352:EE353"/>
    <mergeCell ref="B620:C620"/>
    <mergeCell ref="D620:E620"/>
    <mergeCell ref="F620:G620"/>
    <mergeCell ref="H620:I620"/>
    <mergeCell ref="J620:K620"/>
    <mergeCell ref="L620:M620"/>
    <mergeCell ref="N620:O620"/>
    <mergeCell ref="P620:Q620"/>
    <mergeCell ref="R620:S620"/>
    <mergeCell ref="T620:U620"/>
    <mergeCell ref="V620:W620"/>
    <mergeCell ref="X620:Y620"/>
    <mergeCell ref="Z620:AA620"/>
    <mergeCell ref="AB620:AC620"/>
    <mergeCell ref="AD620:AE620"/>
    <mergeCell ref="AF620:AG620"/>
    <mergeCell ref="AH620:AI620"/>
    <mergeCell ref="AJ620:AK620"/>
    <mergeCell ref="AL620:AM620"/>
    <mergeCell ref="AN620:AO620"/>
    <mergeCell ref="AP620:AQ620"/>
    <mergeCell ref="AR620:AS620"/>
    <mergeCell ref="AT620:AU620"/>
    <mergeCell ref="AV620:AW620"/>
    <mergeCell ref="AX620:AY620"/>
    <mergeCell ref="AZ620:BA620"/>
    <mergeCell ref="BB620:BC620"/>
    <mergeCell ref="BD620:BE620"/>
    <mergeCell ref="BF620:BG620"/>
    <mergeCell ref="BH620:BI620"/>
    <mergeCell ref="BJ620:BK620"/>
    <mergeCell ref="BL620:BM620"/>
    <mergeCell ref="BN620:BO620"/>
    <mergeCell ref="BP620:BQ620"/>
    <mergeCell ref="BR620:BS620"/>
    <mergeCell ref="BT620:BU620"/>
    <mergeCell ref="BV620:BW620"/>
    <mergeCell ref="BX620:BY620"/>
    <mergeCell ref="BZ620:CA620"/>
    <mergeCell ref="CB620:CC620"/>
    <mergeCell ref="CD620:CE620"/>
    <mergeCell ref="CF620:CG620"/>
    <mergeCell ref="CH620:CI620"/>
    <mergeCell ref="CJ620:CK620"/>
    <mergeCell ref="CL620:CM620"/>
    <mergeCell ref="CN620:CO620"/>
    <mergeCell ref="CP620:CQ620"/>
    <mergeCell ref="CR620:CS620"/>
    <mergeCell ref="CT620:CU620"/>
    <mergeCell ref="CV620:CW620"/>
    <mergeCell ref="EB596:EC596"/>
    <mergeCell ref="ED596:EE596"/>
    <mergeCell ref="DP620:DQ620"/>
    <mergeCell ref="DR620:DS620"/>
    <mergeCell ref="DT620:DU620"/>
    <mergeCell ref="DV620:DW620"/>
    <mergeCell ref="DX620:DY620"/>
    <mergeCell ref="DZ620:EA620"/>
    <mergeCell ref="EB620:EC620"/>
    <mergeCell ref="ED620:EE620"/>
    <mergeCell ref="B621:C622"/>
    <mergeCell ref="D621:E622"/>
    <mergeCell ref="F621:G622"/>
    <mergeCell ref="H621:I622"/>
    <mergeCell ref="J621:K622"/>
    <mergeCell ref="L621:M622"/>
    <mergeCell ref="N621:O622"/>
    <mergeCell ref="P621:Q622"/>
    <mergeCell ref="R621:S622"/>
    <mergeCell ref="T621:U622"/>
    <mergeCell ref="V621:W622"/>
    <mergeCell ref="X621:Y622"/>
    <mergeCell ref="Z621:AA622"/>
    <mergeCell ref="AB621:AC622"/>
    <mergeCell ref="AD621:AE622"/>
    <mergeCell ref="AF621:AG622"/>
    <mergeCell ref="AH621:AI622"/>
    <mergeCell ref="AJ621:AK622"/>
    <mergeCell ref="AL621:AM622"/>
    <mergeCell ref="AN621:AO622"/>
    <mergeCell ref="AP621:AQ622"/>
    <mergeCell ref="AR621:AS622"/>
    <mergeCell ref="AT621:AU622"/>
    <mergeCell ref="AV621:AW622"/>
    <mergeCell ref="AX621:AY622"/>
    <mergeCell ref="AZ621:BA622"/>
    <mergeCell ref="BB621:BC622"/>
    <mergeCell ref="BD621:BE622"/>
    <mergeCell ref="BF621:BG622"/>
    <mergeCell ref="BH621:BI622"/>
    <mergeCell ref="BJ621:BK622"/>
    <mergeCell ref="BL621:BM622"/>
    <mergeCell ref="BN621:BO622"/>
    <mergeCell ref="H616:I617"/>
    <mergeCell ref="J616:K617"/>
    <mergeCell ref="L616:M617"/>
    <mergeCell ref="N616:O617"/>
    <mergeCell ref="P616:Q617"/>
    <mergeCell ref="R616:S617"/>
    <mergeCell ref="T616:U617"/>
    <mergeCell ref="V616:W617"/>
    <mergeCell ref="X616:Y617"/>
    <mergeCell ref="Z616:AA617"/>
    <mergeCell ref="AB616:AC617"/>
    <mergeCell ref="AD616:AE617"/>
    <mergeCell ref="AF616:AG617"/>
    <mergeCell ref="AH616:AI617"/>
    <mergeCell ref="AJ616:AK617"/>
    <mergeCell ref="AL616:AM617"/>
    <mergeCell ref="AN616:AO617"/>
    <mergeCell ref="AP616:AQ617"/>
    <mergeCell ref="AR616:AS617"/>
    <mergeCell ref="AT616:AU617"/>
    <mergeCell ref="AV616:AW617"/>
    <mergeCell ref="EF621:EG621"/>
    <mergeCell ref="EH621:EI621"/>
    <mergeCell ref="EF622:EG622"/>
    <mergeCell ref="EH622:EI622"/>
    <mergeCell ref="DX621:DY622"/>
    <mergeCell ref="DZ621:EA622"/>
    <mergeCell ref="EB621:EC622"/>
    <mergeCell ref="ED621:EE622"/>
    <mergeCell ref="BP621:BQ622"/>
    <mergeCell ref="BR621:BS622"/>
    <mergeCell ref="BT621:BU622"/>
    <mergeCell ref="BV621:BW622"/>
    <mergeCell ref="BX621:BY622"/>
    <mergeCell ref="BZ621:CA622"/>
    <mergeCell ref="CB621:CC622"/>
    <mergeCell ref="CD621:CE622"/>
    <mergeCell ref="CF621:CG622"/>
    <mergeCell ref="CH621:CI622"/>
    <mergeCell ref="CJ621:CK622"/>
    <mergeCell ref="CL621:CM622"/>
    <mergeCell ref="CN621:CO622"/>
    <mergeCell ref="CP621:CQ622"/>
    <mergeCell ref="CR621:CS622"/>
    <mergeCell ref="CT621:CU622"/>
    <mergeCell ref="CV621:CW622"/>
    <mergeCell ref="CX621:CY622"/>
    <mergeCell ref="CZ621:DA622"/>
    <mergeCell ref="DB621:DC622"/>
    <mergeCell ref="DD621:DE622"/>
    <mergeCell ref="DF621:DG622"/>
    <mergeCell ref="DH621:DI622"/>
    <mergeCell ref="DJ621:DK622"/>
    <mergeCell ref="DL621:DM622"/>
    <mergeCell ref="DN621:DO622"/>
    <mergeCell ref="DP621:DQ622"/>
    <mergeCell ref="DR621:DS622"/>
    <mergeCell ref="DT621:DU622"/>
    <mergeCell ref="DV621:DW622"/>
    <mergeCell ref="EN369:EO369"/>
    <mergeCell ref="EP369:EQ369"/>
    <mergeCell ref="EN374:EO375"/>
    <mergeCell ref="EP374:EQ375"/>
    <mergeCell ref="EN376:EO376"/>
    <mergeCell ref="EP376:EQ376"/>
    <mergeCell ref="EN377:EO377"/>
    <mergeCell ref="EP377:EQ377"/>
    <mergeCell ref="EN378:EO378"/>
    <mergeCell ref="EP378:EQ378"/>
    <mergeCell ref="EN379:EO379"/>
    <mergeCell ref="EP379:EQ379"/>
    <mergeCell ref="EN382:EO382"/>
    <mergeCell ref="EP382:EQ382"/>
    <mergeCell ref="EN383:EO383"/>
    <mergeCell ref="EP383:EQ383"/>
    <mergeCell ref="EN384:EO384"/>
    <mergeCell ref="EP384:EQ384"/>
    <mergeCell ref="EN370:EO371"/>
    <mergeCell ref="EP370:EQ371"/>
    <mergeCell ref="EN380:EO381"/>
    <mergeCell ref="EP380:EQ381"/>
    <mergeCell ref="EN347:EQ347"/>
    <mergeCell ref="EN348:EO348"/>
    <mergeCell ref="EP348:EQ348"/>
    <mergeCell ref="EN349:EO349"/>
    <mergeCell ref="EP349:EQ349"/>
    <mergeCell ref="EN352:EO353"/>
    <mergeCell ref="EP352:EQ353"/>
    <mergeCell ref="EN354:EO354"/>
    <mergeCell ref="EP354:EQ354"/>
    <mergeCell ref="EN355:EO355"/>
    <mergeCell ref="EP355:EQ355"/>
    <mergeCell ref="EN358:EO358"/>
    <mergeCell ref="EP358:EQ358"/>
    <mergeCell ref="EN359:EO359"/>
    <mergeCell ref="EP359:EQ359"/>
    <mergeCell ref="EN360:EO360"/>
    <mergeCell ref="EP360:EQ360"/>
    <mergeCell ref="EN361:EO361"/>
    <mergeCell ref="EP361:EQ361"/>
    <mergeCell ref="EN362:EO362"/>
    <mergeCell ref="EP362:EQ362"/>
    <mergeCell ref="EN363:EO363"/>
    <mergeCell ref="EP363:EQ363"/>
    <mergeCell ref="EN364:EO364"/>
    <mergeCell ref="EP364:EQ364"/>
    <mergeCell ref="EN365:EO365"/>
    <mergeCell ref="EP365:EQ365"/>
    <mergeCell ref="EN366:EO367"/>
    <mergeCell ref="EP366:EQ367"/>
    <mergeCell ref="EN391:EO391"/>
    <mergeCell ref="EP391:EQ391"/>
    <mergeCell ref="EN396:EO396"/>
    <mergeCell ref="EP396:EQ396"/>
    <mergeCell ref="EN397:EO397"/>
    <mergeCell ref="EP397:EQ397"/>
    <mergeCell ref="EN398:EO398"/>
    <mergeCell ref="EP398:EQ398"/>
    <mergeCell ref="EN399:EO399"/>
    <mergeCell ref="EP399:EQ399"/>
    <mergeCell ref="EN400:EO401"/>
    <mergeCell ref="EP400:EQ401"/>
    <mergeCell ref="EN402:EO402"/>
    <mergeCell ref="EP402:EQ402"/>
    <mergeCell ref="EN403:EO403"/>
    <mergeCell ref="EP403:EQ403"/>
    <mergeCell ref="EN404:EO404"/>
    <mergeCell ref="EP404:EQ404"/>
    <mergeCell ref="EN405:EO405"/>
    <mergeCell ref="EP405:EQ405"/>
    <mergeCell ref="EN406:EO406"/>
    <mergeCell ref="EP406:EQ406"/>
    <mergeCell ref="EN407:EO407"/>
    <mergeCell ref="EP407:EQ407"/>
    <mergeCell ref="EN425:EO426"/>
    <mergeCell ref="EP425:EQ426"/>
    <mergeCell ref="EN429:EO430"/>
    <mergeCell ref="EP429:EQ430"/>
    <mergeCell ref="EP412:EQ412"/>
    <mergeCell ref="EN413:EO413"/>
    <mergeCell ref="EN415:EO416"/>
    <mergeCell ref="EP415:EQ416"/>
    <mergeCell ref="EP413:EQ413"/>
    <mergeCell ref="EN414:EO414"/>
    <mergeCell ref="EP414:EQ414"/>
    <mergeCell ref="EN412:EO412"/>
    <mergeCell ref="EP408:EQ409"/>
    <mergeCell ref="EN423:EO423"/>
    <mergeCell ref="EP423:EQ423"/>
    <mergeCell ref="EN417:EO417"/>
    <mergeCell ref="EP417:EQ417"/>
    <mergeCell ref="EN420:EO420"/>
    <mergeCell ref="EP420:EQ420"/>
    <mergeCell ref="EN424:EO424"/>
    <mergeCell ref="EP424:EQ424"/>
    <mergeCell ref="EN427:EO428"/>
    <mergeCell ref="EP427:EQ428"/>
    <mergeCell ref="EN456:EO456"/>
    <mergeCell ref="EP456:EQ456"/>
    <mergeCell ref="EN457:EO457"/>
    <mergeCell ref="EP457:EQ457"/>
    <mergeCell ref="EN460:EO460"/>
    <mergeCell ref="EP460:EQ460"/>
    <mergeCell ref="EN461:EO461"/>
    <mergeCell ref="EP461:EQ461"/>
    <mergeCell ref="EN462:EO463"/>
    <mergeCell ref="EP462:EQ463"/>
    <mergeCell ref="EN464:EO464"/>
    <mergeCell ref="EP464:EQ464"/>
    <mergeCell ref="EN465:EO465"/>
    <mergeCell ref="EP465:EQ465"/>
    <mergeCell ref="EN466:EO466"/>
    <mergeCell ref="EP466:EQ466"/>
    <mergeCell ref="EN467:EO467"/>
    <mergeCell ref="EP467:EQ467"/>
    <mergeCell ref="EN468:EO468"/>
    <mergeCell ref="EP468:EQ468"/>
    <mergeCell ref="EN469:EO469"/>
    <mergeCell ref="EP469:EQ469"/>
    <mergeCell ref="EN470:EO470"/>
    <mergeCell ref="EP470:EQ470"/>
    <mergeCell ref="EN471:EO471"/>
    <mergeCell ref="EP471:EQ471"/>
    <mergeCell ref="EN472:EO472"/>
    <mergeCell ref="EP472:EQ472"/>
    <mergeCell ref="EN473:EO473"/>
    <mergeCell ref="EP473:EQ473"/>
    <mergeCell ref="EN474:EO475"/>
    <mergeCell ref="EP474:EQ475"/>
    <mergeCell ref="EN436:EO436"/>
    <mergeCell ref="EP436:EQ436"/>
    <mergeCell ref="EN439:EO439"/>
    <mergeCell ref="EP439:EQ439"/>
    <mergeCell ref="EN440:EO440"/>
    <mergeCell ref="EP440:EQ440"/>
    <mergeCell ref="EN441:EO441"/>
    <mergeCell ref="EP441:EQ441"/>
    <mergeCell ref="EN444:EO444"/>
    <mergeCell ref="EP444:EQ444"/>
    <mergeCell ref="EN445:EO445"/>
    <mergeCell ref="EP445:EQ445"/>
    <mergeCell ref="EN446:EO446"/>
    <mergeCell ref="EP446:EQ446"/>
    <mergeCell ref="EN453:EO453"/>
    <mergeCell ref="EP453:EQ453"/>
    <mergeCell ref="EN454:EO454"/>
    <mergeCell ref="EP454:EQ454"/>
    <mergeCell ref="EN455:EO455"/>
    <mergeCell ref="EP455:EQ455"/>
    <mergeCell ref="EN447:EO448"/>
    <mergeCell ref="EP447:EQ448"/>
    <mergeCell ref="EN437:EO438"/>
    <mergeCell ref="EP437:EQ438"/>
    <mergeCell ref="EN449:EO450"/>
    <mergeCell ref="EP449:EQ450"/>
    <mergeCell ref="EN451:EO452"/>
    <mergeCell ref="EP451:EQ452"/>
    <mergeCell ref="EN476:EO476"/>
    <mergeCell ref="EP476:EQ476"/>
    <mergeCell ref="EN477:EO477"/>
    <mergeCell ref="EP477:EQ477"/>
    <mergeCell ref="EN478:EO478"/>
    <mergeCell ref="EP478:EQ478"/>
    <mergeCell ref="EN479:EO479"/>
    <mergeCell ref="EP479:EQ479"/>
    <mergeCell ref="EN480:EO480"/>
    <mergeCell ref="EP480:EQ480"/>
    <mergeCell ref="EN481:EO481"/>
    <mergeCell ref="EP481:EQ481"/>
    <mergeCell ref="EN482:EO482"/>
    <mergeCell ref="EP482:EQ482"/>
    <mergeCell ref="EN483:EO483"/>
    <mergeCell ref="EP483:EQ483"/>
    <mergeCell ref="EN484:EO484"/>
    <mergeCell ref="EP484:EQ484"/>
    <mergeCell ref="EN485:EO485"/>
    <mergeCell ref="EP485:EQ485"/>
    <mergeCell ref="EN486:EO486"/>
    <mergeCell ref="EP486:EQ486"/>
    <mergeCell ref="EN487:EO487"/>
    <mergeCell ref="EP487:EQ487"/>
    <mergeCell ref="EN488:EO488"/>
    <mergeCell ref="EP488:EQ488"/>
    <mergeCell ref="EN489:EO489"/>
    <mergeCell ref="EP489:EQ489"/>
    <mergeCell ref="EN490:EO490"/>
    <mergeCell ref="EP490:EQ490"/>
    <mergeCell ref="EN491:EO491"/>
    <mergeCell ref="EP491:EQ491"/>
    <mergeCell ref="EN492:EO493"/>
    <mergeCell ref="EP492:EQ493"/>
    <mergeCell ref="EN494:EO494"/>
    <mergeCell ref="EP494:EQ494"/>
    <mergeCell ref="EN495:EO495"/>
    <mergeCell ref="EP495:EQ495"/>
    <mergeCell ref="EN496:EO496"/>
    <mergeCell ref="EP496:EQ496"/>
    <mergeCell ref="EN497:EO497"/>
    <mergeCell ref="EP497:EQ497"/>
    <mergeCell ref="EN498:EO498"/>
    <mergeCell ref="EP498:EQ498"/>
    <mergeCell ref="EN499:EO499"/>
    <mergeCell ref="EP499:EQ499"/>
    <mergeCell ref="EN500:EO500"/>
    <mergeCell ref="EP500:EQ500"/>
    <mergeCell ref="EN501:EO501"/>
    <mergeCell ref="EP501:EQ501"/>
    <mergeCell ref="EN502:EO502"/>
    <mergeCell ref="EP502:EQ502"/>
    <mergeCell ref="EN503:EO503"/>
    <mergeCell ref="EP503:EQ503"/>
    <mergeCell ref="EN504:EO504"/>
    <mergeCell ref="EP504:EQ504"/>
    <mergeCell ref="EN505:EO505"/>
    <mergeCell ref="EP505:EQ505"/>
    <mergeCell ref="EN506:EO506"/>
    <mergeCell ref="EP506:EQ506"/>
    <mergeCell ref="EN507:EO507"/>
    <mergeCell ref="EP507:EQ507"/>
    <mergeCell ref="EN508:EO509"/>
    <mergeCell ref="EP508:EQ509"/>
    <mergeCell ref="EN510:EO510"/>
    <mergeCell ref="EP510:EQ510"/>
    <mergeCell ref="EN511:EO511"/>
    <mergeCell ref="EP511:EQ511"/>
    <mergeCell ref="EN512:EO512"/>
    <mergeCell ref="EP512:EQ512"/>
    <mergeCell ref="EN513:EO513"/>
    <mergeCell ref="EP513:EQ513"/>
    <mergeCell ref="EN514:EO514"/>
    <mergeCell ref="EP514:EQ514"/>
    <mergeCell ref="EN515:EO515"/>
    <mergeCell ref="EP515:EQ515"/>
    <mergeCell ref="EN516:EO516"/>
    <mergeCell ref="EP516:EQ516"/>
    <mergeCell ref="EN517:EO517"/>
    <mergeCell ref="EP517:EQ517"/>
    <mergeCell ref="EN518:EO518"/>
    <mergeCell ref="EP518:EQ518"/>
    <mergeCell ref="EN519:EO519"/>
    <mergeCell ref="EP519:EQ519"/>
    <mergeCell ref="EN520:EO520"/>
    <mergeCell ref="EP520:EQ520"/>
    <mergeCell ref="EN521:EO521"/>
    <mergeCell ref="EP521:EQ521"/>
    <mergeCell ref="EN522:EO522"/>
    <mergeCell ref="EP522:EQ522"/>
    <mergeCell ref="EN523:EO523"/>
    <mergeCell ref="EP523:EQ523"/>
    <mergeCell ref="EN524:EO525"/>
    <mergeCell ref="EP524:EQ525"/>
    <mergeCell ref="EN526:EO527"/>
    <mergeCell ref="EP526:EQ527"/>
    <mergeCell ref="EN528:EO528"/>
    <mergeCell ref="EP528:EQ528"/>
    <mergeCell ref="EN529:EO529"/>
    <mergeCell ref="EP529:EQ529"/>
    <mergeCell ref="EN530:EO530"/>
    <mergeCell ref="EP530:EQ530"/>
    <mergeCell ref="EN531:EO531"/>
    <mergeCell ref="EP531:EQ531"/>
    <mergeCell ref="EN532:EO533"/>
    <mergeCell ref="EP532:EQ533"/>
    <mergeCell ref="EN534:EO534"/>
    <mergeCell ref="EP534:EQ534"/>
    <mergeCell ref="EN535:EO535"/>
    <mergeCell ref="EP535:EQ535"/>
    <mergeCell ref="EN536:EO536"/>
    <mergeCell ref="EP536:EQ536"/>
    <mergeCell ref="EN537:EO537"/>
    <mergeCell ref="EP537:EQ537"/>
    <mergeCell ref="EN538:EO539"/>
    <mergeCell ref="EP538:EQ539"/>
    <mergeCell ref="EN540:EO540"/>
    <mergeCell ref="EP540:EQ540"/>
    <mergeCell ref="EN541:EO541"/>
    <mergeCell ref="EP541:EQ541"/>
    <mergeCell ref="EN542:EO543"/>
    <mergeCell ref="EP542:EQ543"/>
    <mergeCell ref="EN544:EO544"/>
    <mergeCell ref="EP544:EQ544"/>
    <mergeCell ref="EN545:EO545"/>
    <mergeCell ref="EP545:EQ545"/>
    <mergeCell ref="EN546:EO546"/>
    <mergeCell ref="EP546:EQ546"/>
    <mergeCell ref="EN547:EO547"/>
    <mergeCell ref="EP547:EQ547"/>
    <mergeCell ref="EN548:EO548"/>
    <mergeCell ref="EP548:EQ548"/>
    <mergeCell ref="EN549:EO549"/>
    <mergeCell ref="EP549:EQ549"/>
    <mergeCell ref="EN550:EO550"/>
    <mergeCell ref="EP550:EQ550"/>
    <mergeCell ref="EN572:EO572"/>
    <mergeCell ref="EP572:EQ572"/>
    <mergeCell ref="EN573:EO573"/>
    <mergeCell ref="EP573:EQ573"/>
    <mergeCell ref="EN574:EO574"/>
    <mergeCell ref="EP574:EQ574"/>
    <mergeCell ref="EN575:EO575"/>
    <mergeCell ref="EP575:EQ575"/>
    <mergeCell ref="EN576:EO576"/>
    <mergeCell ref="EP576:EQ576"/>
    <mergeCell ref="EN577:EO577"/>
    <mergeCell ref="EP577:EQ577"/>
    <mergeCell ref="EN578:EO578"/>
    <mergeCell ref="EP578:EQ578"/>
    <mergeCell ref="EN579:EO579"/>
    <mergeCell ref="EP579:EQ579"/>
    <mergeCell ref="EN580:EO580"/>
    <mergeCell ref="EP580:EQ580"/>
    <mergeCell ref="EN581:EO581"/>
    <mergeCell ref="EP581:EQ581"/>
    <mergeCell ref="EN582:EO582"/>
    <mergeCell ref="EP582:EQ582"/>
    <mergeCell ref="EN583:EO583"/>
    <mergeCell ref="EP583:EQ583"/>
    <mergeCell ref="EN584:EO584"/>
    <mergeCell ref="EP584:EQ584"/>
    <mergeCell ref="EN585:EO585"/>
    <mergeCell ref="EP585:EQ585"/>
    <mergeCell ref="EN586:EO587"/>
    <mergeCell ref="EP586:EQ587"/>
    <mergeCell ref="EN551:EO551"/>
    <mergeCell ref="EP551:EQ551"/>
    <mergeCell ref="EN552:EO552"/>
    <mergeCell ref="EP552:EQ552"/>
    <mergeCell ref="EN553:EO553"/>
    <mergeCell ref="EP553:EQ553"/>
    <mergeCell ref="EN554:EO554"/>
    <mergeCell ref="EP554:EQ554"/>
    <mergeCell ref="EN555:EO555"/>
    <mergeCell ref="EP555:EQ555"/>
    <mergeCell ref="EN556:EO556"/>
    <mergeCell ref="EP556:EQ556"/>
    <mergeCell ref="EN557:EO557"/>
    <mergeCell ref="EP557:EQ557"/>
    <mergeCell ref="EN558:EO558"/>
    <mergeCell ref="EP558:EQ558"/>
    <mergeCell ref="EN559:EO559"/>
    <mergeCell ref="EP559:EQ559"/>
    <mergeCell ref="EN560:EO561"/>
    <mergeCell ref="EP560:EQ561"/>
    <mergeCell ref="EN562:EO562"/>
    <mergeCell ref="EP562:EQ562"/>
    <mergeCell ref="EN563:EO563"/>
    <mergeCell ref="EP563:EQ563"/>
    <mergeCell ref="EN564:EO564"/>
    <mergeCell ref="EP564:EQ564"/>
    <mergeCell ref="EN565:EO565"/>
    <mergeCell ref="EP565:EQ565"/>
    <mergeCell ref="EN566:EO566"/>
    <mergeCell ref="EP566:EQ566"/>
    <mergeCell ref="EN567:EO567"/>
    <mergeCell ref="EP567:EQ567"/>
    <mergeCell ref="EN568:EO569"/>
    <mergeCell ref="EP568:EQ569"/>
    <mergeCell ref="EN610:EO610"/>
    <mergeCell ref="EP610:EQ610"/>
    <mergeCell ref="EN611:EO611"/>
    <mergeCell ref="EP611:EQ611"/>
    <mergeCell ref="EN612:EO612"/>
    <mergeCell ref="EP612:EQ612"/>
    <mergeCell ref="EN613:EO613"/>
    <mergeCell ref="EP613:EQ613"/>
    <mergeCell ref="EN614:EO614"/>
    <mergeCell ref="EP614:EQ614"/>
    <mergeCell ref="EN615:EO615"/>
    <mergeCell ref="EP615:EQ615"/>
    <mergeCell ref="EN618:EO618"/>
    <mergeCell ref="EP618:EQ618"/>
    <mergeCell ref="EN619:EO619"/>
    <mergeCell ref="EP619:EQ619"/>
    <mergeCell ref="EN620:EO620"/>
    <mergeCell ref="EP620:EQ620"/>
    <mergeCell ref="EN621:EO621"/>
    <mergeCell ref="EP621:EQ621"/>
    <mergeCell ref="EN622:EO622"/>
    <mergeCell ref="EP622:EQ622"/>
    <mergeCell ref="EN458:EO458"/>
    <mergeCell ref="EP458:EQ458"/>
    <mergeCell ref="EN459:EO459"/>
    <mergeCell ref="EP459:EQ459"/>
    <mergeCell ref="EN588:EO589"/>
    <mergeCell ref="EP588:EQ589"/>
    <mergeCell ref="EN590:EO590"/>
    <mergeCell ref="EP590:EQ590"/>
    <mergeCell ref="EN591:EO591"/>
    <mergeCell ref="EP591:EQ591"/>
    <mergeCell ref="EN592:EO592"/>
    <mergeCell ref="EP592:EQ592"/>
    <mergeCell ref="EN593:EO593"/>
    <mergeCell ref="EP593:EQ593"/>
    <mergeCell ref="EN594:EO595"/>
    <mergeCell ref="EP594:EQ595"/>
    <mergeCell ref="EN596:EO596"/>
    <mergeCell ref="EP596:EQ596"/>
    <mergeCell ref="EN597:EO597"/>
    <mergeCell ref="EP597:EQ597"/>
    <mergeCell ref="EN598:EO598"/>
    <mergeCell ref="EP598:EQ598"/>
    <mergeCell ref="EN599:EO599"/>
    <mergeCell ref="EP599:EQ599"/>
    <mergeCell ref="EN600:EO600"/>
    <mergeCell ref="EP600:EQ600"/>
    <mergeCell ref="EN601:EO601"/>
    <mergeCell ref="EP601:EQ601"/>
    <mergeCell ref="EN602:EO602"/>
    <mergeCell ref="EP602:EQ602"/>
    <mergeCell ref="EN603:EO603"/>
    <mergeCell ref="EP603:EQ603"/>
    <mergeCell ref="EN604:EO604"/>
    <mergeCell ref="EP604:EQ604"/>
    <mergeCell ref="EN605:EO605"/>
    <mergeCell ref="EP605:EQ605"/>
    <mergeCell ref="EN606:EO606"/>
    <mergeCell ref="EP606:EQ606"/>
    <mergeCell ref="EN570:EO570"/>
    <mergeCell ref="EP570:EQ570"/>
    <mergeCell ref="EN571:EO571"/>
    <mergeCell ref="EP571:EQ571"/>
    <mergeCell ref="ER368:ES368"/>
    <mergeCell ref="ET368:EU368"/>
    <mergeCell ref="ER369:ES369"/>
    <mergeCell ref="ET369:EU369"/>
    <mergeCell ref="ER370:ES371"/>
    <mergeCell ref="ET370:EU371"/>
    <mergeCell ref="ER374:ES375"/>
    <mergeCell ref="ET374:EU375"/>
    <mergeCell ref="ER376:ES376"/>
    <mergeCell ref="ET376:EU376"/>
    <mergeCell ref="ER377:ES377"/>
    <mergeCell ref="ET377:EU377"/>
    <mergeCell ref="ER378:ES378"/>
    <mergeCell ref="ET378:EU378"/>
    <mergeCell ref="ER379:ES379"/>
    <mergeCell ref="ET379:EU379"/>
    <mergeCell ref="ER380:ES381"/>
    <mergeCell ref="ET380:EU381"/>
    <mergeCell ref="ER382:ES382"/>
    <mergeCell ref="ET382:EU382"/>
    <mergeCell ref="ER383:ES383"/>
    <mergeCell ref="ET383:EU383"/>
    <mergeCell ref="ER384:ES384"/>
    <mergeCell ref="ET384:EU384"/>
    <mergeCell ref="ER391:ES391"/>
    <mergeCell ref="ET391:EU391"/>
    <mergeCell ref="ER347:EU347"/>
    <mergeCell ref="ER348:ES348"/>
    <mergeCell ref="ET348:EU348"/>
    <mergeCell ref="ER349:ES349"/>
    <mergeCell ref="ET349:EU349"/>
    <mergeCell ref="ER352:ES353"/>
    <mergeCell ref="ET352:EU353"/>
    <mergeCell ref="ER354:ES354"/>
    <mergeCell ref="ET354:EU354"/>
    <mergeCell ref="ER355:ES355"/>
    <mergeCell ref="ET355:EU355"/>
    <mergeCell ref="ER358:ES358"/>
    <mergeCell ref="ET358:EU358"/>
    <mergeCell ref="ER359:ES359"/>
    <mergeCell ref="ET359:EU359"/>
    <mergeCell ref="ER360:ES360"/>
    <mergeCell ref="ET360:EU360"/>
    <mergeCell ref="ER361:ES361"/>
    <mergeCell ref="ET361:EU361"/>
    <mergeCell ref="ER362:ES362"/>
    <mergeCell ref="ET362:EU362"/>
    <mergeCell ref="ER363:ES363"/>
    <mergeCell ref="ET363:EU363"/>
    <mergeCell ref="ER364:ES364"/>
    <mergeCell ref="ET364:EU364"/>
    <mergeCell ref="ER365:ES365"/>
    <mergeCell ref="ET365:EU365"/>
    <mergeCell ref="ER366:ES367"/>
    <mergeCell ref="ET366:EU367"/>
    <mergeCell ref="ER387:ES388"/>
    <mergeCell ref="ET387:EU388"/>
    <mergeCell ref="ER436:ES436"/>
    <mergeCell ref="ET436:EU436"/>
    <mergeCell ref="ER439:ES439"/>
    <mergeCell ref="ET439:EU439"/>
    <mergeCell ref="ER396:ES396"/>
    <mergeCell ref="ET396:EU396"/>
    <mergeCell ref="ER397:ES397"/>
    <mergeCell ref="ET397:EU397"/>
    <mergeCell ref="ER398:ES398"/>
    <mergeCell ref="ET398:EU398"/>
    <mergeCell ref="ER399:ES399"/>
    <mergeCell ref="ET399:EU399"/>
    <mergeCell ref="ER400:ES401"/>
    <mergeCell ref="ET400:EU401"/>
    <mergeCell ref="ER402:ES402"/>
    <mergeCell ref="ET402:EU402"/>
    <mergeCell ref="ER403:ES403"/>
    <mergeCell ref="ET403:EU403"/>
    <mergeCell ref="ER404:ES404"/>
    <mergeCell ref="ET404:EU404"/>
    <mergeCell ref="ER405:ES405"/>
    <mergeCell ref="ET405:EU405"/>
    <mergeCell ref="ER406:ES406"/>
    <mergeCell ref="ET406:EU406"/>
    <mergeCell ref="ER407:ES407"/>
    <mergeCell ref="ET407:EU407"/>
    <mergeCell ref="ER412:ES412"/>
    <mergeCell ref="ET412:EU412"/>
    <mergeCell ref="ER413:ES413"/>
    <mergeCell ref="ET413:EU413"/>
    <mergeCell ref="ER425:ES426"/>
    <mergeCell ref="ET425:EU426"/>
    <mergeCell ref="ER429:ES430"/>
    <mergeCell ref="ET429:EU430"/>
    <mergeCell ref="ER437:ES438"/>
    <mergeCell ref="ET437:EU438"/>
    <mergeCell ref="ER415:ES416"/>
    <mergeCell ref="ET415:EU416"/>
    <mergeCell ref="ER414:ES414"/>
    <mergeCell ref="ET414:EU414"/>
    <mergeCell ref="ER410:ES411"/>
    <mergeCell ref="ET410:EU411"/>
    <mergeCell ref="ER408:ES409"/>
    <mergeCell ref="ET408:EU409"/>
    <mergeCell ref="ER440:ES440"/>
    <mergeCell ref="ET440:EU440"/>
    <mergeCell ref="ER441:ES441"/>
    <mergeCell ref="ET441:EU441"/>
    <mergeCell ref="ER444:ES444"/>
    <mergeCell ref="ET444:EU444"/>
    <mergeCell ref="ER445:ES445"/>
    <mergeCell ref="ET445:EU445"/>
    <mergeCell ref="ER446:ES446"/>
    <mergeCell ref="ET446:EU446"/>
    <mergeCell ref="ER447:ES448"/>
    <mergeCell ref="ET447:EU448"/>
    <mergeCell ref="ER453:ES453"/>
    <mergeCell ref="ET453:EU453"/>
    <mergeCell ref="ER454:ES454"/>
    <mergeCell ref="ET454:EU454"/>
    <mergeCell ref="ER455:ES455"/>
    <mergeCell ref="ET455:EU455"/>
    <mergeCell ref="ER456:ES456"/>
    <mergeCell ref="ET456:EU456"/>
    <mergeCell ref="ER457:ES457"/>
    <mergeCell ref="ET457:EU457"/>
    <mergeCell ref="ER458:ES458"/>
    <mergeCell ref="ET458:EU458"/>
    <mergeCell ref="ER459:ES459"/>
    <mergeCell ref="ET459:EU459"/>
    <mergeCell ref="ER460:ES460"/>
    <mergeCell ref="ET460:EU460"/>
    <mergeCell ref="ER461:ES461"/>
    <mergeCell ref="ET461:EU461"/>
    <mergeCell ref="ER462:ES463"/>
    <mergeCell ref="ET462:EU463"/>
    <mergeCell ref="ET449:EU450"/>
    <mergeCell ref="ER449:ES450"/>
    <mergeCell ref="ER451:ES452"/>
    <mergeCell ref="ET451:EU452"/>
    <mergeCell ref="ER464:ES464"/>
    <mergeCell ref="ET464:EU464"/>
    <mergeCell ref="ER465:ES465"/>
    <mergeCell ref="ET465:EU465"/>
    <mergeCell ref="ER466:ES466"/>
    <mergeCell ref="ET466:EU466"/>
    <mergeCell ref="ER467:ES467"/>
    <mergeCell ref="ET467:EU467"/>
    <mergeCell ref="ER468:ES468"/>
    <mergeCell ref="ET468:EU468"/>
    <mergeCell ref="ER469:ES469"/>
    <mergeCell ref="ET469:EU469"/>
    <mergeCell ref="ER470:ES470"/>
    <mergeCell ref="ET470:EU470"/>
    <mergeCell ref="ER471:ES471"/>
    <mergeCell ref="ET471:EU471"/>
    <mergeCell ref="ER472:ES472"/>
    <mergeCell ref="ET472:EU472"/>
    <mergeCell ref="ER473:ES473"/>
    <mergeCell ref="ET473:EU473"/>
    <mergeCell ref="ER474:ES475"/>
    <mergeCell ref="ET474:EU475"/>
    <mergeCell ref="ER476:ES476"/>
    <mergeCell ref="ET476:EU476"/>
    <mergeCell ref="ER477:ES477"/>
    <mergeCell ref="ET477:EU477"/>
    <mergeCell ref="ER478:ES478"/>
    <mergeCell ref="ET478:EU478"/>
    <mergeCell ref="ER479:ES479"/>
    <mergeCell ref="ET479:EU479"/>
    <mergeCell ref="ER480:ES480"/>
    <mergeCell ref="ET480:EU480"/>
    <mergeCell ref="ER481:ES481"/>
    <mergeCell ref="ET481:EU481"/>
    <mergeCell ref="ER482:ES482"/>
    <mergeCell ref="ET482:EU482"/>
    <mergeCell ref="ER483:ES483"/>
    <mergeCell ref="ET483:EU483"/>
    <mergeCell ref="ER484:ES484"/>
    <mergeCell ref="ET484:EU484"/>
    <mergeCell ref="ER485:ES485"/>
    <mergeCell ref="ET485:EU485"/>
    <mergeCell ref="ER486:ES486"/>
    <mergeCell ref="ET486:EU486"/>
    <mergeCell ref="ER487:ES487"/>
    <mergeCell ref="ET487:EU487"/>
    <mergeCell ref="ER488:ES488"/>
    <mergeCell ref="ET488:EU488"/>
    <mergeCell ref="ER489:ES489"/>
    <mergeCell ref="ET489:EU489"/>
    <mergeCell ref="ER490:ES490"/>
    <mergeCell ref="ET490:EU490"/>
    <mergeCell ref="ER491:ES491"/>
    <mergeCell ref="ET491:EU491"/>
    <mergeCell ref="ER492:ES493"/>
    <mergeCell ref="ET492:EU493"/>
    <mergeCell ref="ER494:ES494"/>
    <mergeCell ref="ET494:EU494"/>
    <mergeCell ref="ER495:ES495"/>
    <mergeCell ref="ET495:EU495"/>
    <mergeCell ref="ER496:ES496"/>
    <mergeCell ref="ET496:EU496"/>
    <mergeCell ref="ER497:ES497"/>
    <mergeCell ref="ET497:EU497"/>
    <mergeCell ref="ER498:ES498"/>
    <mergeCell ref="ET498:EU498"/>
    <mergeCell ref="ER499:ES499"/>
    <mergeCell ref="ET499:EU499"/>
    <mergeCell ref="ER500:ES500"/>
    <mergeCell ref="ET500:EU500"/>
    <mergeCell ref="ER501:ES501"/>
    <mergeCell ref="ET501:EU501"/>
    <mergeCell ref="ER502:ES502"/>
    <mergeCell ref="ET502:EU502"/>
    <mergeCell ref="ER503:ES503"/>
    <mergeCell ref="ET503:EU503"/>
    <mergeCell ref="ER504:ES504"/>
    <mergeCell ref="ET504:EU504"/>
    <mergeCell ref="ER505:ES505"/>
    <mergeCell ref="ET505:EU505"/>
    <mergeCell ref="ER506:ES506"/>
    <mergeCell ref="ET506:EU506"/>
    <mergeCell ref="ER507:ES507"/>
    <mergeCell ref="ET507:EU507"/>
    <mergeCell ref="ER508:ES509"/>
    <mergeCell ref="ET508:EU509"/>
    <mergeCell ref="ER510:ES510"/>
    <mergeCell ref="ET510:EU510"/>
    <mergeCell ref="ER511:ES511"/>
    <mergeCell ref="ET511:EU511"/>
    <mergeCell ref="ER512:ES512"/>
    <mergeCell ref="ET512:EU512"/>
    <mergeCell ref="ER513:ES513"/>
    <mergeCell ref="ET513:EU513"/>
    <mergeCell ref="ER514:ES514"/>
    <mergeCell ref="ET514:EU514"/>
    <mergeCell ref="ER515:ES515"/>
    <mergeCell ref="ET515:EU515"/>
    <mergeCell ref="ER516:ES516"/>
    <mergeCell ref="ET516:EU516"/>
    <mergeCell ref="ER517:ES517"/>
    <mergeCell ref="ET517:EU517"/>
    <mergeCell ref="ER518:ES518"/>
    <mergeCell ref="ET518:EU518"/>
    <mergeCell ref="ER519:ES519"/>
    <mergeCell ref="ET519:EU519"/>
    <mergeCell ref="ER520:ES520"/>
    <mergeCell ref="ET520:EU520"/>
    <mergeCell ref="ER521:ES521"/>
    <mergeCell ref="ET521:EU521"/>
    <mergeCell ref="ER522:ES522"/>
    <mergeCell ref="ET522:EU522"/>
    <mergeCell ref="ER523:ES523"/>
    <mergeCell ref="ET523:EU523"/>
    <mergeCell ref="ER524:ES525"/>
    <mergeCell ref="ET524:EU525"/>
    <mergeCell ref="ER526:ES527"/>
    <mergeCell ref="ET526:EU527"/>
    <mergeCell ref="ER528:ES528"/>
    <mergeCell ref="ET528:EU528"/>
    <mergeCell ref="ER529:ES529"/>
    <mergeCell ref="ET529:EU529"/>
    <mergeCell ref="ER530:ES530"/>
    <mergeCell ref="ET530:EU530"/>
    <mergeCell ref="ER531:ES531"/>
    <mergeCell ref="ET531:EU531"/>
    <mergeCell ref="ER532:ES533"/>
    <mergeCell ref="ET532:EU533"/>
    <mergeCell ref="ER534:ES534"/>
    <mergeCell ref="ET534:EU534"/>
    <mergeCell ref="ER535:ES535"/>
    <mergeCell ref="ET535:EU535"/>
    <mergeCell ref="ER536:ES536"/>
    <mergeCell ref="ET536:EU536"/>
    <mergeCell ref="ER537:ES537"/>
    <mergeCell ref="ET537:EU537"/>
    <mergeCell ref="ER572:ES572"/>
    <mergeCell ref="ET572:EU572"/>
    <mergeCell ref="ER573:ES573"/>
    <mergeCell ref="ET573:EU573"/>
    <mergeCell ref="ER538:ES539"/>
    <mergeCell ref="ET538:EU539"/>
    <mergeCell ref="ER540:ES540"/>
    <mergeCell ref="ET540:EU540"/>
    <mergeCell ref="ER541:ES541"/>
    <mergeCell ref="ET541:EU541"/>
    <mergeCell ref="ER542:ES543"/>
    <mergeCell ref="ET542:EU543"/>
    <mergeCell ref="ER544:ES544"/>
    <mergeCell ref="ET544:EU544"/>
    <mergeCell ref="ER545:ES545"/>
    <mergeCell ref="ET545:EU545"/>
    <mergeCell ref="ER546:ES546"/>
    <mergeCell ref="ET546:EU546"/>
    <mergeCell ref="ER547:ES547"/>
    <mergeCell ref="ET547:EU547"/>
    <mergeCell ref="ER548:ES548"/>
    <mergeCell ref="ET548:EU548"/>
    <mergeCell ref="ER549:ES549"/>
    <mergeCell ref="ET549:EU549"/>
    <mergeCell ref="ER550:ES550"/>
    <mergeCell ref="ET550:EU550"/>
    <mergeCell ref="ER551:ES551"/>
    <mergeCell ref="ET551:EU551"/>
    <mergeCell ref="ER552:ES552"/>
    <mergeCell ref="ET552:EU552"/>
    <mergeCell ref="ER553:ES553"/>
    <mergeCell ref="ET553:EU553"/>
    <mergeCell ref="ER554:ES554"/>
    <mergeCell ref="ET554:EU554"/>
    <mergeCell ref="ER557:ES557"/>
    <mergeCell ref="ET557:EU557"/>
    <mergeCell ref="ER558:ES558"/>
    <mergeCell ref="ET558:EU558"/>
    <mergeCell ref="ER559:ES559"/>
    <mergeCell ref="ET559:EU559"/>
    <mergeCell ref="ER560:ES561"/>
    <mergeCell ref="ET560:EU561"/>
    <mergeCell ref="ER562:ES562"/>
    <mergeCell ref="ET562:EU562"/>
    <mergeCell ref="ER563:ES563"/>
    <mergeCell ref="ET563:EU563"/>
    <mergeCell ref="ER564:ES564"/>
    <mergeCell ref="ET564:EU564"/>
    <mergeCell ref="ER565:ES565"/>
    <mergeCell ref="ET565:EU565"/>
    <mergeCell ref="ER566:ES566"/>
    <mergeCell ref="ET566:EU566"/>
    <mergeCell ref="ER567:ES567"/>
    <mergeCell ref="ET567:EU567"/>
    <mergeCell ref="ER568:ES569"/>
    <mergeCell ref="ET568:EU569"/>
    <mergeCell ref="ER570:ES570"/>
    <mergeCell ref="ET570:EU570"/>
    <mergeCell ref="ER571:ES571"/>
    <mergeCell ref="ET571:EU571"/>
    <mergeCell ref="EV365:EW365"/>
    <mergeCell ref="EX365:EY365"/>
    <mergeCell ref="EV366:EW367"/>
    <mergeCell ref="EX366:EY367"/>
    <mergeCell ref="ET622:EU622"/>
    <mergeCell ref="ER593:ES593"/>
    <mergeCell ref="ET593:EU593"/>
    <mergeCell ref="ER594:ES595"/>
    <mergeCell ref="ET594:EU595"/>
    <mergeCell ref="ER596:ES596"/>
    <mergeCell ref="ET596:EU596"/>
    <mergeCell ref="ER597:ES597"/>
    <mergeCell ref="ET597:EU597"/>
    <mergeCell ref="ER598:ES598"/>
    <mergeCell ref="ET598:EU598"/>
    <mergeCell ref="ER599:ES599"/>
    <mergeCell ref="ET599:EU599"/>
    <mergeCell ref="ER600:ES600"/>
    <mergeCell ref="ET600:EU600"/>
    <mergeCell ref="ER601:ES601"/>
    <mergeCell ref="ET601:EU601"/>
    <mergeCell ref="ER602:ES602"/>
    <mergeCell ref="ET602:EU602"/>
    <mergeCell ref="ER603:ES603"/>
    <mergeCell ref="ET603:EU603"/>
    <mergeCell ref="ER604:ES604"/>
    <mergeCell ref="ET604:EU604"/>
    <mergeCell ref="ER605:ES605"/>
    <mergeCell ref="ET605:EU605"/>
    <mergeCell ref="ER606:ES606"/>
    <mergeCell ref="ET606:EU606"/>
    <mergeCell ref="ER607:ES607"/>
    <mergeCell ref="ET607:EU607"/>
    <mergeCell ref="ER608:ES608"/>
    <mergeCell ref="ET608:EU608"/>
    <mergeCell ref="ER609:ES609"/>
    <mergeCell ref="ET609:EU609"/>
    <mergeCell ref="ER610:ES610"/>
    <mergeCell ref="ET610:EU610"/>
    <mergeCell ref="ER574:ES574"/>
    <mergeCell ref="ET574:EU574"/>
    <mergeCell ref="ER575:ES575"/>
    <mergeCell ref="ET575:EU575"/>
    <mergeCell ref="ER576:ES576"/>
    <mergeCell ref="ET576:EU576"/>
    <mergeCell ref="ER577:ES577"/>
    <mergeCell ref="ET577:EU577"/>
    <mergeCell ref="ER578:ES578"/>
    <mergeCell ref="ET578:EU578"/>
    <mergeCell ref="ER579:ES579"/>
    <mergeCell ref="ET579:EU579"/>
    <mergeCell ref="ER580:ES580"/>
    <mergeCell ref="ET580:EU580"/>
    <mergeCell ref="ER581:ES581"/>
    <mergeCell ref="ET581:EU581"/>
    <mergeCell ref="ER582:ES582"/>
    <mergeCell ref="ET582:EU582"/>
    <mergeCell ref="ER583:ES583"/>
    <mergeCell ref="ET583:EU583"/>
    <mergeCell ref="ER584:ES584"/>
    <mergeCell ref="ET584:EU584"/>
    <mergeCell ref="ER585:ES585"/>
    <mergeCell ref="ET585:EU585"/>
    <mergeCell ref="ER590:ES590"/>
    <mergeCell ref="EV368:EW368"/>
    <mergeCell ref="EX368:EY368"/>
    <mergeCell ref="EV369:EW369"/>
    <mergeCell ref="EX369:EY369"/>
    <mergeCell ref="EV370:EW371"/>
    <mergeCell ref="EX370:EY371"/>
    <mergeCell ref="EV374:EW375"/>
    <mergeCell ref="EX374:EY375"/>
    <mergeCell ref="EV376:EW376"/>
    <mergeCell ref="EX376:EY376"/>
    <mergeCell ref="EV377:EW377"/>
    <mergeCell ref="EX377:EY377"/>
    <mergeCell ref="EV378:EW378"/>
    <mergeCell ref="EX378:EY378"/>
    <mergeCell ref="EV379:EW379"/>
    <mergeCell ref="EX379:EY379"/>
    <mergeCell ref="EV380:EW381"/>
    <mergeCell ref="EX380:EY381"/>
    <mergeCell ref="EV382:EW382"/>
    <mergeCell ref="EX382:EY382"/>
    <mergeCell ref="EV383:EW383"/>
    <mergeCell ref="EX383:EY383"/>
    <mergeCell ref="EV384:EW384"/>
    <mergeCell ref="EX384:EY384"/>
    <mergeCell ref="EV391:EW391"/>
    <mergeCell ref="EX391:EY391"/>
    <mergeCell ref="EV410:EW411"/>
    <mergeCell ref="EX410:EY411"/>
    <mergeCell ref="EV414:EW414"/>
    <mergeCell ref="EX414:EY414"/>
    <mergeCell ref="EV387:EW388"/>
    <mergeCell ref="EX387:EY388"/>
    <mergeCell ref="EV417:EW417"/>
    <mergeCell ref="EX417:EY417"/>
    <mergeCell ref="EX389:EY390"/>
    <mergeCell ref="EV408:EW409"/>
    <mergeCell ref="EX408:EY409"/>
    <mergeCell ref="EV418:EW419"/>
    <mergeCell ref="EX418:EY419"/>
    <mergeCell ref="EV420:EW420"/>
    <mergeCell ref="EX420:EY420"/>
    <mergeCell ref="EV421:EW422"/>
    <mergeCell ref="EX421:EY422"/>
    <mergeCell ref="EV423:EW423"/>
    <mergeCell ref="EX423:EY423"/>
    <mergeCell ref="EV424:EW424"/>
    <mergeCell ref="EX424:EY424"/>
    <mergeCell ref="EV427:EW428"/>
    <mergeCell ref="EX427:EY428"/>
    <mergeCell ref="EV431:EW431"/>
    <mergeCell ref="EX431:EY431"/>
    <mergeCell ref="EV436:EW436"/>
    <mergeCell ref="EX436:EY436"/>
    <mergeCell ref="EV439:EW439"/>
    <mergeCell ref="EX439:EY439"/>
    <mergeCell ref="EV396:EW396"/>
    <mergeCell ref="EX396:EY396"/>
    <mergeCell ref="EV397:EW397"/>
    <mergeCell ref="EX397:EY397"/>
    <mergeCell ref="EV398:EW398"/>
    <mergeCell ref="EX398:EY398"/>
    <mergeCell ref="EV399:EW399"/>
    <mergeCell ref="EX399:EY399"/>
    <mergeCell ref="EV400:EW401"/>
    <mergeCell ref="EX400:EY401"/>
    <mergeCell ref="EV402:EW402"/>
    <mergeCell ref="EX402:EY402"/>
    <mergeCell ref="EV403:EW403"/>
    <mergeCell ref="EX403:EY403"/>
    <mergeCell ref="EV404:EW404"/>
    <mergeCell ref="EX404:EY404"/>
    <mergeCell ref="EV405:EW405"/>
    <mergeCell ref="EX405:EY405"/>
    <mergeCell ref="EV406:EW406"/>
    <mergeCell ref="EX406:EY406"/>
    <mergeCell ref="EV407:EW407"/>
    <mergeCell ref="EX407:EY407"/>
    <mergeCell ref="EV412:EW412"/>
    <mergeCell ref="EX412:EY412"/>
    <mergeCell ref="EV413:EW413"/>
    <mergeCell ref="EX413:EY413"/>
    <mergeCell ref="EV425:EW426"/>
    <mergeCell ref="EX425:EY426"/>
    <mergeCell ref="EV432:EW433"/>
    <mergeCell ref="EX432:EY433"/>
    <mergeCell ref="EV429:EW430"/>
    <mergeCell ref="EX429:EY430"/>
    <mergeCell ref="EV437:EW438"/>
    <mergeCell ref="EX437:EY438"/>
    <mergeCell ref="EV415:EW416"/>
    <mergeCell ref="EX415:EY416"/>
    <mergeCell ref="EV440:EW440"/>
    <mergeCell ref="EX440:EY440"/>
    <mergeCell ref="EV441:EW441"/>
    <mergeCell ref="EX441:EY441"/>
    <mergeCell ref="EV444:EW444"/>
    <mergeCell ref="EX444:EY444"/>
    <mergeCell ref="EV445:EW445"/>
    <mergeCell ref="EX445:EY445"/>
    <mergeCell ref="EV446:EW446"/>
    <mergeCell ref="EX446:EY446"/>
    <mergeCell ref="EV447:EW448"/>
    <mergeCell ref="EX447:EY448"/>
    <mergeCell ref="EV453:EW453"/>
    <mergeCell ref="EX453:EY453"/>
    <mergeCell ref="EV454:EW454"/>
    <mergeCell ref="EX454:EY454"/>
    <mergeCell ref="EV455:EW455"/>
    <mergeCell ref="EX455:EY455"/>
    <mergeCell ref="EV456:EW456"/>
    <mergeCell ref="EX456:EY456"/>
    <mergeCell ref="EV457:EW457"/>
    <mergeCell ref="EX457:EY457"/>
    <mergeCell ref="EV458:EW458"/>
    <mergeCell ref="EX458:EY458"/>
    <mergeCell ref="EV459:EW459"/>
    <mergeCell ref="EX459:EY459"/>
    <mergeCell ref="EV460:EW460"/>
    <mergeCell ref="EX460:EY460"/>
    <mergeCell ref="EV461:EW461"/>
    <mergeCell ref="EX461:EY461"/>
    <mergeCell ref="EV462:EW463"/>
    <mergeCell ref="EX462:EY463"/>
    <mergeCell ref="EV449:EW450"/>
    <mergeCell ref="EX449:EY450"/>
    <mergeCell ref="EV451:EW452"/>
    <mergeCell ref="EX451:EY452"/>
    <mergeCell ref="EV464:EW464"/>
    <mergeCell ref="EX464:EY464"/>
    <mergeCell ref="EV465:EW465"/>
    <mergeCell ref="EX465:EY465"/>
    <mergeCell ref="EV466:EW466"/>
    <mergeCell ref="EX466:EY466"/>
    <mergeCell ref="EV467:EW467"/>
    <mergeCell ref="EX467:EY467"/>
    <mergeCell ref="EV468:EW468"/>
    <mergeCell ref="EX468:EY468"/>
    <mergeCell ref="EV469:EW469"/>
    <mergeCell ref="EX469:EY469"/>
    <mergeCell ref="EV470:EW470"/>
    <mergeCell ref="EX470:EY470"/>
    <mergeCell ref="EV471:EW471"/>
    <mergeCell ref="EX471:EY471"/>
    <mergeCell ref="EV472:EW472"/>
    <mergeCell ref="EX472:EY472"/>
    <mergeCell ref="EV473:EW473"/>
    <mergeCell ref="EX473:EY473"/>
    <mergeCell ref="EV474:EW475"/>
    <mergeCell ref="EX474:EY475"/>
    <mergeCell ref="EV476:EW476"/>
    <mergeCell ref="EX476:EY476"/>
    <mergeCell ref="EV477:EW477"/>
    <mergeCell ref="EX477:EY477"/>
    <mergeCell ref="EV478:EW478"/>
    <mergeCell ref="EX478:EY478"/>
    <mergeCell ref="EV479:EW479"/>
    <mergeCell ref="EX479:EY479"/>
    <mergeCell ref="EV480:EW480"/>
    <mergeCell ref="EX480:EY480"/>
    <mergeCell ref="EV481:EW481"/>
    <mergeCell ref="EX481:EY481"/>
    <mergeCell ref="EV482:EW482"/>
    <mergeCell ref="EX482:EY482"/>
    <mergeCell ref="EV483:EW483"/>
    <mergeCell ref="EX483:EY483"/>
    <mergeCell ref="EV484:EW484"/>
    <mergeCell ref="EX484:EY484"/>
    <mergeCell ref="EV485:EW485"/>
    <mergeCell ref="EX485:EY485"/>
    <mergeCell ref="EV486:EW486"/>
    <mergeCell ref="EX486:EY486"/>
    <mergeCell ref="EV487:EW487"/>
    <mergeCell ref="EX487:EY487"/>
    <mergeCell ref="EV488:EW488"/>
    <mergeCell ref="EX488:EY488"/>
    <mergeCell ref="EV489:EW489"/>
    <mergeCell ref="EX489:EY489"/>
    <mergeCell ref="EV490:EW490"/>
    <mergeCell ref="EX490:EY490"/>
    <mergeCell ref="EV491:EW491"/>
    <mergeCell ref="EX491:EY491"/>
    <mergeCell ref="EV492:EW493"/>
    <mergeCell ref="EX492:EY493"/>
    <mergeCell ref="EV494:EW494"/>
    <mergeCell ref="EX494:EY494"/>
    <mergeCell ref="EV495:EW495"/>
    <mergeCell ref="EX495:EY495"/>
    <mergeCell ref="EV496:EW496"/>
    <mergeCell ref="EX496:EY496"/>
    <mergeCell ref="EV497:EW497"/>
    <mergeCell ref="EX497:EY497"/>
    <mergeCell ref="EV498:EW498"/>
    <mergeCell ref="EX498:EY498"/>
    <mergeCell ref="EV499:EW499"/>
    <mergeCell ref="EX499:EY499"/>
    <mergeCell ref="EV500:EW500"/>
    <mergeCell ref="EX500:EY500"/>
    <mergeCell ref="EV501:EW501"/>
    <mergeCell ref="EX501:EY501"/>
    <mergeCell ref="EV502:EW502"/>
    <mergeCell ref="EX502:EY502"/>
    <mergeCell ref="EV503:EW503"/>
    <mergeCell ref="EX503:EY503"/>
    <mergeCell ref="EV504:EW504"/>
    <mergeCell ref="EX504:EY504"/>
    <mergeCell ref="EV505:EW505"/>
    <mergeCell ref="EX505:EY505"/>
    <mergeCell ref="EV506:EW506"/>
    <mergeCell ref="EX506:EY506"/>
    <mergeCell ref="EV507:EW507"/>
    <mergeCell ref="EX507:EY507"/>
    <mergeCell ref="EV508:EW509"/>
    <mergeCell ref="EX508:EY509"/>
    <mergeCell ref="EV510:EW510"/>
    <mergeCell ref="EX510:EY510"/>
    <mergeCell ref="EV511:EW511"/>
    <mergeCell ref="EX511:EY511"/>
    <mergeCell ref="EV512:EW512"/>
    <mergeCell ref="EX512:EY512"/>
    <mergeCell ref="EV513:EW513"/>
    <mergeCell ref="EX513:EY513"/>
    <mergeCell ref="EV514:EW514"/>
    <mergeCell ref="EX514:EY514"/>
    <mergeCell ref="EV515:EW515"/>
    <mergeCell ref="EX515:EY515"/>
    <mergeCell ref="EV516:EW516"/>
    <mergeCell ref="EX516:EY516"/>
    <mergeCell ref="EV517:EW517"/>
    <mergeCell ref="EX517:EY517"/>
    <mergeCell ref="EV518:EW518"/>
    <mergeCell ref="EX518:EY518"/>
    <mergeCell ref="EV519:EW519"/>
    <mergeCell ref="EX519:EY519"/>
    <mergeCell ref="EV520:EW520"/>
    <mergeCell ref="EX520:EY520"/>
    <mergeCell ref="EV521:EW521"/>
    <mergeCell ref="EX521:EY521"/>
    <mergeCell ref="EV522:EW522"/>
    <mergeCell ref="EX522:EY522"/>
    <mergeCell ref="EV523:EW523"/>
    <mergeCell ref="EX523:EY523"/>
    <mergeCell ref="EV524:EW525"/>
    <mergeCell ref="EX524:EY525"/>
    <mergeCell ref="EV526:EW527"/>
    <mergeCell ref="EX526:EY527"/>
    <mergeCell ref="EV528:EW528"/>
    <mergeCell ref="EX528:EY528"/>
    <mergeCell ref="EV529:EW529"/>
    <mergeCell ref="EX529:EY529"/>
    <mergeCell ref="EV530:EW530"/>
    <mergeCell ref="EX530:EY530"/>
    <mergeCell ref="EV531:EW531"/>
    <mergeCell ref="EX531:EY531"/>
    <mergeCell ref="EV532:EW533"/>
    <mergeCell ref="EX532:EY533"/>
    <mergeCell ref="EV534:EW534"/>
    <mergeCell ref="EX534:EY534"/>
    <mergeCell ref="EV535:EW535"/>
    <mergeCell ref="EX535:EY535"/>
    <mergeCell ref="EX573:EY573"/>
    <mergeCell ref="EV536:EW536"/>
    <mergeCell ref="EX536:EY536"/>
    <mergeCell ref="EV537:EW537"/>
    <mergeCell ref="EX537:EY537"/>
    <mergeCell ref="EV538:EW539"/>
    <mergeCell ref="EX538:EY539"/>
    <mergeCell ref="EV540:EW540"/>
    <mergeCell ref="EX540:EY540"/>
    <mergeCell ref="EV541:EW541"/>
    <mergeCell ref="EX541:EY541"/>
    <mergeCell ref="EV542:EW543"/>
    <mergeCell ref="EX542:EY543"/>
    <mergeCell ref="EV544:EW544"/>
    <mergeCell ref="EX544:EY544"/>
    <mergeCell ref="EV545:EW545"/>
    <mergeCell ref="EX545:EY545"/>
    <mergeCell ref="EV546:EW546"/>
    <mergeCell ref="EX546:EY546"/>
    <mergeCell ref="EV547:EW547"/>
    <mergeCell ref="EX547:EY547"/>
    <mergeCell ref="EV548:EW548"/>
    <mergeCell ref="EX548:EY548"/>
    <mergeCell ref="EV549:EW549"/>
    <mergeCell ref="EX549:EY549"/>
    <mergeCell ref="EV550:EW550"/>
    <mergeCell ref="EX550:EY550"/>
    <mergeCell ref="EV551:EW551"/>
    <mergeCell ref="EX551:EY551"/>
    <mergeCell ref="EV552:EW552"/>
    <mergeCell ref="EX552:EY552"/>
    <mergeCell ref="EV553:EW553"/>
    <mergeCell ref="EX553:EY553"/>
    <mergeCell ref="EV554:EW554"/>
    <mergeCell ref="EX554:EY554"/>
    <mergeCell ref="EX575:EY575"/>
    <mergeCell ref="EV576:EW576"/>
    <mergeCell ref="EX576:EY576"/>
    <mergeCell ref="EV577:EW577"/>
    <mergeCell ref="EX577:EY577"/>
    <mergeCell ref="EV578:EW578"/>
    <mergeCell ref="EX578:EY578"/>
    <mergeCell ref="EV579:EW579"/>
    <mergeCell ref="EX579:EY579"/>
    <mergeCell ref="EV580:EW580"/>
    <mergeCell ref="EX580:EY580"/>
    <mergeCell ref="EV581:EW581"/>
    <mergeCell ref="EX581:EY581"/>
    <mergeCell ref="EV582:EW582"/>
    <mergeCell ref="EX582:EY582"/>
    <mergeCell ref="EV583:EW583"/>
    <mergeCell ref="EX583:EY583"/>
    <mergeCell ref="EV584:EW584"/>
    <mergeCell ref="EX584:EY584"/>
    <mergeCell ref="EV585:EW585"/>
    <mergeCell ref="EX585:EY585"/>
    <mergeCell ref="EV586:EW587"/>
    <mergeCell ref="EX586:EY587"/>
    <mergeCell ref="EV588:EW589"/>
    <mergeCell ref="EX588:EY589"/>
    <mergeCell ref="EV590:EW590"/>
    <mergeCell ref="EX590:EY590"/>
    <mergeCell ref="EV591:EW591"/>
    <mergeCell ref="EX591:EY591"/>
    <mergeCell ref="EV592:EW592"/>
    <mergeCell ref="EX592:EY592"/>
    <mergeCell ref="EV555:EW555"/>
    <mergeCell ref="EX555:EY555"/>
    <mergeCell ref="EV556:EW556"/>
    <mergeCell ref="EX556:EY556"/>
    <mergeCell ref="EV557:EW557"/>
    <mergeCell ref="EX557:EY557"/>
    <mergeCell ref="EV558:EW558"/>
    <mergeCell ref="EX558:EY558"/>
    <mergeCell ref="EV559:EW559"/>
    <mergeCell ref="EX559:EY559"/>
    <mergeCell ref="EV560:EW561"/>
    <mergeCell ref="EX560:EY561"/>
    <mergeCell ref="EV562:EW562"/>
    <mergeCell ref="EX562:EY562"/>
    <mergeCell ref="EV563:EW563"/>
    <mergeCell ref="EX563:EY563"/>
    <mergeCell ref="EV564:EW564"/>
    <mergeCell ref="EX564:EY564"/>
    <mergeCell ref="EV565:EW565"/>
    <mergeCell ref="EX565:EY565"/>
    <mergeCell ref="EV566:EW566"/>
    <mergeCell ref="EX566:EY566"/>
    <mergeCell ref="EV567:EW567"/>
    <mergeCell ref="EX567:EY567"/>
    <mergeCell ref="EV568:EW569"/>
    <mergeCell ref="EX568:EY569"/>
    <mergeCell ref="EV570:EW570"/>
    <mergeCell ref="EX570:EY570"/>
    <mergeCell ref="EV571:EW571"/>
    <mergeCell ref="EX571:EY571"/>
    <mergeCell ref="EV572:EW572"/>
    <mergeCell ref="EX572:EY572"/>
    <mergeCell ref="EV573:EW573"/>
    <mergeCell ref="BP623:BQ624"/>
    <mergeCell ref="BR623:BS624"/>
    <mergeCell ref="BT623:BU624"/>
    <mergeCell ref="BV623:BW624"/>
    <mergeCell ref="BX623:BY624"/>
    <mergeCell ref="BZ623:CA624"/>
    <mergeCell ref="CB623:CC624"/>
    <mergeCell ref="CD623:CE624"/>
    <mergeCell ref="CF623:CG624"/>
    <mergeCell ref="EV593:EW593"/>
    <mergeCell ref="EX593:EY593"/>
    <mergeCell ref="EV594:EW595"/>
    <mergeCell ref="EX594:EY595"/>
    <mergeCell ref="EV596:EW596"/>
    <mergeCell ref="EX596:EY596"/>
    <mergeCell ref="EV597:EW597"/>
    <mergeCell ref="EX597:EY597"/>
    <mergeCell ref="EV598:EW598"/>
    <mergeCell ref="EX598:EY598"/>
    <mergeCell ref="EV599:EW599"/>
    <mergeCell ref="EX599:EY599"/>
    <mergeCell ref="EV600:EW600"/>
    <mergeCell ref="EX600:EY600"/>
    <mergeCell ref="EV601:EW601"/>
    <mergeCell ref="EX601:EY601"/>
    <mergeCell ref="EV602:EW602"/>
    <mergeCell ref="EX602:EY602"/>
    <mergeCell ref="EV603:EW603"/>
    <mergeCell ref="EX603:EY603"/>
    <mergeCell ref="EV604:EW604"/>
    <mergeCell ref="EX604:EY604"/>
    <mergeCell ref="EV605:EW605"/>
    <mergeCell ref="EX605:EY605"/>
    <mergeCell ref="EV606:EW606"/>
    <mergeCell ref="EX606:EY606"/>
    <mergeCell ref="EV607:EW607"/>
    <mergeCell ref="EX607:EY607"/>
    <mergeCell ref="EV608:EW608"/>
    <mergeCell ref="EX608:EY608"/>
    <mergeCell ref="EV609:EW609"/>
    <mergeCell ref="EX609:EY609"/>
    <mergeCell ref="EV610:EW610"/>
    <mergeCell ref="EX610:EY610"/>
    <mergeCell ref="ER611:ES611"/>
    <mergeCell ref="ET611:EU611"/>
    <mergeCell ref="ER612:ES612"/>
    <mergeCell ref="ET612:EU612"/>
    <mergeCell ref="ER613:ES613"/>
    <mergeCell ref="ET613:EU613"/>
    <mergeCell ref="ER614:ES614"/>
    <mergeCell ref="ET614:EU614"/>
    <mergeCell ref="ER615:ES615"/>
    <mergeCell ref="ET615:EU615"/>
    <mergeCell ref="ER618:ES618"/>
    <mergeCell ref="ET618:EU618"/>
    <mergeCell ref="ER619:ES619"/>
    <mergeCell ref="ET619:EU619"/>
    <mergeCell ref="ER620:ES620"/>
    <mergeCell ref="ET620:EU620"/>
    <mergeCell ref="ER621:ES621"/>
    <mergeCell ref="ET621:EU621"/>
    <mergeCell ref="EN608:EO608"/>
    <mergeCell ref="EP608:EQ608"/>
    <mergeCell ref="EV611:EW611"/>
    <mergeCell ref="EX611:EY611"/>
    <mergeCell ref="EV612:EW612"/>
    <mergeCell ref="EX612:EY612"/>
    <mergeCell ref="EV613:EW613"/>
    <mergeCell ref="EX613:EY613"/>
    <mergeCell ref="EV614:EW614"/>
    <mergeCell ref="EX614:EY614"/>
    <mergeCell ref="EV615:EW615"/>
    <mergeCell ref="EX615:EY615"/>
    <mergeCell ref="EV618:EW618"/>
    <mergeCell ref="EX618:EY618"/>
    <mergeCell ref="EV619:EW619"/>
    <mergeCell ref="EX619:EY619"/>
    <mergeCell ref="EV620:EW620"/>
    <mergeCell ref="EX620:EY620"/>
    <mergeCell ref="EV621:EW621"/>
    <mergeCell ref="EX621:EY621"/>
    <mergeCell ref="EV622:EW622"/>
    <mergeCell ref="EX622:EY622"/>
    <mergeCell ref="EV574:EW574"/>
    <mergeCell ref="EX574:EY574"/>
    <mergeCell ref="EV575:EW575"/>
    <mergeCell ref="B623:C624"/>
    <mergeCell ref="D623:E624"/>
    <mergeCell ref="F623:G624"/>
    <mergeCell ref="H623:I624"/>
    <mergeCell ref="J623:K624"/>
    <mergeCell ref="L623:M624"/>
    <mergeCell ref="N623:O624"/>
    <mergeCell ref="P623:Q624"/>
    <mergeCell ref="R623:S624"/>
    <mergeCell ref="T623:U624"/>
    <mergeCell ref="V623:W624"/>
    <mergeCell ref="X623:Y624"/>
    <mergeCell ref="Z623:AA624"/>
    <mergeCell ref="AB623:AC624"/>
    <mergeCell ref="AD623:AE624"/>
    <mergeCell ref="AF623:AG624"/>
    <mergeCell ref="AH623:AI624"/>
    <mergeCell ref="AJ623:AK624"/>
    <mergeCell ref="AL623:AM624"/>
    <mergeCell ref="AN623:AO624"/>
    <mergeCell ref="AP623:AQ624"/>
    <mergeCell ref="AR623:AS624"/>
    <mergeCell ref="AT623:AU624"/>
    <mergeCell ref="AV623:AW624"/>
    <mergeCell ref="AX623:AY624"/>
    <mergeCell ref="AZ623:BA624"/>
    <mergeCell ref="BB623:BC624"/>
    <mergeCell ref="BD623:BE624"/>
    <mergeCell ref="BF623:BG624"/>
    <mergeCell ref="BH623:BI624"/>
    <mergeCell ref="BJ623:BK624"/>
    <mergeCell ref="BL623:BM624"/>
    <mergeCell ref="BN623:BO624"/>
    <mergeCell ref="ER586:ES587"/>
    <mergeCell ref="ET586:EU587"/>
    <mergeCell ref="ER588:ES589"/>
    <mergeCell ref="ET588:EU589"/>
    <mergeCell ref="EN607:EO607"/>
    <mergeCell ref="EP607:EQ607"/>
    <mergeCell ref="EN609:EO609"/>
    <mergeCell ref="EP609:EQ609"/>
    <mergeCell ref="EV624:EW624"/>
    <mergeCell ref="EX624:EY624"/>
    <mergeCell ref="DX623:DY624"/>
    <mergeCell ref="DZ623:EA624"/>
    <mergeCell ref="EB623:EC624"/>
    <mergeCell ref="ED623:EE624"/>
    <mergeCell ref="EF623:EG624"/>
    <mergeCell ref="EH623:EI624"/>
    <mergeCell ref="EJ623:EK624"/>
    <mergeCell ref="EL623:EM624"/>
    <mergeCell ref="EN623:EO624"/>
    <mergeCell ref="EP623:EQ624"/>
    <mergeCell ref="ER623:ES624"/>
    <mergeCell ref="ET623:EU624"/>
    <mergeCell ref="CH623:CI624"/>
    <mergeCell ref="CJ623:CK624"/>
    <mergeCell ref="CL623:CM624"/>
    <mergeCell ref="CN623:CO624"/>
    <mergeCell ref="CP623:CQ624"/>
    <mergeCell ref="CR623:CS624"/>
    <mergeCell ref="CT623:CU624"/>
    <mergeCell ref="CV623:CW624"/>
    <mergeCell ref="CX623:CY624"/>
    <mergeCell ref="CZ623:DA624"/>
    <mergeCell ref="DB623:DC624"/>
    <mergeCell ref="DD623:DE624"/>
    <mergeCell ref="DF623:DG624"/>
    <mergeCell ref="DH623:DI624"/>
    <mergeCell ref="DJ623:DK624"/>
    <mergeCell ref="DL623:DM624"/>
    <mergeCell ref="DN623:DO624"/>
    <mergeCell ref="DP623:DQ624"/>
    <mergeCell ref="DR623:DS624"/>
    <mergeCell ref="DT623:DU624"/>
    <mergeCell ref="DV623:DW624"/>
    <mergeCell ref="FD368:FE368"/>
    <mergeCell ref="FF368:FG368"/>
    <mergeCell ref="FD369:FE369"/>
    <mergeCell ref="FF369:FG369"/>
    <mergeCell ref="FD370:FE371"/>
    <mergeCell ref="FF370:FG371"/>
    <mergeCell ref="FD374:FE375"/>
    <mergeCell ref="FF374:FG375"/>
    <mergeCell ref="FD376:FE377"/>
    <mergeCell ref="FF376:FG377"/>
    <mergeCell ref="FD378:FE378"/>
    <mergeCell ref="FF378:FG378"/>
    <mergeCell ref="FD379:FE379"/>
    <mergeCell ref="FF379:FG379"/>
    <mergeCell ref="FD380:FE381"/>
    <mergeCell ref="FF380:FG381"/>
    <mergeCell ref="FD382:FE382"/>
    <mergeCell ref="FF382:FG382"/>
    <mergeCell ref="FD383:FE383"/>
    <mergeCell ref="FF383:FG383"/>
    <mergeCell ref="FD384:FE384"/>
    <mergeCell ref="FF384:FG384"/>
    <mergeCell ref="FD391:FE391"/>
    <mergeCell ref="FF391:FG391"/>
    <mergeCell ref="FD387:FE388"/>
    <mergeCell ref="FF387:FG388"/>
    <mergeCell ref="FD417:FE417"/>
    <mergeCell ref="FF417:FG417"/>
    <mergeCell ref="FF408:FG409"/>
    <mergeCell ref="FD418:FE419"/>
    <mergeCell ref="FF418:FG419"/>
    <mergeCell ref="FD372:FE373"/>
    <mergeCell ref="FF372:FG373"/>
    <mergeCell ref="FD385:FE386"/>
    <mergeCell ref="FF385:FG386"/>
    <mergeCell ref="FD389:FE390"/>
    <mergeCell ref="FF389:FG390"/>
    <mergeCell ref="FD408:FE409"/>
    <mergeCell ref="FD420:FE420"/>
    <mergeCell ref="FF420:FG420"/>
    <mergeCell ref="FD421:FE422"/>
    <mergeCell ref="FF421:FG422"/>
    <mergeCell ref="FD423:FE423"/>
    <mergeCell ref="FF423:FG423"/>
    <mergeCell ref="FD424:FE424"/>
    <mergeCell ref="FF424:FG424"/>
    <mergeCell ref="FD427:FE428"/>
    <mergeCell ref="FF427:FG428"/>
    <mergeCell ref="FD431:FE431"/>
    <mergeCell ref="FF431:FG431"/>
    <mergeCell ref="FD436:FE436"/>
    <mergeCell ref="FF436:FG436"/>
    <mergeCell ref="FD439:FE439"/>
    <mergeCell ref="FF439:FG439"/>
    <mergeCell ref="FD440:FE440"/>
    <mergeCell ref="FF440:FG440"/>
    <mergeCell ref="FD396:FE396"/>
    <mergeCell ref="FF396:FG396"/>
    <mergeCell ref="FD397:FE397"/>
    <mergeCell ref="FF397:FG397"/>
    <mergeCell ref="FD398:FE398"/>
    <mergeCell ref="FF398:FG398"/>
    <mergeCell ref="FD399:FE399"/>
    <mergeCell ref="FF399:FG399"/>
    <mergeCell ref="FD400:FE401"/>
    <mergeCell ref="FF400:FG401"/>
    <mergeCell ref="FD402:FE402"/>
    <mergeCell ref="FF402:FG402"/>
    <mergeCell ref="FD403:FE403"/>
    <mergeCell ref="FF403:FG403"/>
    <mergeCell ref="FD404:FE404"/>
    <mergeCell ref="FF404:FG404"/>
    <mergeCell ref="FD405:FE405"/>
    <mergeCell ref="FF405:FG405"/>
    <mergeCell ref="FD406:FE406"/>
    <mergeCell ref="FF406:FG406"/>
    <mergeCell ref="FD407:FE407"/>
    <mergeCell ref="FF407:FG407"/>
    <mergeCell ref="FD412:FE412"/>
    <mergeCell ref="FF412:FG412"/>
    <mergeCell ref="FD413:FE413"/>
    <mergeCell ref="FF413:FG413"/>
    <mergeCell ref="FD414:FE414"/>
    <mergeCell ref="FF414:FG414"/>
    <mergeCell ref="FD410:FE411"/>
    <mergeCell ref="FF410:FG411"/>
    <mergeCell ref="FD425:FE426"/>
    <mergeCell ref="FF425:FG426"/>
    <mergeCell ref="FD432:FE433"/>
    <mergeCell ref="FF432:FG433"/>
    <mergeCell ref="FD437:FE438"/>
    <mergeCell ref="FF437:FG438"/>
    <mergeCell ref="FD415:FE416"/>
    <mergeCell ref="FF415:FG416"/>
    <mergeCell ref="FD441:FE441"/>
    <mergeCell ref="FF441:FG441"/>
    <mergeCell ref="FD444:FE444"/>
    <mergeCell ref="FF444:FG444"/>
    <mergeCell ref="FD445:FE445"/>
    <mergeCell ref="FF445:FG445"/>
    <mergeCell ref="FD446:FE446"/>
    <mergeCell ref="FF446:FG446"/>
    <mergeCell ref="FD447:FE448"/>
    <mergeCell ref="FF447:FG448"/>
    <mergeCell ref="FD453:FE453"/>
    <mergeCell ref="FF453:FG453"/>
    <mergeCell ref="FD454:FE454"/>
    <mergeCell ref="FF454:FG454"/>
    <mergeCell ref="FD455:FE455"/>
    <mergeCell ref="FF455:FG455"/>
    <mergeCell ref="FD456:FE456"/>
    <mergeCell ref="FF456:FG456"/>
    <mergeCell ref="FD457:FE457"/>
    <mergeCell ref="FF457:FG457"/>
    <mergeCell ref="FD458:FE458"/>
    <mergeCell ref="FF458:FG458"/>
    <mergeCell ref="FD459:FE459"/>
    <mergeCell ref="FF459:FG459"/>
    <mergeCell ref="FD460:FE460"/>
    <mergeCell ref="FF460:FG460"/>
    <mergeCell ref="FD461:FE461"/>
    <mergeCell ref="FF461:FG461"/>
    <mergeCell ref="FD462:FE463"/>
    <mergeCell ref="FF462:FG463"/>
    <mergeCell ref="FD464:FE464"/>
    <mergeCell ref="FF464:FG464"/>
    <mergeCell ref="FD451:FE452"/>
    <mergeCell ref="FF451:FG452"/>
    <mergeCell ref="FD449:FE450"/>
    <mergeCell ref="FF449:FG450"/>
    <mergeCell ref="FD465:FE465"/>
    <mergeCell ref="FF465:FG465"/>
    <mergeCell ref="FD466:FE466"/>
    <mergeCell ref="FF466:FG466"/>
    <mergeCell ref="FD467:FE467"/>
    <mergeCell ref="FF467:FG467"/>
    <mergeCell ref="FD468:FE468"/>
    <mergeCell ref="FF468:FG468"/>
    <mergeCell ref="FD469:FE469"/>
    <mergeCell ref="FF469:FG469"/>
    <mergeCell ref="FD470:FE470"/>
    <mergeCell ref="FF470:FG470"/>
    <mergeCell ref="FD471:FE471"/>
    <mergeCell ref="FF471:FG471"/>
    <mergeCell ref="FD472:FE472"/>
    <mergeCell ref="FF472:FG472"/>
    <mergeCell ref="FD473:FE473"/>
    <mergeCell ref="FF473:FG473"/>
    <mergeCell ref="FD474:FE475"/>
    <mergeCell ref="FF474:FG475"/>
    <mergeCell ref="FD476:FE476"/>
    <mergeCell ref="FF476:FG476"/>
    <mergeCell ref="FD477:FE477"/>
    <mergeCell ref="FF477:FG477"/>
    <mergeCell ref="FD478:FE478"/>
    <mergeCell ref="FF478:FG478"/>
    <mergeCell ref="FD479:FE479"/>
    <mergeCell ref="FF479:FG479"/>
    <mergeCell ref="FD480:FE480"/>
    <mergeCell ref="FF480:FG480"/>
    <mergeCell ref="FD481:FE481"/>
    <mergeCell ref="FF481:FG481"/>
    <mergeCell ref="FD482:FE482"/>
    <mergeCell ref="FF482:FG482"/>
    <mergeCell ref="FD483:FE483"/>
    <mergeCell ref="FF483:FG483"/>
    <mergeCell ref="FD484:FE484"/>
    <mergeCell ref="FF484:FG484"/>
    <mergeCell ref="FD485:FE485"/>
    <mergeCell ref="FF485:FG485"/>
    <mergeCell ref="FD486:FE486"/>
    <mergeCell ref="FF486:FG486"/>
    <mergeCell ref="FD487:FE487"/>
    <mergeCell ref="FF487:FG487"/>
    <mergeCell ref="FD488:FE488"/>
    <mergeCell ref="FF488:FG488"/>
    <mergeCell ref="FD489:FE489"/>
    <mergeCell ref="FF489:FG489"/>
    <mergeCell ref="FD490:FE490"/>
    <mergeCell ref="FF490:FG490"/>
    <mergeCell ref="FD491:FE491"/>
    <mergeCell ref="FF491:FG491"/>
    <mergeCell ref="FD492:FE493"/>
    <mergeCell ref="FF492:FG493"/>
    <mergeCell ref="FD494:FE494"/>
    <mergeCell ref="FF494:FG494"/>
    <mergeCell ref="FD495:FE495"/>
    <mergeCell ref="FF495:FG495"/>
    <mergeCell ref="FD496:FE496"/>
    <mergeCell ref="FF496:FG496"/>
    <mergeCell ref="FD497:FE497"/>
    <mergeCell ref="FF497:FG497"/>
    <mergeCell ref="FD498:FE498"/>
    <mergeCell ref="FF498:FG498"/>
    <mergeCell ref="FD499:FE499"/>
    <mergeCell ref="FF499:FG499"/>
    <mergeCell ref="FD500:FE500"/>
    <mergeCell ref="FF500:FG500"/>
    <mergeCell ref="FD501:FE501"/>
    <mergeCell ref="FF501:FG501"/>
    <mergeCell ref="FD502:FE502"/>
    <mergeCell ref="FF502:FG502"/>
    <mergeCell ref="FD503:FE503"/>
    <mergeCell ref="FF503:FG503"/>
    <mergeCell ref="FD504:FE504"/>
    <mergeCell ref="FF504:FG504"/>
    <mergeCell ref="FD505:FE505"/>
    <mergeCell ref="FF505:FG505"/>
    <mergeCell ref="FD506:FE506"/>
    <mergeCell ref="FF506:FG506"/>
    <mergeCell ref="FD507:FE507"/>
    <mergeCell ref="FF507:FG507"/>
    <mergeCell ref="FD508:FE509"/>
    <mergeCell ref="FF508:FG509"/>
    <mergeCell ref="FD510:FE510"/>
    <mergeCell ref="FF510:FG510"/>
    <mergeCell ref="FD511:FE511"/>
    <mergeCell ref="FF511:FG511"/>
    <mergeCell ref="FD512:FE512"/>
    <mergeCell ref="FF512:FG512"/>
    <mergeCell ref="FD513:FE513"/>
    <mergeCell ref="FF513:FG513"/>
    <mergeCell ref="FD514:FE514"/>
    <mergeCell ref="FF514:FG514"/>
    <mergeCell ref="FD515:FE515"/>
    <mergeCell ref="FF515:FG515"/>
    <mergeCell ref="FD516:FE516"/>
    <mergeCell ref="FF516:FG516"/>
    <mergeCell ref="FD517:FE517"/>
    <mergeCell ref="FF517:FG517"/>
    <mergeCell ref="FD518:FE518"/>
    <mergeCell ref="FF518:FG518"/>
    <mergeCell ref="FD519:FE519"/>
    <mergeCell ref="FF519:FG519"/>
    <mergeCell ref="FD520:FE520"/>
    <mergeCell ref="FF520:FG520"/>
    <mergeCell ref="FD521:FE521"/>
    <mergeCell ref="FF521:FG521"/>
    <mergeCell ref="FD522:FE522"/>
    <mergeCell ref="FF522:FG522"/>
    <mergeCell ref="FD523:FE523"/>
    <mergeCell ref="FF523:FG523"/>
    <mergeCell ref="FD524:FE525"/>
    <mergeCell ref="FF524:FG525"/>
    <mergeCell ref="FD526:FE527"/>
    <mergeCell ref="FF526:FG527"/>
    <mergeCell ref="FD528:FE528"/>
    <mergeCell ref="FF528:FG528"/>
    <mergeCell ref="FD529:FE529"/>
    <mergeCell ref="FF529:FG529"/>
    <mergeCell ref="FD530:FE530"/>
    <mergeCell ref="FF530:FG530"/>
    <mergeCell ref="FD531:FE531"/>
    <mergeCell ref="FF531:FG531"/>
    <mergeCell ref="FD532:FE533"/>
    <mergeCell ref="FF532:FG533"/>
    <mergeCell ref="FD534:FE534"/>
    <mergeCell ref="FF534:FG534"/>
    <mergeCell ref="FD535:FE535"/>
    <mergeCell ref="FF535:FG535"/>
    <mergeCell ref="FD536:FE536"/>
    <mergeCell ref="FF536:FG536"/>
    <mergeCell ref="FD537:FE537"/>
    <mergeCell ref="FF537:FG537"/>
    <mergeCell ref="FD538:FE539"/>
    <mergeCell ref="FF538:FG539"/>
    <mergeCell ref="FD540:FE540"/>
    <mergeCell ref="FF540:FG540"/>
    <mergeCell ref="FD541:FE541"/>
    <mergeCell ref="FF541:FG541"/>
    <mergeCell ref="FD542:FE543"/>
    <mergeCell ref="FF542:FG543"/>
    <mergeCell ref="FD544:FE544"/>
    <mergeCell ref="FF544:FG544"/>
    <mergeCell ref="FD545:FE545"/>
    <mergeCell ref="FF545:FG545"/>
    <mergeCell ref="FD546:FE546"/>
    <mergeCell ref="FF546:FG546"/>
    <mergeCell ref="FD547:FE547"/>
    <mergeCell ref="FF547:FG547"/>
    <mergeCell ref="FD548:FE548"/>
    <mergeCell ref="FF548:FG548"/>
    <mergeCell ref="FD549:FE549"/>
    <mergeCell ref="FF549:FG549"/>
    <mergeCell ref="FD550:FE550"/>
    <mergeCell ref="FF550:FG550"/>
    <mergeCell ref="FD551:FE551"/>
    <mergeCell ref="FF551:FG551"/>
    <mergeCell ref="FD552:FE552"/>
    <mergeCell ref="FF552:FG552"/>
    <mergeCell ref="FD553:FE553"/>
    <mergeCell ref="FF553:FG553"/>
    <mergeCell ref="FD554:FE554"/>
    <mergeCell ref="FF554:FG554"/>
    <mergeCell ref="FD555:FE555"/>
    <mergeCell ref="FF555:FG555"/>
    <mergeCell ref="FD556:FE556"/>
    <mergeCell ref="FF556:FG556"/>
    <mergeCell ref="FD557:FE557"/>
    <mergeCell ref="FF557:FG557"/>
    <mergeCell ref="FD558:FE558"/>
    <mergeCell ref="FF558:FG558"/>
    <mergeCell ref="FD559:FE559"/>
    <mergeCell ref="FF559:FG559"/>
    <mergeCell ref="FD560:FE561"/>
    <mergeCell ref="FF560:FG561"/>
    <mergeCell ref="FD562:FE562"/>
    <mergeCell ref="FF562:FG562"/>
    <mergeCell ref="FD563:FE563"/>
    <mergeCell ref="FF563:FG563"/>
    <mergeCell ref="FD564:FE564"/>
    <mergeCell ref="FF564:FG564"/>
    <mergeCell ref="FD565:FE565"/>
    <mergeCell ref="FF565:FG565"/>
    <mergeCell ref="FD566:FE566"/>
    <mergeCell ref="FF566:FG566"/>
    <mergeCell ref="FD567:FE567"/>
    <mergeCell ref="FF567:FG567"/>
    <mergeCell ref="FD568:FE569"/>
    <mergeCell ref="FF568:FG569"/>
    <mergeCell ref="FD570:FE570"/>
    <mergeCell ref="FF570:FG570"/>
    <mergeCell ref="FD571:FE571"/>
    <mergeCell ref="FF571:FG571"/>
    <mergeCell ref="FD572:FE572"/>
    <mergeCell ref="FF572:FG572"/>
    <mergeCell ref="FD573:FE573"/>
    <mergeCell ref="FF573:FG573"/>
    <mergeCell ref="FD574:FE574"/>
    <mergeCell ref="FF574:FG574"/>
    <mergeCell ref="FD575:FE575"/>
    <mergeCell ref="FF575:FG575"/>
    <mergeCell ref="FD576:FE576"/>
    <mergeCell ref="FF576:FG576"/>
    <mergeCell ref="FD577:FE577"/>
    <mergeCell ref="FF577:FG577"/>
    <mergeCell ref="FD578:FE578"/>
    <mergeCell ref="FF578:FG578"/>
    <mergeCell ref="FD579:FE579"/>
    <mergeCell ref="FF579:FG579"/>
    <mergeCell ref="FD580:FE580"/>
    <mergeCell ref="FF580:FG580"/>
    <mergeCell ref="FD581:FE581"/>
    <mergeCell ref="FF581:FG581"/>
    <mergeCell ref="FD582:FE582"/>
    <mergeCell ref="FF582:FG582"/>
    <mergeCell ref="FD583:FE583"/>
    <mergeCell ref="FF583:FG583"/>
    <mergeCell ref="FD584:FE584"/>
    <mergeCell ref="FF584:FG584"/>
    <mergeCell ref="FD585:FE585"/>
    <mergeCell ref="FF585:FG585"/>
    <mergeCell ref="FD586:FE587"/>
    <mergeCell ref="FF586:FG587"/>
    <mergeCell ref="FD588:FE589"/>
    <mergeCell ref="FF588:FG589"/>
    <mergeCell ref="FD590:FE590"/>
    <mergeCell ref="FF590:FG590"/>
    <mergeCell ref="FD591:FE591"/>
    <mergeCell ref="FF591:FG591"/>
    <mergeCell ref="FD592:FE592"/>
    <mergeCell ref="FF592:FG592"/>
    <mergeCell ref="FD593:FE593"/>
    <mergeCell ref="FF593:FG593"/>
    <mergeCell ref="FD594:FE595"/>
    <mergeCell ref="FF594:FG595"/>
    <mergeCell ref="FD596:FE596"/>
    <mergeCell ref="FF596:FG596"/>
    <mergeCell ref="FD597:FE597"/>
    <mergeCell ref="FF597:FG597"/>
    <mergeCell ref="FD598:FE598"/>
    <mergeCell ref="FF598:FG598"/>
    <mergeCell ref="FD599:FE599"/>
    <mergeCell ref="FF599:FG599"/>
    <mergeCell ref="FD600:FE600"/>
    <mergeCell ref="FF600:FG600"/>
    <mergeCell ref="FD601:FE601"/>
    <mergeCell ref="FF601:FG601"/>
    <mergeCell ref="FD602:FE602"/>
    <mergeCell ref="FF602:FG602"/>
    <mergeCell ref="FD603:FE603"/>
    <mergeCell ref="FF603:FG603"/>
    <mergeCell ref="FD604:FE604"/>
    <mergeCell ref="FF604:FG604"/>
    <mergeCell ref="FD605:FE605"/>
    <mergeCell ref="FF605:FG605"/>
    <mergeCell ref="FD606:FE606"/>
    <mergeCell ref="FF606:FG606"/>
    <mergeCell ref="FD607:FE607"/>
    <mergeCell ref="FF607:FG607"/>
    <mergeCell ref="FD608:FE608"/>
    <mergeCell ref="FF608:FG608"/>
    <mergeCell ref="FD609:FE609"/>
    <mergeCell ref="FF609:FG609"/>
    <mergeCell ref="FD610:FE610"/>
    <mergeCell ref="FF610:FG610"/>
    <mergeCell ref="FD611:FE611"/>
    <mergeCell ref="FF611:FG611"/>
    <mergeCell ref="FD612:FE612"/>
    <mergeCell ref="FF612:FG612"/>
    <mergeCell ref="FD613:FE613"/>
    <mergeCell ref="FF613:FG613"/>
    <mergeCell ref="FD614:FE614"/>
    <mergeCell ref="FF614:FG614"/>
    <mergeCell ref="FD615:FE615"/>
    <mergeCell ref="FF615:FG615"/>
    <mergeCell ref="FD618:FE619"/>
    <mergeCell ref="FF618:FG619"/>
    <mergeCell ref="FD620:FE620"/>
    <mergeCell ref="FF620:FG620"/>
    <mergeCell ref="FD621:FE621"/>
    <mergeCell ref="FF621:FG621"/>
    <mergeCell ref="FD622:FE622"/>
    <mergeCell ref="FF622:FG622"/>
    <mergeCell ref="FD623:FE623"/>
    <mergeCell ref="FF623:FG623"/>
    <mergeCell ref="FD624:FE624"/>
    <mergeCell ref="FF624:FG624"/>
    <mergeCell ref="B625:C626"/>
    <mergeCell ref="D625:E626"/>
    <mergeCell ref="F625:G626"/>
    <mergeCell ref="H625:I626"/>
    <mergeCell ref="J625:K626"/>
    <mergeCell ref="L625:M626"/>
    <mergeCell ref="N625:O626"/>
    <mergeCell ref="P625:Q626"/>
    <mergeCell ref="R625:S626"/>
    <mergeCell ref="T625:U626"/>
    <mergeCell ref="V625:W626"/>
    <mergeCell ref="X625:Y626"/>
    <mergeCell ref="Z625:AA626"/>
    <mergeCell ref="AB625:AC626"/>
    <mergeCell ref="AD625:AE626"/>
    <mergeCell ref="AF625:AG626"/>
    <mergeCell ref="AH625:AI626"/>
    <mergeCell ref="AJ625:AK626"/>
    <mergeCell ref="AL625:AM626"/>
    <mergeCell ref="AN625:AO626"/>
    <mergeCell ref="AP625:AQ626"/>
    <mergeCell ref="AR625:AS626"/>
    <mergeCell ref="AT625:AU626"/>
    <mergeCell ref="AV625:AW626"/>
    <mergeCell ref="AX625:AY626"/>
    <mergeCell ref="AZ625:BA626"/>
    <mergeCell ref="BB625:BC626"/>
    <mergeCell ref="BD625:BE626"/>
    <mergeCell ref="BF625:BG626"/>
    <mergeCell ref="BH625:BI626"/>
    <mergeCell ref="BJ625:BK626"/>
    <mergeCell ref="BL625:BM626"/>
    <mergeCell ref="BN625:BO626"/>
    <mergeCell ref="BP625:BQ626"/>
    <mergeCell ref="BR625:BS626"/>
    <mergeCell ref="BT625:BU626"/>
    <mergeCell ref="BV625:BW626"/>
    <mergeCell ref="BX625:BY626"/>
    <mergeCell ref="BZ625:CA626"/>
    <mergeCell ref="CB625:CC626"/>
    <mergeCell ref="CD625:CE626"/>
    <mergeCell ref="CF625:CG626"/>
    <mergeCell ref="FF625:FG626"/>
    <mergeCell ref="CH625:CI626"/>
    <mergeCell ref="CJ625:CK626"/>
    <mergeCell ref="CL625:CM626"/>
    <mergeCell ref="EV623:EW623"/>
    <mergeCell ref="EX623:EY623"/>
    <mergeCell ref="DH625:DI626"/>
    <mergeCell ref="DJ625:DK626"/>
    <mergeCell ref="DL625:DM626"/>
    <mergeCell ref="DN625:DO626"/>
    <mergeCell ref="DP625:DQ626"/>
    <mergeCell ref="DR625:DS626"/>
    <mergeCell ref="DT625:DU626"/>
    <mergeCell ref="DV625:DW626"/>
    <mergeCell ref="DX625:DY626"/>
    <mergeCell ref="DZ625:EA626"/>
    <mergeCell ref="EB625:EC626"/>
    <mergeCell ref="ED625:EE626"/>
    <mergeCell ref="EF625:EG626"/>
    <mergeCell ref="EH625:EI626"/>
    <mergeCell ref="EJ625:EK626"/>
    <mergeCell ref="EL625:EM626"/>
    <mergeCell ref="EN625:EO626"/>
    <mergeCell ref="EP625:EQ626"/>
    <mergeCell ref="ER625:ES626"/>
    <mergeCell ref="ET625:EU626"/>
    <mergeCell ref="CJ5:CM5"/>
    <mergeCell ref="CJ6:CK6"/>
    <mergeCell ref="CL6:CM6"/>
    <mergeCell ref="CM8:CM10"/>
    <mergeCell ref="CM11:CM13"/>
    <mergeCell ref="CM14:CM16"/>
    <mergeCell ref="CM17:CM19"/>
    <mergeCell ref="CM20:CM22"/>
    <mergeCell ref="CM23:CM25"/>
    <mergeCell ref="CM26:CM28"/>
    <mergeCell ref="CM29:CM31"/>
    <mergeCell ref="CM32:CM34"/>
    <mergeCell ref="CM35:CM37"/>
    <mergeCell ref="CM39:CM41"/>
    <mergeCell ref="CM42:CM44"/>
    <mergeCell ref="CM45:CM47"/>
    <mergeCell ref="CM48:CM50"/>
    <mergeCell ref="CM51:CM53"/>
    <mergeCell ref="CM54:CM56"/>
    <mergeCell ref="CM57:CM59"/>
    <mergeCell ref="CM60:CM62"/>
    <mergeCell ref="CM63:CM65"/>
    <mergeCell ref="CM66:CM68"/>
    <mergeCell ref="CM69:CM71"/>
    <mergeCell ref="CM72:CM74"/>
    <mergeCell ref="CM76:CM78"/>
    <mergeCell ref="CM79:CM81"/>
    <mergeCell ref="CM82:CM84"/>
    <mergeCell ref="CM85:CM87"/>
    <mergeCell ref="CM88:CM90"/>
    <mergeCell ref="CM92:CM94"/>
    <mergeCell ref="CM96:CM98"/>
    <mergeCell ref="CM99:CM101"/>
    <mergeCell ref="CK99:CK101"/>
    <mergeCell ref="ER622:ES622"/>
    <mergeCell ref="ET590:EU590"/>
    <mergeCell ref="ER591:ES591"/>
    <mergeCell ref="ET591:EU591"/>
    <mergeCell ref="ER592:ES592"/>
    <mergeCell ref="ET592:EU592"/>
    <mergeCell ref="ER555:ES555"/>
    <mergeCell ref="ET555:EU555"/>
    <mergeCell ref="ER556:ES556"/>
    <mergeCell ref="ET556:EU556"/>
    <mergeCell ref="CM102:CM104"/>
    <mergeCell ref="CM105:CM107"/>
    <mergeCell ref="CM109:CM111"/>
    <mergeCell ref="CM112:CM114"/>
    <mergeCell ref="CM115:CM117"/>
    <mergeCell ref="CM118:CM120"/>
    <mergeCell ref="CM121:CM123"/>
    <mergeCell ref="CM124:CM126"/>
    <mergeCell ref="CM128:CM130"/>
    <mergeCell ref="CM131:CM133"/>
    <mergeCell ref="CM134:CM136"/>
    <mergeCell ref="CM137:CM139"/>
    <mergeCell ref="CM140:CM142"/>
    <mergeCell ref="CM143:CM145"/>
    <mergeCell ref="CM146:CM148"/>
    <mergeCell ref="CM150:CM152"/>
    <mergeCell ref="CM153:CM155"/>
    <mergeCell ref="CM158:CM160"/>
    <mergeCell ref="CM162:CM164"/>
    <mergeCell ref="CM165:CM167"/>
    <mergeCell ref="CM168:CM170"/>
    <mergeCell ref="CM175:CM177"/>
    <mergeCell ref="CM179:CM181"/>
    <mergeCell ref="CM182:CM184"/>
    <mergeCell ref="CM185:CM187"/>
    <mergeCell ref="CM189:CM191"/>
    <mergeCell ref="CM193:CM195"/>
    <mergeCell ref="CM196:CM198"/>
    <mergeCell ref="CM199:CM201"/>
    <mergeCell ref="CM202:CM204"/>
    <mergeCell ref="CM205:CM207"/>
    <mergeCell ref="CM208:CM210"/>
    <mergeCell ref="CM211:CM213"/>
    <mergeCell ref="EV348:EW348"/>
    <mergeCell ref="EX348:EY348"/>
    <mergeCell ref="EV349:EW349"/>
    <mergeCell ref="EX349:EY349"/>
    <mergeCell ref="EV352:EW353"/>
    <mergeCell ref="EX352:EY353"/>
    <mergeCell ref="EV354:EW354"/>
    <mergeCell ref="EX354:EY354"/>
    <mergeCell ref="EV355:EW355"/>
    <mergeCell ref="EX355:EY355"/>
    <mergeCell ref="EV358:EW358"/>
    <mergeCell ref="EX358:EY358"/>
    <mergeCell ref="EV359:EW359"/>
    <mergeCell ref="EX359:EY359"/>
    <mergeCell ref="EV360:EW360"/>
    <mergeCell ref="EX360:EY360"/>
    <mergeCell ref="EV361:EW361"/>
    <mergeCell ref="EX361:EY361"/>
    <mergeCell ref="EV362:EW362"/>
    <mergeCell ref="EX362:EY362"/>
    <mergeCell ref="EV363:EW363"/>
    <mergeCell ref="EX363:EY363"/>
    <mergeCell ref="EV364:EW364"/>
    <mergeCell ref="CM214:CM216"/>
    <mergeCell ref="CM217:CM219"/>
    <mergeCell ref="CM220:CM222"/>
    <mergeCell ref="CM223:CM225"/>
    <mergeCell ref="CM227:CM229"/>
    <mergeCell ref="CM231:CM233"/>
    <mergeCell ref="CM234:CM236"/>
    <mergeCell ref="CM238:CM240"/>
    <mergeCell ref="CM241:CM243"/>
    <mergeCell ref="CM244:CM246"/>
    <mergeCell ref="CM248:CM250"/>
    <mergeCell ref="CM251:CM253"/>
    <mergeCell ref="CM256:CM258"/>
    <mergeCell ref="CM259:CM261"/>
    <mergeCell ref="CM263:CM265"/>
    <mergeCell ref="CM266:CM268"/>
    <mergeCell ref="CM271:CM273"/>
    <mergeCell ref="CM274:CM276"/>
    <mergeCell ref="CM277:CM279"/>
    <mergeCell ref="CM280:CM282"/>
    <mergeCell ref="CM283:CM285"/>
    <mergeCell ref="CM286:CM288"/>
    <mergeCell ref="CM293:CM295"/>
    <mergeCell ref="CM296:CM298"/>
    <mergeCell ref="CM300:CM302"/>
    <mergeCell ref="CM304:CM306"/>
    <mergeCell ref="CM307:CM309"/>
    <mergeCell ref="CM310:CM312"/>
    <mergeCell ref="CM314:CM316"/>
    <mergeCell ref="CM317:CM319"/>
    <mergeCell ref="CN323:CQ323"/>
    <mergeCell ref="CN324:CO324"/>
    <mergeCell ref="CP324:CQ324"/>
    <mergeCell ref="EX364:EY364"/>
    <mergeCell ref="EB347:EE347"/>
    <mergeCell ref="EB348:EC348"/>
    <mergeCell ref="CN325:CO325"/>
    <mergeCell ref="CP325:CQ325"/>
    <mergeCell ref="CN326:CO326"/>
    <mergeCell ref="CP326:CQ326"/>
    <mergeCell ref="DP347:DS347"/>
    <mergeCell ref="CN327:CO327"/>
    <mergeCell ref="CP327:CQ327"/>
    <mergeCell ref="CN328:CO328"/>
    <mergeCell ref="CP328:CQ328"/>
    <mergeCell ref="CN329:CO329"/>
    <mergeCell ref="CP329:CQ329"/>
    <mergeCell ref="CN330:CO330"/>
    <mergeCell ref="CP330:CQ330"/>
    <mergeCell ref="CN331:CO331"/>
    <mergeCell ref="CP331:CQ331"/>
    <mergeCell ref="CN332:CO332"/>
    <mergeCell ref="CP332:CQ332"/>
    <mergeCell ref="CN333:CO333"/>
    <mergeCell ref="CP333:CQ333"/>
    <mergeCell ref="CN334:CO334"/>
    <mergeCell ref="CP334:CQ334"/>
    <mergeCell ref="CN335:CO335"/>
    <mergeCell ref="CP335:CQ335"/>
    <mergeCell ref="CN336:CO336"/>
    <mergeCell ref="CP336:CQ336"/>
    <mergeCell ref="CN337:CO337"/>
    <mergeCell ref="CP337:CQ337"/>
    <mergeCell ref="CN338:CO338"/>
    <mergeCell ref="CP338:CQ338"/>
    <mergeCell ref="CN339:CO339"/>
    <mergeCell ref="CP339:CQ339"/>
    <mergeCell ref="CN340:CO340"/>
    <mergeCell ref="CP340:CQ340"/>
    <mergeCell ref="CN341:CO341"/>
    <mergeCell ref="CP341:CQ341"/>
    <mergeCell ref="CN342:CO342"/>
    <mergeCell ref="CP342:CQ342"/>
    <mergeCell ref="FP347:FS347"/>
    <mergeCell ref="CR340:CS340"/>
    <mergeCell ref="CT340:CU340"/>
    <mergeCell ref="CR341:CS341"/>
    <mergeCell ref="CT341:CU341"/>
    <mergeCell ref="CR342:CS342"/>
    <mergeCell ref="CT342:CU342"/>
    <mergeCell ref="EV347:EY347"/>
    <mergeCell ref="DL347:DO347"/>
    <mergeCell ref="DH347:DK347"/>
    <mergeCell ref="EZ347:FC347"/>
    <mergeCell ref="CV340:CW340"/>
    <mergeCell ref="CX340:CY340"/>
    <mergeCell ref="CV341:CW341"/>
    <mergeCell ref="CX341:CY341"/>
    <mergeCell ref="CV342:CW342"/>
    <mergeCell ref="CX342:CY342"/>
    <mergeCell ref="DD347:DG347"/>
    <mergeCell ref="DT347:DW347"/>
    <mergeCell ref="CN347:CQ347"/>
    <mergeCell ref="FP348:FQ348"/>
    <mergeCell ref="FR348:FS348"/>
    <mergeCell ref="FP349:FQ349"/>
    <mergeCell ref="FR349:FS349"/>
    <mergeCell ref="FP352:FQ353"/>
    <mergeCell ref="FR352:FS353"/>
    <mergeCell ref="FP354:FQ354"/>
    <mergeCell ref="FR354:FS354"/>
    <mergeCell ref="FP355:FQ355"/>
    <mergeCell ref="FR355:FS355"/>
    <mergeCell ref="FP358:FQ358"/>
    <mergeCell ref="FR358:FS358"/>
    <mergeCell ref="FP359:FQ359"/>
    <mergeCell ref="FR359:FS359"/>
    <mergeCell ref="FP360:FQ360"/>
    <mergeCell ref="FR360:FS360"/>
    <mergeCell ref="FP361:FQ361"/>
    <mergeCell ref="FR361:FS361"/>
    <mergeCell ref="FP362:FQ362"/>
    <mergeCell ref="FR362:FS362"/>
    <mergeCell ref="FP363:FQ363"/>
    <mergeCell ref="FR363:FS363"/>
    <mergeCell ref="FP364:FQ365"/>
    <mergeCell ref="FR364:FS365"/>
    <mergeCell ref="FP366:FQ367"/>
    <mergeCell ref="FR366:FS367"/>
    <mergeCell ref="FD347:FG347"/>
    <mergeCell ref="FD348:FE348"/>
    <mergeCell ref="FF348:FG348"/>
    <mergeCell ref="FD349:FE349"/>
    <mergeCell ref="FF349:FG349"/>
    <mergeCell ref="FD352:FE353"/>
    <mergeCell ref="FF352:FG353"/>
    <mergeCell ref="FD354:FE354"/>
    <mergeCell ref="FF354:FG354"/>
    <mergeCell ref="FD355:FE355"/>
    <mergeCell ref="FF355:FG355"/>
    <mergeCell ref="FD358:FE358"/>
    <mergeCell ref="FF358:FG358"/>
    <mergeCell ref="FD359:FE359"/>
    <mergeCell ref="FF359:FG359"/>
    <mergeCell ref="FD360:FE360"/>
    <mergeCell ref="FF360:FG360"/>
    <mergeCell ref="FD361:FE361"/>
    <mergeCell ref="FF361:FG361"/>
    <mergeCell ref="FD362:FE362"/>
    <mergeCell ref="FF362:FG362"/>
    <mergeCell ref="FD363:FE363"/>
    <mergeCell ref="FF363:FG363"/>
    <mergeCell ref="FD364:FE364"/>
    <mergeCell ref="FF364:FG364"/>
    <mergeCell ref="FD365:FE365"/>
    <mergeCell ref="FF365:FG365"/>
    <mergeCell ref="FD366:FE367"/>
    <mergeCell ref="FF366:FG367"/>
    <mergeCell ref="FH347:FK347"/>
    <mergeCell ref="FH348:FI348"/>
    <mergeCell ref="FJ348:FK348"/>
    <mergeCell ref="FH349:FI349"/>
    <mergeCell ref="FJ349:FK349"/>
    <mergeCell ref="FH352:FI353"/>
    <mergeCell ref="FJ352:FK353"/>
    <mergeCell ref="FH354:FI354"/>
    <mergeCell ref="FJ354:FK354"/>
    <mergeCell ref="FR402:FS402"/>
    <mergeCell ref="FP403:FQ403"/>
    <mergeCell ref="FR403:FS403"/>
    <mergeCell ref="FP404:FQ404"/>
    <mergeCell ref="FR404:FS404"/>
    <mergeCell ref="FP405:FQ405"/>
    <mergeCell ref="FR405:FS405"/>
    <mergeCell ref="FP406:FQ407"/>
    <mergeCell ref="FR406:FS407"/>
    <mergeCell ref="FP412:FQ412"/>
    <mergeCell ref="FR412:FS412"/>
    <mergeCell ref="FP413:FQ413"/>
    <mergeCell ref="FR413:FS413"/>
    <mergeCell ref="FP414:FQ414"/>
    <mergeCell ref="FR414:FS414"/>
    <mergeCell ref="FP417:FQ417"/>
    <mergeCell ref="FR417:FS417"/>
    <mergeCell ref="FP368:FQ368"/>
    <mergeCell ref="FR368:FS368"/>
    <mergeCell ref="FP369:FQ369"/>
    <mergeCell ref="FR369:FS369"/>
    <mergeCell ref="FP370:FQ371"/>
    <mergeCell ref="FR370:FS371"/>
    <mergeCell ref="FP374:FQ375"/>
    <mergeCell ref="FR374:FS375"/>
    <mergeCell ref="FP376:FQ377"/>
    <mergeCell ref="FR376:FS377"/>
    <mergeCell ref="FP378:FQ378"/>
    <mergeCell ref="FR378:FS378"/>
    <mergeCell ref="FP379:FQ379"/>
    <mergeCell ref="FR379:FS379"/>
    <mergeCell ref="FP380:FQ381"/>
    <mergeCell ref="FR380:FS381"/>
    <mergeCell ref="FP382:FQ382"/>
    <mergeCell ref="FR382:FS382"/>
    <mergeCell ref="FP383:FQ383"/>
    <mergeCell ref="FR383:FS383"/>
    <mergeCell ref="FP384:FQ384"/>
    <mergeCell ref="FR384:FS384"/>
    <mergeCell ref="FP391:FQ391"/>
    <mergeCell ref="FR391:FS391"/>
    <mergeCell ref="FR385:FS386"/>
    <mergeCell ref="FP408:FQ409"/>
    <mergeCell ref="FP387:FQ388"/>
    <mergeCell ref="FR387:FS388"/>
    <mergeCell ref="FP410:FQ411"/>
    <mergeCell ref="FR410:FS411"/>
    <mergeCell ref="FP394:FQ395"/>
    <mergeCell ref="FR394:FS395"/>
    <mergeCell ref="FR408:FS409"/>
    <mergeCell ref="FP415:FQ416"/>
    <mergeCell ref="FR415:FS416"/>
    <mergeCell ref="FP385:FQ386"/>
    <mergeCell ref="FP418:FQ419"/>
    <mergeCell ref="FR418:FS419"/>
    <mergeCell ref="FP420:FQ420"/>
    <mergeCell ref="FR420:FS420"/>
    <mergeCell ref="FP421:FQ422"/>
    <mergeCell ref="FR421:FS422"/>
    <mergeCell ref="FP423:FQ423"/>
    <mergeCell ref="FR423:FS423"/>
    <mergeCell ref="FP424:FQ424"/>
    <mergeCell ref="FR424:FS424"/>
    <mergeCell ref="FP427:FQ428"/>
    <mergeCell ref="FR427:FS428"/>
    <mergeCell ref="FP431:FQ431"/>
    <mergeCell ref="FR431:FS431"/>
    <mergeCell ref="FP436:FQ436"/>
    <mergeCell ref="FR436:FS436"/>
    <mergeCell ref="FP439:FQ439"/>
    <mergeCell ref="FR439:FS439"/>
    <mergeCell ref="FP440:FQ440"/>
    <mergeCell ref="FR440:FS440"/>
    <mergeCell ref="FP441:FQ441"/>
    <mergeCell ref="FR441:FS441"/>
    <mergeCell ref="FP444:FQ444"/>
    <mergeCell ref="FR444:FS444"/>
    <mergeCell ref="FP445:FQ445"/>
    <mergeCell ref="FR445:FS445"/>
    <mergeCell ref="FP446:FQ446"/>
    <mergeCell ref="FR446:FS446"/>
    <mergeCell ref="FP425:FQ426"/>
    <mergeCell ref="FR425:FS426"/>
    <mergeCell ref="FP432:FQ433"/>
    <mergeCell ref="FR432:FS433"/>
    <mergeCell ref="FP437:FQ438"/>
    <mergeCell ref="FR437:FS438"/>
    <mergeCell ref="FP429:FQ430"/>
    <mergeCell ref="FR429:FS430"/>
    <mergeCell ref="FP447:FQ448"/>
    <mergeCell ref="FR447:FS448"/>
    <mergeCell ref="FP453:FQ453"/>
    <mergeCell ref="FR453:FS453"/>
    <mergeCell ref="FP454:FQ454"/>
    <mergeCell ref="FR454:FS454"/>
    <mergeCell ref="FP455:FQ455"/>
    <mergeCell ref="FR455:FS455"/>
    <mergeCell ref="FP456:FQ456"/>
    <mergeCell ref="FR456:FS456"/>
    <mergeCell ref="FP457:FQ457"/>
    <mergeCell ref="FR457:FS457"/>
    <mergeCell ref="FP458:FQ458"/>
    <mergeCell ref="FR458:FS458"/>
    <mergeCell ref="FP459:FQ459"/>
    <mergeCell ref="FR459:FS459"/>
    <mergeCell ref="FP460:FQ460"/>
    <mergeCell ref="FR460:FS460"/>
    <mergeCell ref="FP461:FQ461"/>
    <mergeCell ref="FR461:FS461"/>
    <mergeCell ref="FP462:FQ463"/>
    <mergeCell ref="FR462:FS463"/>
    <mergeCell ref="FP464:FQ464"/>
    <mergeCell ref="FR464:FS464"/>
    <mergeCell ref="FP465:FQ465"/>
    <mergeCell ref="FR465:FS465"/>
    <mergeCell ref="FP466:FQ466"/>
    <mergeCell ref="FR466:FS466"/>
    <mergeCell ref="FP467:FQ467"/>
    <mergeCell ref="FR467:FS467"/>
    <mergeCell ref="FP468:FQ468"/>
    <mergeCell ref="FR468:FS468"/>
    <mergeCell ref="FP469:FQ469"/>
    <mergeCell ref="FR469:FS469"/>
    <mergeCell ref="FP451:FQ452"/>
    <mergeCell ref="FR451:FS452"/>
    <mergeCell ref="FP449:FQ450"/>
    <mergeCell ref="FR449:FS450"/>
    <mergeCell ref="FP470:FQ470"/>
    <mergeCell ref="FR470:FS470"/>
    <mergeCell ref="FP471:FQ471"/>
    <mergeCell ref="FR471:FS471"/>
    <mergeCell ref="FP472:FQ472"/>
    <mergeCell ref="FR472:FS472"/>
    <mergeCell ref="FP473:FQ473"/>
    <mergeCell ref="FR473:FS473"/>
    <mergeCell ref="FP474:FQ475"/>
    <mergeCell ref="FR474:FS475"/>
    <mergeCell ref="FP476:FQ476"/>
    <mergeCell ref="FR476:FS476"/>
    <mergeCell ref="FP477:FQ477"/>
    <mergeCell ref="FR477:FS477"/>
    <mergeCell ref="FP478:FQ478"/>
    <mergeCell ref="FR478:FS478"/>
    <mergeCell ref="FP479:FQ479"/>
    <mergeCell ref="FR479:FS479"/>
    <mergeCell ref="FP480:FQ480"/>
    <mergeCell ref="FR480:FS480"/>
    <mergeCell ref="FP481:FQ481"/>
    <mergeCell ref="FR481:FS481"/>
    <mergeCell ref="FP482:FQ482"/>
    <mergeCell ref="FR482:FS482"/>
    <mergeCell ref="FP483:FQ483"/>
    <mergeCell ref="FR483:FS483"/>
    <mergeCell ref="FP484:FQ484"/>
    <mergeCell ref="FR484:FS484"/>
    <mergeCell ref="FP485:FQ485"/>
    <mergeCell ref="FR485:FS485"/>
    <mergeCell ref="FP486:FQ486"/>
    <mergeCell ref="FR486:FS486"/>
    <mergeCell ref="FP487:FQ487"/>
    <mergeCell ref="FR487:FS487"/>
    <mergeCell ref="FP488:FQ488"/>
    <mergeCell ref="FR488:FS488"/>
    <mergeCell ref="FP489:FQ489"/>
    <mergeCell ref="FR489:FS489"/>
    <mergeCell ref="FP490:FQ490"/>
    <mergeCell ref="FR490:FS490"/>
    <mergeCell ref="FP491:FQ491"/>
    <mergeCell ref="FR491:FS491"/>
    <mergeCell ref="FP492:FQ493"/>
    <mergeCell ref="FR492:FS493"/>
    <mergeCell ref="FP494:FQ494"/>
    <mergeCell ref="FR494:FS494"/>
    <mergeCell ref="FP495:FQ495"/>
    <mergeCell ref="FR495:FS495"/>
    <mergeCell ref="FP496:FQ496"/>
    <mergeCell ref="FR496:FS496"/>
    <mergeCell ref="FP497:FQ497"/>
    <mergeCell ref="FR497:FS497"/>
    <mergeCell ref="FP498:FQ498"/>
    <mergeCell ref="FR498:FS498"/>
    <mergeCell ref="FP499:FQ499"/>
    <mergeCell ref="FR499:FS499"/>
    <mergeCell ref="FP500:FQ500"/>
    <mergeCell ref="FR500:FS500"/>
    <mergeCell ref="FP501:FQ501"/>
    <mergeCell ref="FR501:FS501"/>
    <mergeCell ref="FP502:FQ502"/>
    <mergeCell ref="FR502:FS502"/>
    <mergeCell ref="FP503:FQ503"/>
    <mergeCell ref="FR503:FS503"/>
    <mergeCell ref="FP504:FQ504"/>
    <mergeCell ref="FR504:FS504"/>
    <mergeCell ref="FP505:FQ505"/>
    <mergeCell ref="FR505:FS505"/>
    <mergeCell ref="FP506:FQ506"/>
    <mergeCell ref="FR506:FS506"/>
    <mergeCell ref="FP507:FQ507"/>
    <mergeCell ref="FR507:FS507"/>
    <mergeCell ref="FP508:FQ509"/>
    <mergeCell ref="FR508:FS509"/>
    <mergeCell ref="FP510:FQ510"/>
    <mergeCell ref="FR510:FS510"/>
    <mergeCell ref="FP511:FQ511"/>
    <mergeCell ref="FR511:FS511"/>
    <mergeCell ref="FP512:FQ512"/>
    <mergeCell ref="FR512:FS512"/>
    <mergeCell ref="FP513:FQ513"/>
    <mergeCell ref="FR513:FS513"/>
    <mergeCell ref="FP514:FQ514"/>
    <mergeCell ref="FR514:FS514"/>
    <mergeCell ref="FP515:FQ515"/>
    <mergeCell ref="FR515:FS515"/>
    <mergeCell ref="FP516:FQ516"/>
    <mergeCell ref="FR516:FS516"/>
    <mergeCell ref="FP517:FQ517"/>
    <mergeCell ref="FR517:FS517"/>
    <mergeCell ref="FP518:FQ518"/>
    <mergeCell ref="FR518:FS518"/>
    <mergeCell ref="FP519:FQ519"/>
    <mergeCell ref="FR519:FS519"/>
    <mergeCell ref="FP520:FQ520"/>
    <mergeCell ref="FR520:FS520"/>
    <mergeCell ref="FP521:FQ521"/>
    <mergeCell ref="FR521:FS521"/>
    <mergeCell ref="FP522:FQ522"/>
    <mergeCell ref="FR522:FS522"/>
    <mergeCell ref="FP523:FQ523"/>
    <mergeCell ref="FR523:FS523"/>
    <mergeCell ref="FP524:FQ525"/>
    <mergeCell ref="FR524:FS525"/>
    <mergeCell ref="FP526:FQ527"/>
    <mergeCell ref="FR526:FS527"/>
    <mergeCell ref="FP528:FQ528"/>
    <mergeCell ref="FR528:FS528"/>
    <mergeCell ref="FP529:FQ529"/>
    <mergeCell ref="FR529:FS529"/>
    <mergeCell ref="FP530:FQ530"/>
    <mergeCell ref="FR530:FS530"/>
    <mergeCell ref="FP531:FQ531"/>
    <mergeCell ref="FR531:FS531"/>
    <mergeCell ref="FP532:FQ533"/>
    <mergeCell ref="FR532:FS533"/>
    <mergeCell ref="FP534:FQ534"/>
    <mergeCell ref="FR534:FS534"/>
    <mergeCell ref="FP535:FQ535"/>
    <mergeCell ref="FR535:FS535"/>
    <mergeCell ref="FP536:FQ536"/>
    <mergeCell ref="FR536:FS536"/>
    <mergeCell ref="FP537:FQ537"/>
    <mergeCell ref="FR537:FS537"/>
    <mergeCell ref="FP538:FQ539"/>
    <mergeCell ref="FR538:FS539"/>
    <mergeCell ref="FP540:FQ540"/>
    <mergeCell ref="FR540:FS540"/>
    <mergeCell ref="FP541:FQ541"/>
    <mergeCell ref="FR541:FS541"/>
    <mergeCell ref="FP542:FQ543"/>
    <mergeCell ref="FR542:FS543"/>
    <mergeCell ref="FP544:FQ544"/>
    <mergeCell ref="FR544:FS544"/>
    <mergeCell ref="FP545:FQ545"/>
    <mergeCell ref="FR545:FS545"/>
    <mergeCell ref="FP546:FQ546"/>
    <mergeCell ref="FR546:FS546"/>
    <mergeCell ref="FP547:FQ547"/>
    <mergeCell ref="FR547:FS547"/>
    <mergeCell ref="FP548:FQ548"/>
    <mergeCell ref="FR548:FS548"/>
    <mergeCell ref="FP549:FQ549"/>
    <mergeCell ref="FR549:FS549"/>
    <mergeCell ref="FP550:FQ550"/>
    <mergeCell ref="FR550:FS550"/>
    <mergeCell ref="FP551:FQ551"/>
    <mergeCell ref="FR551:FS551"/>
    <mergeCell ref="FP552:FQ552"/>
    <mergeCell ref="FR552:FS552"/>
    <mergeCell ref="FP553:FQ553"/>
    <mergeCell ref="FR553:FS553"/>
    <mergeCell ref="FP554:FQ554"/>
    <mergeCell ref="FR554:FS554"/>
    <mergeCell ref="FP555:FQ555"/>
    <mergeCell ref="FR555:FS555"/>
    <mergeCell ref="FP556:FQ556"/>
    <mergeCell ref="FR556:FS556"/>
    <mergeCell ref="FP557:FQ557"/>
    <mergeCell ref="FR557:FS557"/>
    <mergeCell ref="FP558:FQ558"/>
    <mergeCell ref="FR558:FS558"/>
    <mergeCell ref="FP559:FQ559"/>
    <mergeCell ref="FR559:FS559"/>
    <mergeCell ref="FP560:FQ561"/>
    <mergeCell ref="FR560:FS561"/>
    <mergeCell ref="FP562:FQ562"/>
    <mergeCell ref="FR562:FS562"/>
    <mergeCell ref="FP563:FQ563"/>
    <mergeCell ref="FR563:FS563"/>
    <mergeCell ref="FP564:FQ564"/>
    <mergeCell ref="FR564:FS564"/>
    <mergeCell ref="FP565:FQ565"/>
    <mergeCell ref="FR565:FS565"/>
    <mergeCell ref="FP566:FQ566"/>
    <mergeCell ref="FR566:FS566"/>
    <mergeCell ref="FP567:FQ567"/>
    <mergeCell ref="FR567:FS567"/>
    <mergeCell ref="FP568:FQ569"/>
    <mergeCell ref="FR568:FS569"/>
    <mergeCell ref="FP570:FQ570"/>
    <mergeCell ref="FR570:FS570"/>
    <mergeCell ref="FP571:FQ571"/>
    <mergeCell ref="FR571:FS571"/>
    <mergeCell ref="FP572:FQ572"/>
    <mergeCell ref="FR572:FS572"/>
    <mergeCell ref="FP573:FQ573"/>
    <mergeCell ref="FR573:FS573"/>
    <mergeCell ref="FP574:FQ574"/>
    <mergeCell ref="FR574:FS574"/>
    <mergeCell ref="FP575:FQ575"/>
    <mergeCell ref="FR575:FS575"/>
    <mergeCell ref="FP576:FQ576"/>
    <mergeCell ref="FR576:FS576"/>
    <mergeCell ref="FP577:FQ577"/>
    <mergeCell ref="FR577:FS577"/>
    <mergeCell ref="FP578:FQ578"/>
    <mergeCell ref="FR578:FS578"/>
    <mergeCell ref="FP579:FQ579"/>
    <mergeCell ref="FR579:FS579"/>
    <mergeCell ref="FP580:FQ580"/>
    <mergeCell ref="FR580:FS580"/>
    <mergeCell ref="FP581:FQ581"/>
    <mergeCell ref="FR581:FS581"/>
    <mergeCell ref="FP582:FQ582"/>
    <mergeCell ref="FR582:FS582"/>
    <mergeCell ref="FP583:FQ583"/>
    <mergeCell ref="FR583:FS583"/>
    <mergeCell ref="FP584:FQ584"/>
    <mergeCell ref="FR584:FS584"/>
    <mergeCell ref="FP585:FQ585"/>
    <mergeCell ref="FR585:FS585"/>
    <mergeCell ref="FP586:FQ587"/>
    <mergeCell ref="FR586:FS587"/>
    <mergeCell ref="FP588:FQ589"/>
    <mergeCell ref="FR588:FS589"/>
    <mergeCell ref="FP590:FQ590"/>
    <mergeCell ref="FR590:FS590"/>
    <mergeCell ref="FP591:FQ591"/>
    <mergeCell ref="FR591:FS591"/>
    <mergeCell ref="FP592:FQ592"/>
    <mergeCell ref="FR592:FS592"/>
    <mergeCell ref="FP593:FQ593"/>
    <mergeCell ref="FR593:FS593"/>
    <mergeCell ref="FP594:FQ595"/>
    <mergeCell ref="FR594:FS595"/>
    <mergeCell ref="FP596:FQ596"/>
    <mergeCell ref="FR596:FS596"/>
    <mergeCell ref="FP618:FQ619"/>
    <mergeCell ref="FR618:FS619"/>
    <mergeCell ref="FP620:FQ620"/>
    <mergeCell ref="FR620:FS620"/>
    <mergeCell ref="FP621:FQ621"/>
    <mergeCell ref="FR621:FS621"/>
    <mergeCell ref="FP622:FQ622"/>
    <mergeCell ref="FR622:FS622"/>
    <mergeCell ref="FP616:FQ617"/>
    <mergeCell ref="FR616:FS617"/>
    <mergeCell ref="FP625:FQ626"/>
    <mergeCell ref="FR625:FS626"/>
    <mergeCell ref="FP627:FQ628"/>
    <mergeCell ref="FR627:FS628"/>
    <mergeCell ref="AH660:AK660"/>
    <mergeCell ref="AH661:AI662"/>
    <mergeCell ref="AJ661:AK662"/>
    <mergeCell ref="AH663:AI663"/>
    <mergeCell ref="AJ663:AK663"/>
    <mergeCell ref="AH664:AI664"/>
    <mergeCell ref="AJ664:AK664"/>
    <mergeCell ref="FP597:FQ597"/>
    <mergeCell ref="FR597:FS597"/>
    <mergeCell ref="FP598:FQ598"/>
    <mergeCell ref="FR598:FS598"/>
    <mergeCell ref="FP599:FQ600"/>
    <mergeCell ref="FR599:FS600"/>
    <mergeCell ref="FP601:FQ601"/>
    <mergeCell ref="FR601:FS601"/>
    <mergeCell ref="FP602:FQ602"/>
    <mergeCell ref="FR602:FS602"/>
    <mergeCell ref="FP603:FQ603"/>
    <mergeCell ref="FR603:FS603"/>
    <mergeCell ref="FP604:FQ604"/>
    <mergeCell ref="FR604:FS604"/>
    <mergeCell ref="FP605:FQ605"/>
    <mergeCell ref="FR605:FS605"/>
    <mergeCell ref="FP606:FQ606"/>
    <mergeCell ref="FR606:FS606"/>
    <mergeCell ref="FP607:FQ607"/>
    <mergeCell ref="FR607:FS607"/>
    <mergeCell ref="FP608:FQ608"/>
    <mergeCell ref="FR608:FS608"/>
    <mergeCell ref="FP609:FQ610"/>
    <mergeCell ref="FR609:FS610"/>
    <mergeCell ref="FP611:FQ611"/>
    <mergeCell ref="FR611:FS611"/>
    <mergeCell ref="FP612:FQ612"/>
    <mergeCell ref="FR612:FS612"/>
    <mergeCell ref="FP613:FQ613"/>
    <mergeCell ref="FR613:FS613"/>
    <mergeCell ref="FP614:FQ614"/>
    <mergeCell ref="FR614:FS614"/>
    <mergeCell ref="FP615:FQ615"/>
    <mergeCell ref="FR615:FS615"/>
    <mergeCell ref="EV625:EW626"/>
    <mergeCell ref="EX625:EY626"/>
    <mergeCell ref="EZ625:FA626"/>
    <mergeCell ref="FB625:FC626"/>
    <mergeCell ref="FD625:FE626"/>
    <mergeCell ref="CN625:CO626"/>
    <mergeCell ref="CP625:CQ626"/>
    <mergeCell ref="CR625:CS626"/>
    <mergeCell ref="CT625:CU626"/>
    <mergeCell ref="CV625:CW626"/>
    <mergeCell ref="CX625:CY626"/>
    <mergeCell ref="CZ625:DA626"/>
    <mergeCell ref="DB625:DC626"/>
    <mergeCell ref="DD625:DE626"/>
    <mergeCell ref="DF625:DG626"/>
    <mergeCell ref="BV616:BW617"/>
    <mergeCell ref="BX616:BY617"/>
    <mergeCell ref="BZ616:CA617"/>
    <mergeCell ref="CB616:CC617"/>
    <mergeCell ref="CR323:CU323"/>
    <mergeCell ref="CR324:CS324"/>
    <mergeCell ref="CT324:CU324"/>
    <mergeCell ref="CR325:CS325"/>
    <mergeCell ref="CT325:CU325"/>
    <mergeCell ref="CR326:CS326"/>
    <mergeCell ref="CT326:CU326"/>
    <mergeCell ref="CR327:CS327"/>
    <mergeCell ref="CT327:CU327"/>
    <mergeCell ref="CR328:CS328"/>
    <mergeCell ref="CT328:CU328"/>
    <mergeCell ref="CR329:CS329"/>
    <mergeCell ref="CT329:CU329"/>
    <mergeCell ref="CR330:CS330"/>
    <mergeCell ref="CT330:CU330"/>
    <mergeCell ref="CR331:CS331"/>
    <mergeCell ref="CT331:CU331"/>
    <mergeCell ref="CR332:CS332"/>
    <mergeCell ref="CT332:CU332"/>
    <mergeCell ref="CR333:CS333"/>
    <mergeCell ref="CT333:CU333"/>
    <mergeCell ref="CR334:CS334"/>
    <mergeCell ref="CT334:CU334"/>
    <mergeCell ref="CR335:CS335"/>
    <mergeCell ref="CT335:CU335"/>
    <mergeCell ref="CR336:CS336"/>
    <mergeCell ref="CT336:CU336"/>
    <mergeCell ref="CR337:CS337"/>
    <mergeCell ref="CT337:CU337"/>
    <mergeCell ref="CR338:CS338"/>
    <mergeCell ref="CT338:CU338"/>
    <mergeCell ref="CR339:CS339"/>
    <mergeCell ref="CT339:CU339"/>
    <mergeCell ref="FX347:GA347"/>
    <mergeCell ref="FX348:FY348"/>
    <mergeCell ref="FZ348:GA348"/>
    <mergeCell ref="FX349:FY349"/>
    <mergeCell ref="FZ349:GA349"/>
    <mergeCell ref="FX352:FY353"/>
    <mergeCell ref="FZ352:GA353"/>
    <mergeCell ref="FX354:FY354"/>
    <mergeCell ref="FZ354:GA354"/>
    <mergeCell ref="FX355:FY355"/>
    <mergeCell ref="FZ355:GA355"/>
    <mergeCell ref="FX358:FY358"/>
    <mergeCell ref="FZ358:GA358"/>
    <mergeCell ref="FX359:FY359"/>
    <mergeCell ref="FZ359:GA359"/>
    <mergeCell ref="FX360:FY360"/>
    <mergeCell ref="FZ360:GA360"/>
    <mergeCell ref="FX361:FY361"/>
    <mergeCell ref="FZ361:GA361"/>
    <mergeCell ref="FX362:FY362"/>
    <mergeCell ref="FZ362:GA362"/>
    <mergeCell ref="FX363:FY363"/>
    <mergeCell ref="FZ363:GA363"/>
    <mergeCell ref="FX364:FY365"/>
    <mergeCell ref="FZ364:GA365"/>
    <mergeCell ref="FX366:FY367"/>
    <mergeCell ref="FZ366:GA367"/>
    <mergeCell ref="FX368:FY368"/>
    <mergeCell ref="FZ368:GA368"/>
    <mergeCell ref="FZ356:GA357"/>
    <mergeCell ref="FX396:FY396"/>
    <mergeCell ref="FZ396:GA396"/>
    <mergeCell ref="FX385:FY386"/>
    <mergeCell ref="FZ385:GA386"/>
    <mergeCell ref="FX387:FY388"/>
    <mergeCell ref="FZ387:GA388"/>
    <mergeCell ref="FX350:FY351"/>
    <mergeCell ref="FZ350:GA351"/>
    <mergeCell ref="FX397:FY398"/>
    <mergeCell ref="FZ397:GA398"/>
    <mergeCell ref="FX399:FY399"/>
    <mergeCell ref="FZ399:GA399"/>
    <mergeCell ref="FX400:FY401"/>
    <mergeCell ref="FZ400:GA401"/>
    <mergeCell ref="FX402:FY402"/>
    <mergeCell ref="FZ402:GA402"/>
    <mergeCell ref="FX403:FY403"/>
    <mergeCell ref="FZ403:GA403"/>
    <mergeCell ref="FX404:FY404"/>
    <mergeCell ref="FZ404:GA404"/>
    <mergeCell ref="FX405:FY405"/>
    <mergeCell ref="FZ405:GA405"/>
    <mergeCell ref="FX406:FY407"/>
    <mergeCell ref="FZ406:GA407"/>
    <mergeCell ref="FX412:FY412"/>
    <mergeCell ref="FZ412:GA412"/>
    <mergeCell ref="FX413:FY413"/>
    <mergeCell ref="FZ413:GA413"/>
    <mergeCell ref="FX414:FY414"/>
    <mergeCell ref="FZ414:GA414"/>
    <mergeCell ref="FX417:FY417"/>
    <mergeCell ref="FZ417:GA417"/>
    <mergeCell ref="FX418:FY419"/>
    <mergeCell ref="FZ418:GA419"/>
    <mergeCell ref="FX369:FY369"/>
    <mergeCell ref="FZ369:GA369"/>
    <mergeCell ref="FX370:FY371"/>
    <mergeCell ref="FZ370:GA371"/>
    <mergeCell ref="FX374:FY375"/>
    <mergeCell ref="FZ374:GA375"/>
    <mergeCell ref="FX376:FY377"/>
    <mergeCell ref="FZ376:GA377"/>
    <mergeCell ref="FX378:FY378"/>
    <mergeCell ref="FZ378:GA378"/>
    <mergeCell ref="FX379:FY379"/>
    <mergeCell ref="FZ379:GA379"/>
    <mergeCell ref="FX380:FY381"/>
    <mergeCell ref="FZ380:GA381"/>
    <mergeCell ref="FX382:FY382"/>
    <mergeCell ref="FZ382:GA382"/>
    <mergeCell ref="FX383:FY383"/>
    <mergeCell ref="FZ383:GA383"/>
    <mergeCell ref="FX384:FY384"/>
    <mergeCell ref="FZ384:GA384"/>
    <mergeCell ref="FX391:FY391"/>
    <mergeCell ref="FZ391:GA391"/>
    <mergeCell ref="FZ408:GA409"/>
    <mergeCell ref="FX394:FY395"/>
    <mergeCell ref="FZ394:GA395"/>
    <mergeCell ref="FX410:FY411"/>
    <mergeCell ref="FZ410:GA411"/>
    <mergeCell ref="FX408:FY409"/>
    <mergeCell ref="FX415:FY416"/>
    <mergeCell ref="FZ415:GA416"/>
    <mergeCell ref="FX420:FY420"/>
    <mergeCell ref="FZ420:GA420"/>
    <mergeCell ref="FX421:FY422"/>
    <mergeCell ref="FZ421:GA422"/>
    <mergeCell ref="FX423:FY423"/>
    <mergeCell ref="FZ423:GA423"/>
    <mergeCell ref="FX424:FY424"/>
    <mergeCell ref="FZ424:GA424"/>
    <mergeCell ref="FX427:FY428"/>
    <mergeCell ref="FZ427:GA428"/>
    <mergeCell ref="FX431:FY431"/>
    <mergeCell ref="FZ431:GA431"/>
    <mergeCell ref="FX436:FY436"/>
    <mergeCell ref="FZ436:GA436"/>
    <mergeCell ref="FX439:FY439"/>
    <mergeCell ref="FZ439:GA439"/>
    <mergeCell ref="FX440:FY440"/>
    <mergeCell ref="FZ440:GA440"/>
    <mergeCell ref="FX441:FY441"/>
    <mergeCell ref="FZ441:GA441"/>
    <mergeCell ref="FX444:FY444"/>
    <mergeCell ref="FZ444:GA444"/>
    <mergeCell ref="FX445:FY445"/>
    <mergeCell ref="FZ445:GA445"/>
    <mergeCell ref="FX446:FY446"/>
    <mergeCell ref="FZ446:GA446"/>
    <mergeCell ref="FX447:FY448"/>
    <mergeCell ref="FZ447:GA448"/>
    <mergeCell ref="FX425:FY426"/>
    <mergeCell ref="FZ425:GA426"/>
    <mergeCell ref="FX437:FY438"/>
    <mergeCell ref="FZ437:GA438"/>
    <mergeCell ref="FX432:FY433"/>
    <mergeCell ref="FZ432:GA433"/>
    <mergeCell ref="FX453:FY453"/>
    <mergeCell ref="FZ453:GA453"/>
    <mergeCell ref="FX454:FY454"/>
    <mergeCell ref="FZ454:GA454"/>
    <mergeCell ref="FX455:FY455"/>
    <mergeCell ref="FZ455:GA455"/>
    <mergeCell ref="FX456:FY456"/>
    <mergeCell ref="FZ456:GA456"/>
    <mergeCell ref="FX457:FY457"/>
    <mergeCell ref="FZ457:GA457"/>
    <mergeCell ref="FX458:FY458"/>
    <mergeCell ref="FZ458:GA458"/>
    <mergeCell ref="FX459:FY459"/>
    <mergeCell ref="FZ459:GA459"/>
    <mergeCell ref="FX460:FY460"/>
    <mergeCell ref="FZ460:GA460"/>
    <mergeCell ref="FX461:FY461"/>
    <mergeCell ref="FZ461:GA461"/>
    <mergeCell ref="FX462:FY463"/>
    <mergeCell ref="FZ462:GA463"/>
    <mergeCell ref="FX464:FY464"/>
    <mergeCell ref="FZ464:GA464"/>
    <mergeCell ref="FX465:FY465"/>
    <mergeCell ref="FZ465:GA465"/>
    <mergeCell ref="FX466:FY466"/>
    <mergeCell ref="FZ466:GA466"/>
    <mergeCell ref="FX467:FY467"/>
    <mergeCell ref="FZ467:GA467"/>
    <mergeCell ref="FX468:FY468"/>
    <mergeCell ref="FZ468:GA468"/>
    <mergeCell ref="FX469:FY469"/>
    <mergeCell ref="FZ469:GA469"/>
    <mergeCell ref="FX470:FY470"/>
    <mergeCell ref="FZ470:GA470"/>
    <mergeCell ref="FX471:FY471"/>
    <mergeCell ref="FZ471:GA471"/>
    <mergeCell ref="FX472:FY472"/>
    <mergeCell ref="FZ472:GA472"/>
    <mergeCell ref="FX473:FY473"/>
    <mergeCell ref="FZ473:GA473"/>
    <mergeCell ref="FX474:FY475"/>
    <mergeCell ref="FZ474:GA475"/>
    <mergeCell ref="FX476:FY476"/>
    <mergeCell ref="FZ476:GA476"/>
    <mergeCell ref="FX477:FY477"/>
    <mergeCell ref="FZ477:GA477"/>
    <mergeCell ref="FX478:FY478"/>
    <mergeCell ref="FZ478:GA478"/>
    <mergeCell ref="FX479:FY479"/>
    <mergeCell ref="FZ479:GA479"/>
    <mergeCell ref="FX480:FY480"/>
    <mergeCell ref="FZ480:GA480"/>
    <mergeCell ref="FX481:FY481"/>
    <mergeCell ref="FZ481:GA481"/>
    <mergeCell ref="FX482:FY482"/>
    <mergeCell ref="FZ482:GA482"/>
    <mergeCell ref="FX483:FY483"/>
    <mergeCell ref="FZ483:GA483"/>
    <mergeCell ref="FX484:FY484"/>
    <mergeCell ref="FZ484:GA484"/>
    <mergeCell ref="FX485:FY485"/>
    <mergeCell ref="FZ485:GA485"/>
    <mergeCell ref="FX486:FY486"/>
    <mergeCell ref="FZ486:GA486"/>
    <mergeCell ref="FX487:FY487"/>
    <mergeCell ref="FZ487:GA487"/>
    <mergeCell ref="FX488:FY488"/>
    <mergeCell ref="FZ488:GA488"/>
    <mergeCell ref="FX489:FY489"/>
    <mergeCell ref="FZ489:GA489"/>
    <mergeCell ref="FX490:FY490"/>
    <mergeCell ref="FZ490:GA490"/>
    <mergeCell ref="FX491:FY491"/>
    <mergeCell ref="FZ491:GA491"/>
    <mergeCell ref="FX492:FY493"/>
    <mergeCell ref="FZ492:GA493"/>
    <mergeCell ref="FX494:FY494"/>
    <mergeCell ref="FZ494:GA494"/>
    <mergeCell ref="FX495:FY495"/>
    <mergeCell ref="FZ495:GA495"/>
    <mergeCell ref="FX496:FY496"/>
    <mergeCell ref="FZ496:GA496"/>
    <mergeCell ref="FX497:FY497"/>
    <mergeCell ref="FZ497:GA497"/>
    <mergeCell ref="FX498:FY498"/>
    <mergeCell ref="FZ498:GA498"/>
    <mergeCell ref="FX499:FY499"/>
    <mergeCell ref="FZ499:GA499"/>
    <mergeCell ref="FX500:FY500"/>
    <mergeCell ref="FZ500:GA500"/>
    <mergeCell ref="FX501:FY501"/>
    <mergeCell ref="FZ501:GA501"/>
    <mergeCell ref="FX502:FY502"/>
    <mergeCell ref="FZ502:GA502"/>
    <mergeCell ref="FX503:FY503"/>
    <mergeCell ref="FZ503:GA503"/>
    <mergeCell ref="FX504:FY504"/>
    <mergeCell ref="FZ504:GA504"/>
    <mergeCell ref="FX505:FY505"/>
    <mergeCell ref="FZ505:GA505"/>
    <mergeCell ref="FX506:FY506"/>
    <mergeCell ref="FZ506:GA506"/>
    <mergeCell ref="FX507:FY507"/>
    <mergeCell ref="FZ507:GA507"/>
    <mergeCell ref="FX508:FY509"/>
    <mergeCell ref="FZ508:GA509"/>
    <mergeCell ref="FX510:FY510"/>
    <mergeCell ref="FZ510:GA510"/>
    <mergeCell ref="FX511:FY511"/>
    <mergeCell ref="FZ511:GA511"/>
    <mergeCell ref="FX512:FY512"/>
    <mergeCell ref="FZ512:GA512"/>
    <mergeCell ref="FX513:FY513"/>
    <mergeCell ref="FZ513:GA513"/>
    <mergeCell ref="FX514:FY514"/>
    <mergeCell ref="FZ514:GA514"/>
    <mergeCell ref="FX515:FY515"/>
    <mergeCell ref="FZ515:GA515"/>
    <mergeCell ref="FX516:FY516"/>
    <mergeCell ref="FZ516:GA516"/>
    <mergeCell ref="FX517:FY517"/>
    <mergeCell ref="FZ517:GA517"/>
    <mergeCell ref="FX518:FY518"/>
    <mergeCell ref="FZ518:GA518"/>
    <mergeCell ref="FX519:FY519"/>
    <mergeCell ref="FZ519:GA519"/>
    <mergeCell ref="FX520:FY520"/>
    <mergeCell ref="FZ520:GA520"/>
    <mergeCell ref="FX521:FY521"/>
    <mergeCell ref="FZ521:GA521"/>
    <mergeCell ref="FX522:FY522"/>
    <mergeCell ref="FZ522:GA522"/>
    <mergeCell ref="FX523:FY523"/>
    <mergeCell ref="FZ523:GA523"/>
    <mergeCell ref="FX524:FY525"/>
    <mergeCell ref="FZ524:GA525"/>
    <mergeCell ref="FX526:FY527"/>
    <mergeCell ref="FZ526:GA527"/>
    <mergeCell ref="FX528:FY528"/>
    <mergeCell ref="FZ528:GA528"/>
    <mergeCell ref="FX529:FY529"/>
    <mergeCell ref="FZ529:GA529"/>
    <mergeCell ref="FX530:FY530"/>
    <mergeCell ref="FZ530:GA530"/>
    <mergeCell ref="FX531:FY531"/>
    <mergeCell ref="FZ531:GA531"/>
    <mergeCell ref="FX532:FY533"/>
    <mergeCell ref="FZ532:GA533"/>
    <mergeCell ref="FX534:FY534"/>
    <mergeCell ref="FZ534:GA534"/>
    <mergeCell ref="FX535:FY535"/>
    <mergeCell ref="FZ535:GA535"/>
    <mergeCell ref="FX536:FY536"/>
    <mergeCell ref="FZ536:GA536"/>
    <mergeCell ref="FX537:FY537"/>
    <mergeCell ref="FZ537:GA537"/>
    <mergeCell ref="FX538:FY539"/>
    <mergeCell ref="FZ538:GA539"/>
    <mergeCell ref="FX540:FY540"/>
    <mergeCell ref="FZ540:GA540"/>
    <mergeCell ref="FX541:FY541"/>
    <mergeCell ref="FZ541:GA541"/>
    <mergeCell ref="FX542:FY543"/>
    <mergeCell ref="FZ542:GA543"/>
    <mergeCell ref="FX544:FY544"/>
    <mergeCell ref="FZ544:GA544"/>
    <mergeCell ref="FX545:FY545"/>
    <mergeCell ref="FZ545:GA545"/>
    <mergeCell ref="FX546:FY546"/>
    <mergeCell ref="FZ546:GA546"/>
    <mergeCell ref="FX547:FY547"/>
    <mergeCell ref="FZ547:GA547"/>
    <mergeCell ref="FX548:FY548"/>
    <mergeCell ref="FZ548:GA548"/>
    <mergeCell ref="FX549:FY549"/>
    <mergeCell ref="FZ549:GA549"/>
    <mergeCell ref="FX550:FY550"/>
    <mergeCell ref="FZ550:GA550"/>
    <mergeCell ref="FX551:FY551"/>
    <mergeCell ref="FZ551:GA551"/>
    <mergeCell ref="FX552:FY552"/>
    <mergeCell ref="FZ552:GA552"/>
    <mergeCell ref="FX553:FY553"/>
    <mergeCell ref="FZ553:GA553"/>
    <mergeCell ref="FX554:FY554"/>
    <mergeCell ref="FZ554:GA554"/>
    <mergeCell ref="FX555:FY555"/>
    <mergeCell ref="FZ555:GA555"/>
    <mergeCell ref="FX556:FY556"/>
    <mergeCell ref="FZ556:GA556"/>
    <mergeCell ref="FX557:FY557"/>
    <mergeCell ref="FZ557:GA557"/>
    <mergeCell ref="FX558:FY558"/>
    <mergeCell ref="FZ558:GA558"/>
    <mergeCell ref="FX559:FY559"/>
    <mergeCell ref="FZ559:GA559"/>
    <mergeCell ref="FX560:FY561"/>
    <mergeCell ref="FZ560:GA561"/>
    <mergeCell ref="FX562:FY562"/>
    <mergeCell ref="FZ562:GA562"/>
    <mergeCell ref="FX563:FY563"/>
    <mergeCell ref="FZ563:GA563"/>
    <mergeCell ref="FX564:FY564"/>
    <mergeCell ref="FZ564:GA564"/>
    <mergeCell ref="FX565:FY565"/>
    <mergeCell ref="FZ565:GA565"/>
    <mergeCell ref="FX566:FY566"/>
    <mergeCell ref="FZ566:GA566"/>
    <mergeCell ref="FX567:FY567"/>
    <mergeCell ref="FZ567:GA567"/>
    <mergeCell ref="FX568:FY569"/>
    <mergeCell ref="FZ568:GA569"/>
    <mergeCell ref="FX570:FY570"/>
    <mergeCell ref="FZ570:GA570"/>
    <mergeCell ref="FX571:FY571"/>
    <mergeCell ref="FZ571:GA571"/>
    <mergeCell ref="FX572:FY572"/>
    <mergeCell ref="FZ572:GA572"/>
    <mergeCell ref="FX573:FY573"/>
    <mergeCell ref="FZ573:GA573"/>
    <mergeCell ref="FX574:FY574"/>
    <mergeCell ref="FZ574:GA574"/>
    <mergeCell ref="FX575:FY575"/>
    <mergeCell ref="FZ575:GA575"/>
    <mergeCell ref="FX576:FY576"/>
    <mergeCell ref="FZ576:GA576"/>
    <mergeCell ref="FX577:FY577"/>
    <mergeCell ref="FZ577:GA577"/>
    <mergeCell ref="FX578:FY578"/>
    <mergeCell ref="FZ578:GA578"/>
    <mergeCell ref="FX579:FY579"/>
    <mergeCell ref="FZ579:GA579"/>
    <mergeCell ref="FX580:FY580"/>
    <mergeCell ref="FZ580:GA580"/>
    <mergeCell ref="FX581:FY581"/>
    <mergeCell ref="FZ581:GA581"/>
    <mergeCell ref="FX582:FY582"/>
    <mergeCell ref="FZ582:GA582"/>
    <mergeCell ref="FX583:FY583"/>
    <mergeCell ref="FZ583:GA583"/>
    <mergeCell ref="FX584:FY584"/>
    <mergeCell ref="FZ584:GA584"/>
    <mergeCell ref="FX585:FY585"/>
    <mergeCell ref="FZ585:GA585"/>
    <mergeCell ref="FX586:FY587"/>
    <mergeCell ref="FZ586:GA587"/>
    <mergeCell ref="FX588:FY589"/>
    <mergeCell ref="FZ588:GA589"/>
    <mergeCell ref="FX590:FY590"/>
    <mergeCell ref="FZ590:GA590"/>
    <mergeCell ref="FX591:FY591"/>
    <mergeCell ref="FZ591:GA591"/>
    <mergeCell ref="FX592:FY592"/>
    <mergeCell ref="FZ592:GA592"/>
    <mergeCell ref="FX593:FY593"/>
    <mergeCell ref="FZ593:GA593"/>
    <mergeCell ref="FX594:FY595"/>
    <mergeCell ref="FZ594:GA595"/>
    <mergeCell ref="FX596:FY596"/>
    <mergeCell ref="FZ596:GA596"/>
    <mergeCell ref="FX597:FY597"/>
    <mergeCell ref="FZ597:GA597"/>
    <mergeCell ref="FX618:FY619"/>
    <mergeCell ref="FZ618:GA619"/>
    <mergeCell ref="FX620:FY620"/>
    <mergeCell ref="FZ620:GA620"/>
    <mergeCell ref="FX621:FY621"/>
    <mergeCell ref="FZ621:GA621"/>
    <mergeCell ref="FX622:FY622"/>
    <mergeCell ref="FZ622:GA622"/>
    <mergeCell ref="FX623:FY623"/>
    <mergeCell ref="FZ623:GA623"/>
    <mergeCell ref="FX624:FY624"/>
    <mergeCell ref="FZ624:GA624"/>
    <mergeCell ref="FX625:FY626"/>
    <mergeCell ref="FZ625:GA626"/>
    <mergeCell ref="FX627:FY628"/>
    <mergeCell ref="FZ627:GA628"/>
    <mergeCell ref="FX629:FY630"/>
    <mergeCell ref="FZ629:GA630"/>
    <mergeCell ref="FX598:FY598"/>
    <mergeCell ref="FZ598:GA598"/>
    <mergeCell ref="FX599:FY600"/>
    <mergeCell ref="FZ599:GA600"/>
    <mergeCell ref="FX601:FY601"/>
    <mergeCell ref="FZ601:GA601"/>
    <mergeCell ref="FX602:FY602"/>
    <mergeCell ref="FZ602:GA602"/>
    <mergeCell ref="FX603:FY603"/>
    <mergeCell ref="FZ603:GA603"/>
    <mergeCell ref="FX604:FY604"/>
    <mergeCell ref="FZ604:GA604"/>
    <mergeCell ref="FX605:FY605"/>
    <mergeCell ref="FZ605:GA605"/>
    <mergeCell ref="FX606:FY606"/>
    <mergeCell ref="FZ606:GA606"/>
    <mergeCell ref="FX607:FY607"/>
    <mergeCell ref="FZ607:GA607"/>
    <mergeCell ref="FX608:FY608"/>
    <mergeCell ref="FZ608:GA608"/>
    <mergeCell ref="FX609:FY610"/>
    <mergeCell ref="FZ609:GA610"/>
    <mergeCell ref="FX611:FY611"/>
    <mergeCell ref="FZ611:GA611"/>
    <mergeCell ref="FX612:FY612"/>
    <mergeCell ref="FZ612:GA612"/>
    <mergeCell ref="FX613:FY613"/>
    <mergeCell ref="FZ613:GA613"/>
    <mergeCell ref="FX614:FY614"/>
    <mergeCell ref="FZ614:GA614"/>
    <mergeCell ref="FX615:FY615"/>
    <mergeCell ref="FZ615:GA615"/>
    <mergeCell ref="FX616:FY617"/>
    <mergeCell ref="FZ616:GA617"/>
    <mergeCell ref="GB347:GE347"/>
    <mergeCell ref="GB348:GC348"/>
    <mergeCell ref="GD348:GE348"/>
    <mergeCell ref="GB349:GC349"/>
    <mergeCell ref="GD349:GE349"/>
    <mergeCell ref="GB352:GC353"/>
    <mergeCell ref="GD352:GE353"/>
    <mergeCell ref="GB354:GC354"/>
    <mergeCell ref="GD354:GE354"/>
    <mergeCell ref="GB355:GC355"/>
    <mergeCell ref="GD355:GE355"/>
    <mergeCell ref="GB358:GC358"/>
    <mergeCell ref="GD358:GE358"/>
    <mergeCell ref="GB359:GC359"/>
    <mergeCell ref="GD359:GE359"/>
    <mergeCell ref="GB360:GC360"/>
    <mergeCell ref="GD360:GE360"/>
    <mergeCell ref="GB361:GC361"/>
    <mergeCell ref="GD361:GE361"/>
    <mergeCell ref="GB362:GC362"/>
    <mergeCell ref="GD362:GE362"/>
    <mergeCell ref="GB363:GC363"/>
    <mergeCell ref="GD363:GE363"/>
    <mergeCell ref="GB364:GC365"/>
    <mergeCell ref="GD364:GE365"/>
    <mergeCell ref="GB366:GC367"/>
    <mergeCell ref="GD366:GE367"/>
    <mergeCell ref="GB368:GC368"/>
    <mergeCell ref="GD368:GE368"/>
    <mergeCell ref="GB356:GC357"/>
    <mergeCell ref="GD356:GE357"/>
    <mergeCell ref="GB350:GC351"/>
    <mergeCell ref="GD350:GE351"/>
    <mergeCell ref="GB369:GC369"/>
    <mergeCell ref="GD369:GE369"/>
    <mergeCell ref="GB370:GC371"/>
    <mergeCell ref="GD370:GE371"/>
    <mergeCell ref="GB374:GC375"/>
    <mergeCell ref="GD374:GE375"/>
    <mergeCell ref="GB376:GC377"/>
    <mergeCell ref="GD376:GE377"/>
    <mergeCell ref="GB378:GC378"/>
    <mergeCell ref="GD378:GE378"/>
    <mergeCell ref="GB379:GC379"/>
    <mergeCell ref="GD379:GE379"/>
    <mergeCell ref="GB380:GC381"/>
    <mergeCell ref="GD380:GE381"/>
    <mergeCell ref="GB382:GC382"/>
    <mergeCell ref="GD382:GE382"/>
    <mergeCell ref="GB383:GC383"/>
    <mergeCell ref="GD383:GE383"/>
    <mergeCell ref="GB384:GC384"/>
    <mergeCell ref="GD384:GE384"/>
    <mergeCell ref="GB391:GC391"/>
    <mergeCell ref="GD391:GE391"/>
    <mergeCell ref="GB420:GC420"/>
    <mergeCell ref="GD420:GE420"/>
    <mergeCell ref="GB396:GC396"/>
    <mergeCell ref="GD396:GE396"/>
    <mergeCell ref="GB397:GC398"/>
    <mergeCell ref="GD397:GE398"/>
    <mergeCell ref="GB399:GC399"/>
    <mergeCell ref="GD399:GE399"/>
    <mergeCell ref="GB400:GC401"/>
    <mergeCell ref="GD400:GE401"/>
    <mergeCell ref="GB402:GC402"/>
    <mergeCell ref="GD402:GE402"/>
    <mergeCell ref="GB403:GC403"/>
    <mergeCell ref="GD403:GE403"/>
    <mergeCell ref="GB404:GC404"/>
    <mergeCell ref="GD404:GE404"/>
    <mergeCell ref="GB405:GC405"/>
    <mergeCell ref="GD405:GE405"/>
    <mergeCell ref="GB406:GC407"/>
    <mergeCell ref="GD406:GE407"/>
    <mergeCell ref="GB412:GC412"/>
    <mergeCell ref="GD412:GE412"/>
    <mergeCell ref="GB413:GC413"/>
    <mergeCell ref="GD413:GE413"/>
    <mergeCell ref="GB414:GC414"/>
    <mergeCell ref="GD414:GE414"/>
    <mergeCell ref="GB415:GC415"/>
    <mergeCell ref="GD415:GE415"/>
    <mergeCell ref="GB417:GC417"/>
    <mergeCell ref="GD417:GE417"/>
    <mergeCell ref="GB418:GC419"/>
    <mergeCell ref="GD418:GE419"/>
    <mergeCell ref="GB416:GC416"/>
    <mergeCell ref="GD416:GE416"/>
    <mergeCell ref="GB394:GC395"/>
    <mergeCell ref="GD394:GE395"/>
    <mergeCell ref="GB385:GC386"/>
    <mergeCell ref="GD385:GE386"/>
    <mergeCell ref="GB408:GC409"/>
    <mergeCell ref="GD408:GE409"/>
    <mergeCell ref="GB445:GC445"/>
    <mergeCell ref="GD445:GE445"/>
    <mergeCell ref="GB446:GC446"/>
    <mergeCell ref="GD446:GE446"/>
    <mergeCell ref="GB447:GC448"/>
    <mergeCell ref="GD447:GE448"/>
    <mergeCell ref="GB453:GC453"/>
    <mergeCell ref="GD453:GE453"/>
    <mergeCell ref="GB454:GC454"/>
    <mergeCell ref="GD454:GE454"/>
    <mergeCell ref="GB455:GC455"/>
    <mergeCell ref="GD455:GE455"/>
    <mergeCell ref="GB456:GC456"/>
    <mergeCell ref="GD456:GE456"/>
    <mergeCell ref="GB457:GC457"/>
    <mergeCell ref="GD457:GE457"/>
    <mergeCell ref="GB458:GC458"/>
    <mergeCell ref="GD458:GE458"/>
    <mergeCell ref="GB459:GC459"/>
    <mergeCell ref="GD459:GE459"/>
    <mergeCell ref="GB460:GC460"/>
    <mergeCell ref="GD460:GE460"/>
    <mergeCell ref="GB461:GC461"/>
    <mergeCell ref="GD461:GE461"/>
    <mergeCell ref="GB462:GC463"/>
    <mergeCell ref="GD462:GE463"/>
    <mergeCell ref="GB464:GC464"/>
    <mergeCell ref="GD464:GE464"/>
    <mergeCell ref="GB465:GC465"/>
    <mergeCell ref="GD465:GE465"/>
    <mergeCell ref="GD451:GE452"/>
    <mergeCell ref="GB421:GC422"/>
    <mergeCell ref="GD421:GE422"/>
    <mergeCell ref="GB427:GC428"/>
    <mergeCell ref="GD427:GE428"/>
    <mergeCell ref="GB431:GC431"/>
    <mergeCell ref="GD431:GE431"/>
    <mergeCell ref="GB436:GC436"/>
    <mergeCell ref="GD436:GE436"/>
    <mergeCell ref="GB439:GC439"/>
    <mergeCell ref="GD439:GE439"/>
    <mergeCell ref="GB440:GC440"/>
    <mergeCell ref="GD440:GE440"/>
    <mergeCell ref="GB441:GC441"/>
    <mergeCell ref="GD441:GE441"/>
    <mergeCell ref="GB444:GC444"/>
    <mergeCell ref="GD444:GE444"/>
    <mergeCell ref="GB425:GC426"/>
    <mergeCell ref="GD425:GE426"/>
    <mergeCell ref="GB449:GC450"/>
    <mergeCell ref="GD449:GE450"/>
    <mergeCell ref="GB423:GC424"/>
    <mergeCell ref="GD423:GE424"/>
    <mergeCell ref="GB451:GC452"/>
    <mergeCell ref="GB437:GC438"/>
    <mergeCell ref="GD437:GE438"/>
    <mergeCell ref="GB432:GC433"/>
    <mergeCell ref="GD432:GE433"/>
    <mergeCell ref="GD429:GE430"/>
    <mergeCell ref="GD442:GE443"/>
    <mergeCell ref="GB536:GC536"/>
    <mergeCell ref="GD536:GE536"/>
    <mergeCell ref="GB537:GC537"/>
    <mergeCell ref="GD537:GE537"/>
    <mergeCell ref="GB538:GC539"/>
    <mergeCell ref="GD538:GE539"/>
    <mergeCell ref="GB540:GC540"/>
    <mergeCell ref="GD540:GE540"/>
    <mergeCell ref="GB502:GC502"/>
    <mergeCell ref="GD502:GE502"/>
    <mergeCell ref="GB503:GC503"/>
    <mergeCell ref="GD503:GE503"/>
    <mergeCell ref="GB504:GC504"/>
    <mergeCell ref="GD504:GE504"/>
    <mergeCell ref="GB505:GC505"/>
    <mergeCell ref="GD505:GE505"/>
    <mergeCell ref="GB506:GC506"/>
    <mergeCell ref="GD506:GE506"/>
    <mergeCell ref="GB507:GC507"/>
    <mergeCell ref="GD507:GE507"/>
    <mergeCell ref="GB508:GC509"/>
    <mergeCell ref="GD508:GE509"/>
    <mergeCell ref="GB510:GC510"/>
    <mergeCell ref="GD510:GE510"/>
    <mergeCell ref="GB511:GC511"/>
    <mergeCell ref="GD511:GE511"/>
    <mergeCell ref="GB512:GC512"/>
    <mergeCell ref="GD512:GE512"/>
    <mergeCell ref="GB513:GC513"/>
    <mergeCell ref="GD513:GE513"/>
    <mergeCell ref="GB514:GC514"/>
    <mergeCell ref="GD514:GE514"/>
    <mergeCell ref="GB515:GC515"/>
    <mergeCell ref="GD515:GE515"/>
    <mergeCell ref="GB516:GC516"/>
    <mergeCell ref="GD516:GE516"/>
    <mergeCell ref="GB517:GC517"/>
    <mergeCell ref="GD517:GE517"/>
    <mergeCell ref="GB518:GC518"/>
    <mergeCell ref="GD518:GE518"/>
    <mergeCell ref="GB519:GC519"/>
    <mergeCell ref="GD519:GE519"/>
    <mergeCell ref="GB534:GC535"/>
    <mergeCell ref="GD534:GE535"/>
    <mergeCell ref="GB520:GC520"/>
    <mergeCell ref="GD520:GE520"/>
    <mergeCell ref="GB521:GC521"/>
    <mergeCell ref="GD521:GE521"/>
    <mergeCell ref="GB522:GC522"/>
    <mergeCell ref="GD522:GE522"/>
    <mergeCell ref="GB523:GC523"/>
    <mergeCell ref="GD523:GE523"/>
    <mergeCell ref="GB524:GC525"/>
    <mergeCell ref="GD524:GE525"/>
    <mergeCell ref="GB526:GC527"/>
    <mergeCell ref="GD526:GE527"/>
    <mergeCell ref="GB528:GC528"/>
    <mergeCell ref="GD528:GE528"/>
    <mergeCell ref="GB529:GC529"/>
    <mergeCell ref="GD529:GE529"/>
    <mergeCell ref="GB530:GC530"/>
    <mergeCell ref="GD530:GE530"/>
    <mergeCell ref="GB531:GC531"/>
    <mergeCell ref="GD531:GE531"/>
    <mergeCell ref="GB559:GC559"/>
    <mergeCell ref="GD559:GE559"/>
    <mergeCell ref="GB560:GC561"/>
    <mergeCell ref="GD560:GE561"/>
    <mergeCell ref="GB564:GC564"/>
    <mergeCell ref="GD564:GE564"/>
    <mergeCell ref="GB565:GC565"/>
    <mergeCell ref="GD565:GE565"/>
    <mergeCell ref="GB566:GC566"/>
    <mergeCell ref="GD566:GE566"/>
    <mergeCell ref="GB567:GC567"/>
    <mergeCell ref="GD567:GE567"/>
    <mergeCell ref="GB568:GC569"/>
    <mergeCell ref="GD568:GE569"/>
    <mergeCell ref="GB570:GC570"/>
    <mergeCell ref="GD570:GE570"/>
    <mergeCell ref="GB571:GC571"/>
    <mergeCell ref="GD571:GE571"/>
    <mergeCell ref="GB572:GC572"/>
    <mergeCell ref="GD572:GE572"/>
    <mergeCell ref="GB573:GC573"/>
    <mergeCell ref="GD573:GE573"/>
    <mergeCell ref="GB574:GC574"/>
    <mergeCell ref="GD574:GE574"/>
    <mergeCell ref="GB575:GC575"/>
    <mergeCell ref="GD575:GE575"/>
    <mergeCell ref="GB576:GC576"/>
    <mergeCell ref="GD576:GE576"/>
    <mergeCell ref="GB577:GC577"/>
    <mergeCell ref="GD577:GE577"/>
    <mergeCell ref="GB541:GC541"/>
    <mergeCell ref="GD541:GE541"/>
    <mergeCell ref="GB542:GC543"/>
    <mergeCell ref="GD542:GE543"/>
    <mergeCell ref="GB544:GC544"/>
    <mergeCell ref="GD544:GE544"/>
    <mergeCell ref="GB545:GC545"/>
    <mergeCell ref="GD545:GE545"/>
    <mergeCell ref="GB546:GC546"/>
    <mergeCell ref="GD546:GE546"/>
    <mergeCell ref="GB547:GC547"/>
    <mergeCell ref="GD547:GE547"/>
    <mergeCell ref="GB548:GC548"/>
    <mergeCell ref="GD548:GE548"/>
    <mergeCell ref="GB549:GC549"/>
    <mergeCell ref="GD549:GE549"/>
    <mergeCell ref="GB550:GC550"/>
    <mergeCell ref="GD550:GE550"/>
    <mergeCell ref="GB551:GC551"/>
    <mergeCell ref="GD551:GE551"/>
    <mergeCell ref="GB552:GC552"/>
    <mergeCell ref="GD552:GE552"/>
    <mergeCell ref="GB553:GC553"/>
    <mergeCell ref="GD553:GE553"/>
    <mergeCell ref="GB554:GC554"/>
    <mergeCell ref="GD554:GE554"/>
    <mergeCell ref="GB555:GC555"/>
    <mergeCell ref="GD555:GE555"/>
    <mergeCell ref="GB556:GC556"/>
    <mergeCell ref="GD556:GE556"/>
    <mergeCell ref="GB557:GC557"/>
    <mergeCell ref="GD557:GE557"/>
    <mergeCell ref="GB558:GC558"/>
    <mergeCell ref="GD558:GE558"/>
    <mergeCell ref="GB614:GC614"/>
    <mergeCell ref="GD614:GE614"/>
    <mergeCell ref="GB615:GC615"/>
    <mergeCell ref="GD615:GE615"/>
    <mergeCell ref="GB578:GC578"/>
    <mergeCell ref="GD578:GE578"/>
    <mergeCell ref="GB579:GC579"/>
    <mergeCell ref="GD579:GE579"/>
    <mergeCell ref="GB580:GC580"/>
    <mergeCell ref="GD580:GE580"/>
    <mergeCell ref="GB581:GC581"/>
    <mergeCell ref="GD581:GE581"/>
    <mergeCell ref="GB582:GC582"/>
    <mergeCell ref="GD582:GE582"/>
    <mergeCell ref="GB583:GC583"/>
    <mergeCell ref="GD583:GE583"/>
    <mergeCell ref="GB584:GC584"/>
    <mergeCell ref="GD584:GE584"/>
    <mergeCell ref="GB585:GC585"/>
    <mergeCell ref="GD585:GE585"/>
    <mergeCell ref="GB586:GC587"/>
    <mergeCell ref="GD586:GE587"/>
    <mergeCell ref="GB588:GC589"/>
    <mergeCell ref="GD588:GE589"/>
    <mergeCell ref="GB590:GC590"/>
    <mergeCell ref="GD590:GE590"/>
    <mergeCell ref="GB591:GC591"/>
    <mergeCell ref="GD591:GE591"/>
    <mergeCell ref="GB592:GC592"/>
    <mergeCell ref="GD592:GE592"/>
    <mergeCell ref="GB593:GC593"/>
    <mergeCell ref="GD593:GE593"/>
    <mergeCell ref="GB594:GC595"/>
    <mergeCell ref="GD594:GE595"/>
    <mergeCell ref="GB596:GC596"/>
    <mergeCell ref="GD596:GE596"/>
    <mergeCell ref="GB597:GC597"/>
    <mergeCell ref="GD597:GE597"/>
    <mergeCell ref="GB618:GC619"/>
    <mergeCell ref="GD618:GE619"/>
    <mergeCell ref="GB620:GC620"/>
    <mergeCell ref="GD620:GE620"/>
    <mergeCell ref="GB621:GC621"/>
    <mergeCell ref="GD621:GE621"/>
    <mergeCell ref="GB622:GC622"/>
    <mergeCell ref="GD622:GE622"/>
    <mergeCell ref="GB623:GC623"/>
    <mergeCell ref="GD623:GE623"/>
    <mergeCell ref="GB624:GC624"/>
    <mergeCell ref="GD624:GE624"/>
    <mergeCell ref="GB625:GC626"/>
    <mergeCell ref="GD625:GE626"/>
    <mergeCell ref="GB627:GC628"/>
    <mergeCell ref="GD627:GE628"/>
    <mergeCell ref="GB629:GC630"/>
    <mergeCell ref="GD629:GE630"/>
    <mergeCell ref="GB631:GC632"/>
    <mergeCell ref="GD631:GE632"/>
    <mergeCell ref="GB633:GC634"/>
    <mergeCell ref="GD633:GE634"/>
    <mergeCell ref="GB635:GC636"/>
    <mergeCell ref="GD635:GE636"/>
    <mergeCell ref="GB637:GC638"/>
    <mergeCell ref="GD637:GE638"/>
    <mergeCell ref="GB639:GC640"/>
    <mergeCell ref="GD639:GE640"/>
    <mergeCell ref="GB641:GC642"/>
    <mergeCell ref="GD641:GE642"/>
    <mergeCell ref="GB643:GC644"/>
    <mergeCell ref="GD643:GE644"/>
    <mergeCell ref="GB486:GC487"/>
    <mergeCell ref="GD486:GE487"/>
    <mergeCell ref="GB494:GC495"/>
    <mergeCell ref="GD494:GE495"/>
    <mergeCell ref="GB562:GC563"/>
    <mergeCell ref="GD562:GE563"/>
    <mergeCell ref="GB607:GC608"/>
    <mergeCell ref="GD607:GE608"/>
    <mergeCell ref="GB598:GC598"/>
    <mergeCell ref="GD598:GE598"/>
    <mergeCell ref="GB599:GC600"/>
    <mergeCell ref="GD599:GE600"/>
    <mergeCell ref="GB601:GC601"/>
    <mergeCell ref="GD601:GE601"/>
    <mergeCell ref="GB602:GC602"/>
    <mergeCell ref="GD602:GE602"/>
    <mergeCell ref="GB603:GC603"/>
    <mergeCell ref="GD603:GE603"/>
    <mergeCell ref="GB604:GC604"/>
    <mergeCell ref="GD604:GE604"/>
    <mergeCell ref="GB605:GC605"/>
    <mergeCell ref="GD605:GE605"/>
    <mergeCell ref="GB606:GC606"/>
    <mergeCell ref="GD606:GE606"/>
    <mergeCell ref="GB609:GC610"/>
    <mergeCell ref="GD609:GE610"/>
    <mergeCell ref="GB611:GC611"/>
    <mergeCell ref="GD611:GE611"/>
    <mergeCell ref="GB612:GC612"/>
    <mergeCell ref="GD612:GE612"/>
    <mergeCell ref="GB613:GC613"/>
    <mergeCell ref="GD613:GE613"/>
    <mergeCell ref="GB532:GC533"/>
    <mergeCell ref="GD532:GE533"/>
    <mergeCell ref="GB484:GC484"/>
    <mergeCell ref="GD484:GE484"/>
    <mergeCell ref="GB485:GC485"/>
    <mergeCell ref="GD485:GE485"/>
    <mergeCell ref="GB488:GC488"/>
    <mergeCell ref="GD488:GE488"/>
    <mergeCell ref="GB489:GC489"/>
    <mergeCell ref="GD489:GE489"/>
    <mergeCell ref="GB490:GC490"/>
    <mergeCell ref="GD490:GE490"/>
    <mergeCell ref="GB491:GC491"/>
    <mergeCell ref="GD491:GE491"/>
    <mergeCell ref="GB492:GC493"/>
    <mergeCell ref="GD492:GE493"/>
    <mergeCell ref="GB496:GC496"/>
    <mergeCell ref="GD496:GE496"/>
    <mergeCell ref="GB497:GC497"/>
    <mergeCell ref="GD497:GE497"/>
    <mergeCell ref="GB498:GC498"/>
    <mergeCell ref="GD498:GE498"/>
    <mergeCell ref="GB499:GC499"/>
    <mergeCell ref="GD499:GE499"/>
    <mergeCell ref="GB500:GC500"/>
    <mergeCell ref="GD500:GE500"/>
    <mergeCell ref="GB501:GC501"/>
    <mergeCell ref="GD501:GE501"/>
    <mergeCell ref="GB466:GC466"/>
    <mergeCell ref="GD466:GE466"/>
    <mergeCell ref="GB467:GC467"/>
    <mergeCell ref="GD467:GE467"/>
    <mergeCell ref="GB468:GC468"/>
    <mergeCell ref="GD468:GE468"/>
    <mergeCell ref="GB469:GC469"/>
    <mergeCell ref="GD469:GE469"/>
    <mergeCell ref="GB470:GC470"/>
    <mergeCell ref="GD470:GE470"/>
    <mergeCell ref="GB471:GC471"/>
    <mergeCell ref="GD471:GE471"/>
    <mergeCell ref="GB472:GC472"/>
    <mergeCell ref="GD472:GE472"/>
    <mergeCell ref="GB473:GC473"/>
    <mergeCell ref="GD473:GE473"/>
    <mergeCell ref="GB474:GC475"/>
    <mergeCell ref="GD474:GE475"/>
    <mergeCell ref="GB476:GC476"/>
    <mergeCell ref="GD476:GE476"/>
    <mergeCell ref="GB477:GC477"/>
    <mergeCell ref="GD477:GE477"/>
    <mergeCell ref="GB478:GC478"/>
    <mergeCell ref="GD478:GE478"/>
    <mergeCell ref="GB479:GC479"/>
    <mergeCell ref="GD479:GE479"/>
    <mergeCell ref="GB480:GC480"/>
    <mergeCell ref="GD480:GE480"/>
    <mergeCell ref="GB481:GC481"/>
    <mergeCell ref="GD481:GE481"/>
    <mergeCell ref="GB482:GC482"/>
    <mergeCell ref="GD482:GE482"/>
    <mergeCell ref="GB483:GC483"/>
    <mergeCell ref="GD483:GE483"/>
    <mergeCell ref="GF347:GI347"/>
    <mergeCell ref="GF348:GG348"/>
    <mergeCell ref="GH348:GI348"/>
    <mergeCell ref="GF349:GG349"/>
    <mergeCell ref="GH349:GI349"/>
    <mergeCell ref="GF352:GG353"/>
    <mergeCell ref="GH352:GI353"/>
    <mergeCell ref="GF354:GG354"/>
    <mergeCell ref="GH354:GI354"/>
    <mergeCell ref="GF355:GG355"/>
    <mergeCell ref="GH355:GI355"/>
    <mergeCell ref="GF358:GG358"/>
    <mergeCell ref="GH358:GI358"/>
    <mergeCell ref="GF359:GG359"/>
    <mergeCell ref="GH359:GI359"/>
    <mergeCell ref="GF360:GG360"/>
    <mergeCell ref="GH360:GI360"/>
    <mergeCell ref="GF361:GG361"/>
    <mergeCell ref="GH361:GI361"/>
    <mergeCell ref="GF362:GG362"/>
    <mergeCell ref="GH362:GI362"/>
    <mergeCell ref="GF363:GG363"/>
    <mergeCell ref="GH363:GI363"/>
    <mergeCell ref="GF364:GG365"/>
    <mergeCell ref="GH364:GI365"/>
    <mergeCell ref="GF366:GG367"/>
    <mergeCell ref="GH366:GI367"/>
    <mergeCell ref="GF368:GG368"/>
    <mergeCell ref="GH368:GI368"/>
    <mergeCell ref="GF356:GG357"/>
    <mergeCell ref="GH356:GI357"/>
    <mergeCell ref="GF350:GG351"/>
    <mergeCell ref="GH350:GI351"/>
    <mergeCell ref="GF396:GG396"/>
    <mergeCell ref="GH396:GI396"/>
    <mergeCell ref="GF397:GG398"/>
    <mergeCell ref="GH397:GI398"/>
    <mergeCell ref="GF399:GG399"/>
    <mergeCell ref="GH399:GI399"/>
    <mergeCell ref="GF400:GG401"/>
    <mergeCell ref="GH400:GI401"/>
    <mergeCell ref="GF402:GG402"/>
    <mergeCell ref="GH402:GI402"/>
    <mergeCell ref="GF403:GG403"/>
    <mergeCell ref="GH403:GI403"/>
    <mergeCell ref="GF404:GG404"/>
    <mergeCell ref="GH404:GI404"/>
    <mergeCell ref="GF405:GG405"/>
    <mergeCell ref="GH405:GI405"/>
    <mergeCell ref="GF406:GG407"/>
    <mergeCell ref="GH406:GI407"/>
    <mergeCell ref="GF412:GG412"/>
    <mergeCell ref="GH412:GI412"/>
    <mergeCell ref="GF413:GG413"/>
    <mergeCell ref="GH413:GI413"/>
    <mergeCell ref="GF414:GG414"/>
    <mergeCell ref="GH414:GI414"/>
    <mergeCell ref="GF417:GG417"/>
    <mergeCell ref="GH417:GI417"/>
    <mergeCell ref="GF369:GG369"/>
    <mergeCell ref="GH369:GI369"/>
    <mergeCell ref="GF370:GG371"/>
    <mergeCell ref="GH370:GI371"/>
    <mergeCell ref="GF374:GG375"/>
    <mergeCell ref="GH374:GI375"/>
    <mergeCell ref="GF376:GG377"/>
    <mergeCell ref="GH376:GI377"/>
    <mergeCell ref="GF378:GG378"/>
    <mergeCell ref="GH378:GI378"/>
    <mergeCell ref="GF379:GG379"/>
    <mergeCell ref="GH379:GI379"/>
    <mergeCell ref="GF380:GG381"/>
    <mergeCell ref="GH380:GI381"/>
    <mergeCell ref="GF382:GG382"/>
    <mergeCell ref="GH382:GI382"/>
    <mergeCell ref="GF383:GG383"/>
    <mergeCell ref="GH383:GI383"/>
    <mergeCell ref="GF384:GG384"/>
    <mergeCell ref="GH384:GI384"/>
    <mergeCell ref="GF391:GG391"/>
    <mergeCell ref="GH391:GI391"/>
    <mergeCell ref="GF410:GG411"/>
    <mergeCell ref="GH410:GI411"/>
    <mergeCell ref="GH389:GI390"/>
    <mergeCell ref="GF394:GG395"/>
    <mergeCell ref="GH394:GI395"/>
    <mergeCell ref="GF385:GG386"/>
    <mergeCell ref="GH385:GI386"/>
    <mergeCell ref="GH372:GI373"/>
    <mergeCell ref="GF408:GG409"/>
    <mergeCell ref="GH408:GI409"/>
    <mergeCell ref="GF418:GG419"/>
    <mergeCell ref="GH418:GI419"/>
    <mergeCell ref="GF420:GG420"/>
    <mergeCell ref="GH420:GI420"/>
    <mergeCell ref="GF421:GG422"/>
    <mergeCell ref="GH421:GI422"/>
    <mergeCell ref="GF427:GG428"/>
    <mergeCell ref="GH427:GI428"/>
    <mergeCell ref="GF431:GG431"/>
    <mergeCell ref="GH431:GI431"/>
    <mergeCell ref="GF436:GG436"/>
    <mergeCell ref="GH436:GI436"/>
    <mergeCell ref="GF439:GG439"/>
    <mergeCell ref="GH439:GI439"/>
    <mergeCell ref="GF440:GG440"/>
    <mergeCell ref="GH440:GI440"/>
    <mergeCell ref="GF441:GG441"/>
    <mergeCell ref="GH441:GI441"/>
    <mergeCell ref="GF444:GG444"/>
    <mergeCell ref="GH444:GI444"/>
    <mergeCell ref="GF445:GG445"/>
    <mergeCell ref="GH445:GI445"/>
    <mergeCell ref="GF446:GG446"/>
    <mergeCell ref="GH446:GI446"/>
    <mergeCell ref="GF447:GG448"/>
    <mergeCell ref="GH447:GI448"/>
    <mergeCell ref="GF453:GG453"/>
    <mergeCell ref="GH453:GI453"/>
    <mergeCell ref="GF425:GG426"/>
    <mergeCell ref="GH425:GI426"/>
    <mergeCell ref="GF449:GG450"/>
    <mergeCell ref="GH449:GI450"/>
    <mergeCell ref="GF423:GG424"/>
    <mergeCell ref="GH423:GI424"/>
    <mergeCell ref="GF437:GG438"/>
    <mergeCell ref="GH437:GI438"/>
    <mergeCell ref="GF432:GG433"/>
    <mergeCell ref="GH432:GI433"/>
    <mergeCell ref="GF429:GG430"/>
    <mergeCell ref="GH429:GI430"/>
    <mergeCell ref="GF442:GG443"/>
    <mergeCell ref="GH442:GI443"/>
    <mergeCell ref="GF454:GG454"/>
    <mergeCell ref="GH454:GI454"/>
    <mergeCell ref="GF455:GG455"/>
    <mergeCell ref="GH455:GI455"/>
    <mergeCell ref="GF456:GG456"/>
    <mergeCell ref="GH456:GI456"/>
    <mergeCell ref="GF457:GG457"/>
    <mergeCell ref="GH457:GI457"/>
    <mergeCell ref="GF458:GG458"/>
    <mergeCell ref="GH458:GI458"/>
    <mergeCell ref="GF459:GG459"/>
    <mergeCell ref="GH459:GI459"/>
    <mergeCell ref="GF460:GG460"/>
    <mergeCell ref="GH460:GI460"/>
    <mergeCell ref="GF461:GG461"/>
    <mergeCell ref="GH461:GI461"/>
    <mergeCell ref="GF462:GG463"/>
    <mergeCell ref="GH462:GI463"/>
    <mergeCell ref="GF464:GG464"/>
    <mergeCell ref="GH464:GI464"/>
    <mergeCell ref="GF465:GG465"/>
    <mergeCell ref="GH465:GI465"/>
    <mergeCell ref="GF451:GG452"/>
    <mergeCell ref="GH451:GI452"/>
    <mergeCell ref="GF466:GG466"/>
    <mergeCell ref="GH466:GI466"/>
    <mergeCell ref="GF467:GG467"/>
    <mergeCell ref="GH467:GI467"/>
    <mergeCell ref="GF468:GG468"/>
    <mergeCell ref="GH468:GI468"/>
    <mergeCell ref="GF469:GG469"/>
    <mergeCell ref="GH469:GI469"/>
    <mergeCell ref="GF470:GG470"/>
    <mergeCell ref="GH470:GI470"/>
    <mergeCell ref="GF471:GG471"/>
    <mergeCell ref="GH471:GI471"/>
    <mergeCell ref="GF472:GG472"/>
    <mergeCell ref="GH472:GI472"/>
    <mergeCell ref="GF473:GG473"/>
    <mergeCell ref="GH473:GI473"/>
    <mergeCell ref="GF474:GG475"/>
    <mergeCell ref="GH474:GI475"/>
    <mergeCell ref="GF476:GG476"/>
    <mergeCell ref="GH476:GI476"/>
    <mergeCell ref="GF477:GG477"/>
    <mergeCell ref="GH477:GI477"/>
    <mergeCell ref="GF478:GG478"/>
    <mergeCell ref="GH478:GI478"/>
    <mergeCell ref="GF479:GG479"/>
    <mergeCell ref="GH479:GI479"/>
    <mergeCell ref="GF480:GG480"/>
    <mergeCell ref="GH480:GI480"/>
    <mergeCell ref="GF481:GG481"/>
    <mergeCell ref="GH481:GI481"/>
    <mergeCell ref="GF482:GG482"/>
    <mergeCell ref="GH482:GI482"/>
    <mergeCell ref="GF483:GG483"/>
    <mergeCell ref="GH483:GI483"/>
    <mergeCell ref="GF484:GG484"/>
    <mergeCell ref="GH484:GI484"/>
    <mergeCell ref="GF485:GG485"/>
    <mergeCell ref="GH485:GI485"/>
    <mergeCell ref="GF486:GG487"/>
    <mergeCell ref="GH486:GI487"/>
    <mergeCell ref="GF488:GG488"/>
    <mergeCell ref="GH488:GI488"/>
    <mergeCell ref="GF489:GG489"/>
    <mergeCell ref="GH489:GI489"/>
    <mergeCell ref="GF490:GG490"/>
    <mergeCell ref="GH490:GI490"/>
    <mergeCell ref="GF491:GG491"/>
    <mergeCell ref="GH491:GI491"/>
    <mergeCell ref="GF492:GG493"/>
    <mergeCell ref="GH492:GI493"/>
    <mergeCell ref="GF494:GG495"/>
    <mergeCell ref="GH494:GI495"/>
    <mergeCell ref="GF496:GG496"/>
    <mergeCell ref="GH496:GI496"/>
    <mergeCell ref="GF497:GG497"/>
    <mergeCell ref="GH497:GI497"/>
    <mergeCell ref="GF498:GG498"/>
    <mergeCell ref="GH498:GI498"/>
    <mergeCell ref="GF499:GG499"/>
    <mergeCell ref="GH499:GI499"/>
    <mergeCell ref="GF500:GG500"/>
    <mergeCell ref="GH500:GI500"/>
    <mergeCell ref="GF501:GG501"/>
    <mergeCell ref="GH501:GI501"/>
    <mergeCell ref="GF502:GG502"/>
    <mergeCell ref="GH502:GI502"/>
    <mergeCell ref="GF503:GG503"/>
    <mergeCell ref="GH503:GI503"/>
    <mergeCell ref="GF504:GG504"/>
    <mergeCell ref="GH504:GI504"/>
    <mergeCell ref="GF505:GG505"/>
    <mergeCell ref="GH505:GI505"/>
    <mergeCell ref="GF506:GG506"/>
    <mergeCell ref="GH506:GI506"/>
    <mergeCell ref="GF507:GG507"/>
    <mergeCell ref="GH507:GI507"/>
    <mergeCell ref="GF508:GG509"/>
    <mergeCell ref="GH508:GI509"/>
    <mergeCell ref="GF510:GG510"/>
    <mergeCell ref="GH510:GI510"/>
    <mergeCell ref="GF511:GG511"/>
    <mergeCell ref="GH511:GI511"/>
    <mergeCell ref="GF512:GG512"/>
    <mergeCell ref="GH512:GI512"/>
    <mergeCell ref="GF513:GG513"/>
    <mergeCell ref="GH513:GI513"/>
    <mergeCell ref="GF514:GG514"/>
    <mergeCell ref="GH514:GI514"/>
    <mergeCell ref="GF515:GG515"/>
    <mergeCell ref="GH515:GI515"/>
    <mergeCell ref="GF516:GG516"/>
    <mergeCell ref="GH516:GI516"/>
    <mergeCell ref="GF517:GG517"/>
    <mergeCell ref="GH517:GI517"/>
    <mergeCell ref="GF518:GG518"/>
    <mergeCell ref="GH518:GI518"/>
    <mergeCell ref="GF519:GG519"/>
    <mergeCell ref="GH519:GI519"/>
    <mergeCell ref="GF520:GG520"/>
    <mergeCell ref="GH520:GI520"/>
    <mergeCell ref="GF521:GG521"/>
    <mergeCell ref="GH521:GI521"/>
    <mergeCell ref="GF522:GG522"/>
    <mergeCell ref="GH522:GI522"/>
    <mergeCell ref="GF523:GG523"/>
    <mergeCell ref="GH523:GI523"/>
    <mergeCell ref="GF524:GG525"/>
    <mergeCell ref="GH524:GI525"/>
    <mergeCell ref="GF526:GG527"/>
    <mergeCell ref="GH526:GI527"/>
    <mergeCell ref="GF528:GG528"/>
    <mergeCell ref="GH528:GI528"/>
    <mergeCell ref="GF529:GG529"/>
    <mergeCell ref="GH529:GI529"/>
    <mergeCell ref="GF530:GG530"/>
    <mergeCell ref="GH530:GI530"/>
    <mergeCell ref="GF531:GG531"/>
    <mergeCell ref="GH531:GI531"/>
    <mergeCell ref="GF532:GG533"/>
    <mergeCell ref="GH532:GI533"/>
    <mergeCell ref="GF534:GG535"/>
    <mergeCell ref="GH534:GI535"/>
    <mergeCell ref="GF536:GG536"/>
    <mergeCell ref="GH536:GI536"/>
    <mergeCell ref="GF537:GG537"/>
    <mergeCell ref="GH537:GI537"/>
    <mergeCell ref="GF538:GG539"/>
    <mergeCell ref="GH538:GI539"/>
    <mergeCell ref="GF540:GG540"/>
    <mergeCell ref="GH540:GI540"/>
    <mergeCell ref="GF541:GG541"/>
    <mergeCell ref="GH541:GI541"/>
    <mergeCell ref="GF542:GG543"/>
    <mergeCell ref="GH542:GI543"/>
    <mergeCell ref="GF544:GG544"/>
    <mergeCell ref="GH544:GI544"/>
    <mergeCell ref="GF545:GG545"/>
    <mergeCell ref="GH545:GI545"/>
    <mergeCell ref="GF546:GG546"/>
    <mergeCell ref="GH546:GI546"/>
    <mergeCell ref="GF547:GG547"/>
    <mergeCell ref="GH547:GI547"/>
    <mergeCell ref="GF548:GG548"/>
    <mergeCell ref="GH548:GI548"/>
    <mergeCell ref="GF549:GG549"/>
    <mergeCell ref="GH549:GI549"/>
    <mergeCell ref="GF550:GG550"/>
    <mergeCell ref="GH550:GI550"/>
    <mergeCell ref="GF551:GG551"/>
    <mergeCell ref="GH551:GI551"/>
    <mergeCell ref="GF552:GG552"/>
    <mergeCell ref="GH552:GI552"/>
    <mergeCell ref="GF553:GG553"/>
    <mergeCell ref="GH553:GI553"/>
    <mergeCell ref="GF554:GG554"/>
    <mergeCell ref="GH554:GI554"/>
    <mergeCell ref="GF555:GG555"/>
    <mergeCell ref="GH555:GI555"/>
    <mergeCell ref="GF556:GG556"/>
    <mergeCell ref="GH556:GI556"/>
    <mergeCell ref="GF557:GG557"/>
    <mergeCell ref="GH557:GI557"/>
    <mergeCell ref="GF558:GG558"/>
    <mergeCell ref="GH558:GI558"/>
    <mergeCell ref="GF559:GG559"/>
    <mergeCell ref="GH559:GI559"/>
    <mergeCell ref="GF560:GG561"/>
    <mergeCell ref="GH560:GI561"/>
    <mergeCell ref="GF562:GG563"/>
    <mergeCell ref="GH562:GI563"/>
    <mergeCell ref="GF585:GG585"/>
    <mergeCell ref="GH585:GI585"/>
    <mergeCell ref="GF586:GG587"/>
    <mergeCell ref="GH586:GI587"/>
    <mergeCell ref="GF588:GG589"/>
    <mergeCell ref="GH588:GI589"/>
    <mergeCell ref="GF590:GG590"/>
    <mergeCell ref="GH590:GI590"/>
    <mergeCell ref="GF591:GG591"/>
    <mergeCell ref="GH591:GI591"/>
    <mergeCell ref="GH584:GI584"/>
    <mergeCell ref="GH593:GI593"/>
    <mergeCell ref="GF594:GG595"/>
    <mergeCell ref="GH594:GI595"/>
    <mergeCell ref="GF596:GG596"/>
    <mergeCell ref="GH596:GI596"/>
    <mergeCell ref="GF597:GG597"/>
    <mergeCell ref="GH597:GI597"/>
    <mergeCell ref="GF598:GG598"/>
    <mergeCell ref="GH598:GI598"/>
    <mergeCell ref="GF599:GG600"/>
    <mergeCell ref="GH599:GI600"/>
    <mergeCell ref="GF601:GG601"/>
    <mergeCell ref="GH601:GI601"/>
    <mergeCell ref="GF602:GG602"/>
    <mergeCell ref="GH602:GI602"/>
    <mergeCell ref="GF564:GG564"/>
    <mergeCell ref="GH564:GI564"/>
    <mergeCell ref="GF565:GG565"/>
    <mergeCell ref="GH565:GI565"/>
    <mergeCell ref="GF566:GG566"/>
    <mergeCell ref="GH566:GI566"/>
    <mergeCell ref="GF567:GG567"/>
    <mergeCell ref="GH567:GI567"/>
    <mergeCell ref="GF568:GG569"/>
    <mergeCell ref="GH568:GI569"/>
    <mergeCell ref="GF570:GG570"/>
    <mergeCell ref="GH570:GI570"/>
    <mergeCell ref="GF571:GG571"/>
    <mergeCell ref="GH571:GI571"/>
    <mergeCell ref="GF572:GG572"/>
    <mergeCell ref="GH572:GI572"/>
    <mergeCell ref="GF573:GG573"/>
    <mergeCell ref="GH573:GI573"/>
    <mergeCell ref="GF574:GG574"/>
    <mergeCell ref="GH574:GI574"/>
    <mergeCell ref="GF575:GG575"/>
    <mergeCell ref="GH575:GI575"/>
    <mergeCell ref="GF576:GG576"/>
    <mergeCell ref="GH576:GI576"/>
    <mergeCell ref="GF577:GG577"/>
    <mergeCell ref="GH577:GI577"/>
    <mergeCell ref="GF578:GG578"/>
    <mergeCell ref="GH578:GI578"/>
    <mergeCell ref="GF579:GG579"/>
    <mergeCell ref="GH579:GI579"/>
    <mergeCell ref="GF580:GG580"/>
    <mergeCell ref="GH580:GI580"/>
    <mergeCell ref="GF581:GG581"/>
    <mergeCell ref="GH581:GI581"/>
    <mergeCell ref="GF624:GG624"/>
    <mergeCell ref="GH624:GI624"/>
    <mergeCell ref="GF625:GG626"/>
    <mergeCell ref="GH625:GI626"/>
    <mergeCell ref="GF627:GG628"/>
    <mergeCell ref="GH627:GI628"/>
    <mergeCell ref="GF629:GG630"/>
    <mergeCell ref="GH629:GI630"/>
    <mergeCell ref="GF631:GG632"/>
    <mergeCell ref="GH631:GI632"/>
    <mergeCell ref="GF633:GG634"/>
    <mergeCell ref="GH633:GI634"/>
    <mergeCell ref="GF635:GG636"/>
    <mergeCell ref="GH635:GI636"/>
    <mergeCell ref="GF637:GG638"/>
    <mergeCell ref="GH637:GI638"/>
    <mergeCell ref="GF639:GG640"/>
    <mergeCell ref="GH639:GI640"/>
    <mergeCell ref="GF641:GG642"/>
    <mergeCell ref="GH641:GI642"/>
    <mergeCell ref="GF643:GG644"/>
    <mergeCell ref="GH643:GI644"/>
    <mergeCell ref="GF415:GG416"/>
    <mergeCell ref="GH415:GI416"/>
    <mergeCell ref="GF603:GG603"/>
    <mergeCell ref="GH603:GI603"/>
    <mergeCell ref="GF604:GG604"/>
    <mergeCell ref="GH604:GI604"/>
    <mergeCell ref="GF605:GG605"/>
    <mergeCell ref="GH605:GI605"/>
    <mergeCell ref="GF606:GG606"/>
    <mergeCell ref="GH606:GI606"/>
    <mergeCell ref="GF607:GG608"/>
    <mergeCell ref="GH607:GI608"/>
    <mergeCell ref="GF609:GG610"/>
    <mergeCell ref="GH609:GI610"/>
    <mergeCell ref="GF611:GG611"/>
    <mergeCell ref="GH611:GI611"/>
    <mergeCell ref="GF612:GG612"/>
    <mergeCell ref="GH612:GI612"/>
    <mergeCell ref="GF613:GG613"/>
    <mergeCell ref="GH613:GI613"/>
    <mergeCell ref="GF614:GG614"/>
    <mergeCell ref="GH614:GI614"/>
    <mergeCell ref="GF615:GG615"/>
    <mergeCell ref="GH615:GI615"/>
    <mergeCell ref="GF618:GG619"/>
    <mergeCell ref="GH618:GI619"/>
    <mergeCell ref="GF620:GG620"/>
    <mergeCell ref="GH620:GI620"/>
    <mergeCell ref="GF621:GG621"/>
    <mergeCell ref="GH621:GI621"/>
    <mergeCell ref="GF622:GG622"/>
    <mergeCell ref="GH622:GI622"/>
    <mergeCell ref="GF623:GG623"/>
    <mergeCell ref="GH623:GI623"/>
    <mergeCell ref="GF582:GG582"/>
    <mergeCell ref="GH582:GI582"/>
    <mergeCell ref="GF583:GG583"/>
    <mergeCell ref="GH583:GI583"/>
    <mergeCell ref="GF584:GG584"/>
    <mergeCell ref="GF592:GG592"/>
    <mergeCell ref="GH592:GI592"/>
    <mergeCell ref="GF593:GG593"/>
    <mergeCell ref="GN347:GQ347"/>
    <mergeCell ref="GN348:GO348"/>
    <mergeCell ref="GP348:GQ348"/>
    <mergeCell ref="GN349:GO349"/>
    <mergeCell ref="GP349:GQ349"/>
    <mergeCell ref="GN352:GO353"/>
    <mergeCell ref="GP352:GQ353"/>
    <mergeCell ref="GN354:GO354"/>
    <mergeCell ref="GP354:GQ354"/>
    <mergeCell ref="GN355:GO355"/>
    <mergeCell ref="GP355:GQ355"/>
    <mergeCell ref="GN358:GO358"/>
    <mergeCell ref="GP358:GQ358"/>
    <mergeCell ref="GN359:GO359"/>
    <mergeCell ref="GP359:GQ359"/>
    <mergeCell ref="GN360:GO360"/>
    <mergeCell ref="GP360:GQ360"/>
    <mergeCell ref="GN361:GO361"/>
    <mergeCell ref="GP361:GQ361"/>
    <mergeCell ref="GN362:GO362"/>
    <mergeCell ref="GP362:GQ362"/>
    <mergeCell ref="GN363:GO363"/>
    <mergeCell ref="GP363:GQ363"/>
    <mergeCell ref="GN364:GO365"/>
    <mergeCell ref="GP364:GQ365"/>
    <mergeCell ref="GN366:GO367"/>
    <mergeCell ref="GP366:GQ367"/>
    <mergeCell ref="GN368:GO368"/>
    <mergeCell ref="GP368:GQ368"/>
    <mergeCell ref="GN369:GO369"/>
    <mergeCell ref="GN394:GO395"/>
    <mergeCell ref="GP394:GQ395"/>
    <mergeCell ref="GP369:GQ369"/>
    <mergeCell ref="GN356:GO357"/>
    <mergeCell ref="GP356:GQ357"/>
    <mergeCell ref="GN425:GO425"/>
    <mergeCell ref="GP425:GQ425"/>
    <mergeCell ref="GN426:GO426"/>
    <mergeCell ref="GP426:GQ426"/>
    <mergeCell ref="GN427:GO428"/>
    <mergeCell ref="GP427:GQ428"/>
    <mergeCell ref="GN431:GO431"/>
    <mergeCell ref="GP431:GQ431"/>
    <mergeCell ref="GN432:GO432"/>
    <mergeCell ref="GP432:GQ432"/>
    <mergeCell ref="GN433:GO433"/>
    <mergeCell ref="GP433:GQ433"/>
    <mergeCell ref="GN436:GO436"/>
    <mergeCell ref="GP436:GQ436"/>
    <mergeCell ref="GN437:GO437"/>
    <mergeCell ref="GP437:GQ437"/>
    <mergeCell ref="GN438:GO438"/>
    <mergeCell ref="GP438:GQ438"/>
    <mergeCell ref="GN439:GO439"/>
    <mergeCell ref="GP439:GQ439"/>
    <mergeCell ref="GN440:GO440"/>
    <mergeCell ref="GP440:GQ440"/>
    <mergeCell ref="GN441:GO441"/>
    <mergeCell ref="GP441:GQ441"/>
    <mergeCell ref="GN444:GO444"/>
    <mergeCell ref="GP444:GQ444"/>
    <mergeCell ref="GN445:GO445"/>
    <mergeCell ref="GP445:GQ445"/>
    <mergeCell ref="GN446:GO446"/>
    <mergeCell ref="GP446:GQ446"/>
    <mergeCell ref="GN447:GO448"/>
    <mergeCell ref="GP447:GQ448"/>
    <mergeCell ref="GN449:GO449"/>
    <mergeCell ref="GP449:GQ449"/>
    <mergeCell ref="GN450:GO450"/>
    <mergeCell ref="GP450:GQ450"/>
    <mergeCell ref="GN451:GO451"/>
    <mergeCell ref="GP451:GQ451"/>
    <mergeCell ref="GN452:GO452"/>
    <mergeCell ref="GP452:GQ452"/>
    <mergeCell ref="GN453:GO453"/>
    <mergeCell ref="GP453:GQ453"/>
    <mergeCell ref="GN454:GO454"/>
    <mergeCell ref="GP454:GQ454"/>
    <mergeCell ref="GN455:GO455"/>
    <mergeCell ref="GP455:GQ455"/>
    <mergeCell ref="GN456:GO456"/>
    <mergeCell ref="GP456:GQ456"/>
    <mergeCell ref="GN457:GO457"/>
    <mergeCell ref="GP457:GQ457"/>
    <mergeCell ref="GN458:GO458"/>
    <mergeCell ref="GP458:GQ458"/>
    <mergeCell ref="GN459:GO459"/>
    <mergeCell ref="GP459:GQ459"/>
    <mergeCell ref="GN460:GO460"/>
    <mergeCell ref="GP460:GQ460"/>
    <mergeCell ref="GN442:GO443"/>
    <mergeCell ref="GP442:GQ443"/>
    <mergeCell ref="GN461:GO461"/>
    <mergeCell ref="GP461:GQ461"/>
    <mergeCell ref="GN462:GO462"/>
    <mergeCell ref="GP462:GQ462"/>
    <mergeCell ref="GN463:GO463"/>
    <mergeCell ref="GP463:GQ463"/>
    <mergeCell ref="GN464:GO464"/>
    <mergeCell ref="GP464:GQ464"/>
    <mergeCell ref="GN465:GO465"/>
    <mergeCell ref="GP465:GQ465"/>
    <mergeCell ref="GN466:GO466"/>
    <mergeCell ref="GP466:GQ466"/>
    <mergeCell ref="GN467:GO467"/>
    <mergeCell ref="GP467:GQ467"/>
    <mergeCell ref="GN468:GO468"/>
    <mergeCell ref="GP468:GQ468"/>
    <mergeCell ref="GN469:GO469"/>
    <mergeCell ref="GP469:GQ469"/>
    <mergeCell ref="GN470:GO470"/>
    <mergeCell ref="GP470:GQ470"/>
    <mergeCell ref="GN471:GO471"/>
    <mergeCell ref="GP471:GQ471"/>
    <mergeCell ref="GN472:GO472"/>
    <mergeCell ref="GP472:GQ472"/>
    <mergeCell ref="GN473:GO473"/>
    <mergeCell ref="GP473:GQ473"/>
    <mergeCell ref="GN474:GO475"/>
    <mergeCell ref="GP474:GQ475"/>
    <mergeCell ref="GN476:GO476"/>
    <mergeCell ref="GP476:GQ476"/>
    <mergeCell ref="GN477:GO477"/>
    <mergeCell ref="GP477:GQ477"/>
    <mergeCell ref="GN478:GO478"/>
    <mergeCell ref="GP478:GQ478"/>
    <mergeCell ref="GN479:GO479"/>
    <mergeCell ref="GP479:GQ479"/>
    <mergeCell ref="GN480:GO480"/>
    <mergeCell ref="GP480:GQ480"/>
    <mergeCell ref="GN481:GO481"/>
    <mergeCell ref="GP481:GQ481"/>
    <mergeCell ref="GN482:GO482"/>
    <mergeCell ref="GP482:GQ482"/>
    <mergeCell ref="GN483:GO483"/>
    <mergeCell ref="GP483:GQ483"/>
    <mergeCell ref="GN484:GO484"/>
    <mergeCell ref="GP484:GQ484"/>
    <mergeCell ref="GN485:GO485"/>
    <mergeCell ref="GP485:GQ485"/>
    <mergeCell ref="GN486:GO487"/>
    <mergeCell ref="GP486:GQ487"/>
    <mergeCell ref="GN488:GO488"/>
    <mergeCell ref="GP488:GQ488"/>
    <mergeCell ref="GN489:GO489"/>
    <mergeCell ref="GP489:GQ489"/>
    <mergeCell ref="GN490:GO490"/>
    <mergeCell ref="GP490:GQ490"/>
    <mergeCell ref="GN491:GO491"/>
    <mergeCell ref="GP491:GQ491"/>
    <mergeCell ref="GN492:GO493"/>
    <mergeCell ref="GP492:GQ493"/>
    <mergeCell ref="GN494:GO495"/>
    <mergeCell ref="GP494:GQ495"/>
    <mergeCell ref="GN496:GO496"/>
    <mergeCell ref="GP496:GQ496"/>
    <mergeCell ref="GN497:GO497"/>
    <mergeCell ref="GP497:GQ497"/>
    <mergeCell ref="GN498:GO498"/>
    <mergeCell ref="GP498:GQ498"/>
    <mergeCell ref="GN499:GO499"/>
    <mergeCell ref="GP499:GQ499"/>
    <mergeCell ref="GN500:GO500"/>
    <mergeCell ref="GP500:GQ500"/>
    <mergeCell ref="GN501:GO501"/>
    <mergeCell ref="GP501:GQ501"/>
    <mergeCell ref="GN502:GO502"/>
    <mergeCell ref="GP502:GQ502"/>
    <mergeCell ref="GN503:GO503"/>
    <mergeCell ref="GP503:GQ503"/>
    <mergeCell ref="GN504:GO504"/>
    <mergeCell ref="GP504:GQ504"/>
    <mergeCell ref="GN505:GO505"/>
    <mergeCell ref="GP505:GQ505"/>
    <mergeCell ref="GN564:GO564"/>
    <mergeCell ref="GP564:GQ564"/>
    <mergeCell ref="GN565:GO565"/>
    <mergeCell ref="GP565:GQ565"/>
    <mergeCell ref="GN566:GO566"/>
    <mergeCell ref="GP566:GQ566"/>
    <mergeCell ref="GN567:GO567"/>
    <mergeCell ref="GP567:GQ567"/>
    <mergeCell ref="GN568:GO569"/>
    <mergeCell ref="GP568:GQ569"/>
    <mergeCell ref="GN570:GO570"/>
    <mergeCell ref="GP570:GQ570"/>
    <mergeCell ref="GN571:GO571"/>
    <mergeCell ref="GP571:GQ571"/>
    <mergeCell ref="GN506:GO506"/>
    <mergeCell ref="GP506:GQ506"/>
    <mergeCell ref="GN507:GO507"/>
    <mergeCell ref="GP507:GQ507"/>
    <mergeCell ref="GN508:GO509"/>
    <mergeCell ref="GP508:GQ509"/>
    <mergeCell ref="GN510:GO510"/>
    <mergeCell ref="GP510:GQ510"/>
    <mergeCell ref="GN511:GO511"/>
    <mergeCell ref="GP511:GQ511"/>
    <mergeCell ref="GN512:GO512"/>
    <mergeCell ref="GP512:GQ512"/>
    <mergeCell ref="GN513:GO513"/>
    <mergeCell ref="GP513:GQ513"/>
    <mergeCell ref="GN514:GO514"/>
    <mergeCell ref="GP514:GQ514"/>
    <mergeCell ref="GN515:GO515"/>
    <mergeCell ref="GP515:GQ515"/>
    <mergeCell ref="GN516:GO516"/>
    <mergeCell ref="GP516:GQ516"/>
    <mergeCell ref="GN517:GO517"/>
    <mergeCell ref="GP517:GQ517"/>
    <mergeCell ref="GN518:GO518"/>
    <mergeCell ref="GP518:GQ518"/>
    <mergeCell ref="GN519:GO519"/>
    <mergeCell ref="GP519:GQ519"/>
    <mergeCell ref="GN520:GO520"/>
    <mergeCell ref="GP520:GQ520"/>
    <mergeCell ref="GN521:GO521"/>
    <mergeCell ref="GP521:GQ521"/>
    <mergeCell ref="GN522:GO522"/>
    <mergeCell ref="GP522:GQ522"/>
    <mergeCell ref="GN523:GO523"/>
    <mergeCell ref="GP523:GQ523"/>
    <mergeCell ref="GN545:GO545"/>
    <mergeCell ref="GP545:GQ545"/>
    <mergeCell ref="GP546:GQ546"/>
    <mergeCell ref="GN547:GO547"/>
    <mergeCell ref="GP548:GQ548"/>
    <mergeCell ref="GN549:GO549"/>
    <mergeCell ref="GP549:GQ549"/>
    <mergeCell ref="GN550:GO550"/>
    <mergeCell ref="GP550:GQ550"/>
    <mergeCell ref="GN551:GO551"/>
    <mergeCell ref="GP551:GQ551"/>
    <mergeCell ref="GN552:GO552"/>
    <mergeCell ref="GP552:GQ552"/>
    <mergeCell ref="GN553:GO553"/>
    <mergeCell ref="GP553:GQ553"/>
    <mergeCell ref="GN554:GO554"/>
    <mergeCell ref="GP554:GQ554"/>
    <mergeCell ref="GN555:GO555"/>
    <mergeCell ref="GP555:GQ555"/>
    <mergeCell ref="GN556:GO556"/>
    <mergeCell ref="GP556:GQ556"/>
    <mergeCell ref="GN524:GO525"/>
    <mergeCell ref="GP524:GQ525"/>
    <mergeCell ref="GN526:GO527"/>
    <mergeCell ref="GP526:GQ527"/>
    <mergeCell ref="GN528:GO528"/>
    <mergeCell ref="GP528:GQ528"/>
    <mergeCell ref="GN529:GO529"/>
    <mergeCell ref="GP529:GQ529"/>
    <mergeCell ref="GN530:GO530"/>
    <mergeCell ref="GP530:GQ530"/>
    <mergeCell ref="GN531:GO531"/>
    <mergeCell ref="GP531:GQ531"/>
    <mergeCell ref="GN532:GO533"/>
    <mergeCell ref="GP532:GQ533"/>
    <mergeCell ref="GN534:GO535"/>
    <mergeCell ref="GP534:GQ535"/>
    <mergeCell ref="GN536:GO536"/>
    <mergeCell ref="GP536:GQ536"/>
    <mergeCell ref="GN537:GO537"/>
    <mergeCell ref="GP537:GQ537"/>
    <mergeCell ref="GN643:GO644"/>
    <mergeCell ref="GP643:GQ644"/>
    <mergeCell ref="GN612:GO612"/>
    <mergeCell ref="GP612:GQ612"/>
    <mergeCell ref="GN613:GO613"/>
    <mergeCell ref="GP613:GQ613"/>
    <mergeCell ref="GN614:GO614"/>
    <mergeCell ref="GP614:GQ614"/>
    <mergeCell ref="GN615:GO615"/>
    <mergeCell ref="GP615:GQ615"/>
    <mergeCell ref="GN618:GO619"/>
    <mergeCell ref="GP618:GQ619"/>
    <mergeCell ref="GN620:GO620"/>
    <mergeCell ref="GP620:GQ620"/>
    <mergeCell ref="GN621:GO621"/>
    <mergeCell ref="GP621:GQ621"/>
    <mergeCell ref="GN622:GO622"/>
    <mergeCell ref="GP622:GQ622"/>
    <mergeCell ref="GN623:GO623"/>
    <mergeCell ref="GP623:GQ623"/>
    <mergeCell ref="GN624:GO624"/>
    <mergeCell ref="GP624:GQ624"/>
    <mergeCell ref="GN625:GO626"/>
    <mergeCell ref="GP625:GQ626"/>
    <mergeCell ref="GN627:GO628"/>
    <mergeCell ref="GP627:GQ628"/>
    <mergeCell ref="GN629:GO630"/>
    <mergeCell ref="GP629:GQ630"/>
    <mergeCell ref="GN631:GO632"/>
    <mergeCell ref="GP631:GQ632"/>
    <mergeCell ref="GN633:GO634"/>
    <mergeCell ref="GP633:GQ634"/>
    <mergeCell ref="GN598:GO598"/>
    <mergeCell ref="GV370:GW371"/>
    <mergeCell ref="GV385:GW386"/>
    <mergeCell ref="GV418:GW419"/>
    <mergeCell ref="GV461:GW461"/>
    <mergeCell ref="GV479:GW479"/>
    <mergeCell ref="GV499:GW499"/>
    <mergeCell ref="GV517:GW517"/>
    <mergeCell ref="GV538:GW539"/>
    <mergeCell ref="GV557:GW557"/>
    <mergeCell ref="GV577:GW577"/>
    <mergeCell ref="GV597:GW597"/>
    <mergeCell ref="GN572:GO572"/>
    <mergeCell ref="GP572:GQ572"/>
    <mergeCell ref="GN573:GO573"/>
    <mergeCell ref="GP573:GQ573"/>
    <mergeCell ref="GN574:GO574"/>
    <mergeCell ref="GP574:GQ574"/>
    <mergeCell ref="GN575:GO575"/>
    <mergeCell ref="GP575:GQ575"/>
    <mergeCell ref="GN576:GO576"/>
    <mergeCell ref="GP576:GQ576"/>
    <mergeCell ref="GN538:GO539"/>
    <mergeCell ref="GP538:GQ539"/>
    <mergeCell ref="GN540:GO540"/>
    <mergeCell ref="GP540:GQ540"/>
    <mergeCell ref="GN541:GO541"/>
    <mergeCell ref="GP541:GQ541"/>
    <mergeCell ref="GN542:GO543"/>
    <mergeCell ref="GP542:GQ543"/>
    <mergeCell ref="GN544:GO544"/>
    <mergeCell ref="GP544:GQ544"/>
    <mergeCell ref="GN546:GO546"/>
    <mergeCell ref="GX370:GY371"/>
    <mergeCell ref="GV374:GW375"/>
    <mergeCell ref="GX374:GY375"/>
    <mergeCell ref="GV376:GW377"/>
    <mergeCell ref="GX376:GY377"/>
    <mergeCell ref="GV378:GW378"/>
    <mergeCell ref="GX378:GY378"/>
    <mergeCell ref="GV379:GW379"/>
    <mergeCell ref="GX379:GY379"/>
    <mergeCell ref="GV380:GW381"/>
    <mergeCell ref="GX380:GY381"/>
    <mergeCell ref="GV382:GW382"/>
    <mergeCell ref="GX382:GY382"/>
    <mergeCell ref="GV383:GW383"/>
    <mergeCell ref="GX383:GY383"/>
    <mergeCell ref="GV384:GW384"/>
    <mergeCell ref="GX384:GY384"/>
    <mergeCell ref="GV387:GW387"/>
    <mergeCell ref="GX387:GY387"/>
    <mergeCell ref="GV388:GW388"/>
    <mergeCell ref="GX388:GY388"/>
    <mergeCell ref="GV391:GW391"/>
    <mergeCell ref="GX391:GY391"/>
    <mergeCell ref="GN597:GO597"/>
    <mergeCell ref="GP597:GQ597"/>
    <mergeCell ref="GV396:GW396"/>
    <mergeCell ref="GX396:GY396"/>
    <mergeCell ref="GP547:GQ547"/>
    <mergeCell ref="GN548:GO548"/>
    <mergeCell ref="GX385:GY386"/>
    <mergeCell ref="GV397:GW397"/>
    <mergeCell ref="GX397:GY397"/>
    <mergeCell ref="GP598:GQ598"/>
    <mergeCell ref="GN599:GO600"/>
    <mergeCell ref="GP599:GQ600"/>
    <mergeCell ref="GN577:GO577"/>
    <mergeCell ref="GP577:GQ577"/>
    <mergeCell ref="GN578:GO578"/>
    <mergeCell ref="GP578:GQ578"/>
    <mergeCell ref="GN579:GO579"/>
    <mergeCell ref="GP579:GQ579"/>
    <mergeCell ref="GN580:GO580"/>
    <mergeCell ref="GP580:GQ580"/>
    <mergeCell ref="GN581:GO581"/>
    <mergeCell ref="GP581:GQ581"/>
    <mergeCell ref="GN582:GO582"/>
    <mergeCell ref="GP582:GQ582"/>
    <mergeCell ref="GN583:GO583"/>
    <mergeCell ref="GP583:GQ583"/>
    <mergeCell ref="GN584:GO584"/>
    <mergeCell ref="GP584:GQ584"/>
    <mergeCell ref="GN585:GO585"/>
    <mergeCell ref="GP585:GQ585"/>
    <mergeCell ref="GN586:GO587"/>
    <mergeCell ref="GP586:GQ587"/>
    <mergeCell ref="GN588:GO589"/>
    <mergeCell ref="GP588:GQ589"/>
    <mergeCell ref="GN590:GO590"/>
    <mergeCell ref="GP590:GQ590"/>
    <mergeCell ref="GN591:GO591"/>
    <mergeCell ref="GP591:GQ591"/>
    <mergeCell ref="GN592:GO592"/>
    <mergeCell ref="GP592:GQ592"/>
    <mergeCell ref="GN593:GO593"/>
    <mergeCell ref="GP593:GQ593"/>
    <mergeCell ref="GN594:GO595"/>
    <mergeCell ref="GV347:GY347"/>
    <mergeCell ref="GV348:GW348"/>
    <mergeCell ref="GX348:GY348"/>
    <mergeCell ref="GV349:GW349"/>
    <mergeCell ref="GX349:GY349"/>
    <mergeCell ref="GV352:GW353"/>
    <mergeCell ref="GX352:GY353"/>
    <mergeCell ref="GV354:GW354"/>
    <mergeCell ref="GX354:GY354"/>
    <mergeCell ref="GV355:GW355"/>
    <mergeCell ref="GX355:GY355"/>
    <mergeCell ref="GV358:GW358"/>
    <mergeCell ref="GX358:GY358"/>
    <mergeCell ref="GV359:GW359"/>
    <mergeCell ref="GX359:GY359"/>
    <mergeCell ref="GV360:GW360"/>
    <mergeCell ref="GX360:GY360"/>
    <mergeCell ref="GV361:GW361"/>
    <mergeCell ref="GX361:GY361"/>
    <mergeCell ref="GV362:GW362"/>
    <mergeCell ref="GX362:GY362"/>
    <mergeCell ref="GV363:GW363"/>
    <mergeCell ref="GX363:GY363"/>
    <mergeCell ref="GV364:GW365"/>
    <mergeCell ref="GX364:GY365"/>
    <mergeCell ref="GV366:GW367"/>
    <mergeCell ref="GX366:GY367"/>
    <mergeCell ref="GV368:GW368"/>
    <mergeCell ref="GX368:GY368"/>
    <mergeCell ref="GV369:GW369"/>
    <mergeCell ref="GX369:GY369"/>
    <mergeCell ref="GV356:GW357"/>
    <mergeCell ref="GX356:GY357"/>
    <mergeCell ref="GX350:GY351"/>
    <mergeCell ref="GV398:GW398"/>
    <mergeCell ref="GX398:GY398"/>
    <mergeCell ref="GV399:GW399"/>
    <mergeCell ref="GX399:GY399"/>
    <mergeCell ref="GV400:GW400"/>
    <mergeCell ref="GX400:GY400"/>
    <mergeCell ref="GV401:GW401"/>
    <mergeCell ref="GX401:GY401"/>
    <mergeCell ref="GV402:GW402"/>
    <mergeCell ref="GX402:GY402"/>
    <mergeCell ref="GV403:GW403"/>
    <mergeCell ref="GX403:GY403"/>
    <mergeCell ref="GV404:GW404"/>
    <mergeCell ref="GX404:GY404"/>
    <mergeCell ref="GV405:GW405"/>
    <mergeCell ref="GX405:GY405"/>
    <mergeCell ref="GV406:GW406"/>
    <mergeCell ref="GX406:GY406"/>
    <mergeCell ref="GV407:GW407"/>
    <mergeCell ref="GX407:GY407"/>
    <mergeCell ref="GV410:GW410"/>
    <mergeCell ref="GX410:GY410"/>
    <mergeCell ref="GV411:GW411"/>
    <mergeCell ref="GX411:GY411"/>
    <mergeCell ref="GN635:GO636"/>
    <mergeCell ref="GP635:GQ636"/>
    <mergeCell ref="GN601:GO601"/>
    <mergeCell ref="GP601:GQ601"/>
    <mergeCell ref="GN602:GO602"/>
    <mergeCell ref="GP602:GQ602"/>
    <mergeCell ref="GN603:GO603"/>
    <mergeCell ref="GP603:GQ603"/>
    <mergeCell ref="GN604:GO604"/>
    <mergeCell ref="GP604:GQ604"/>
    <mergeCell ref="GN605:GO605"/>
    <mergeCell ref="GP605:GQ605"/>
    <mergeCell ref="GN606:GO606"/>
    <mergeCell ref="GP606:GQ606"/>
    <mergeCell ref="GN607:GO608"/>
    <mergeCell ref="GP607:GQ608"/>
    <mergeCell ref="GN609:GO610"/>
    <mergeCell ref="GP609:GQ610"/>
    <mergeCell ref="GN611:GO611"/>
    <mergeCell ref="GP611:GQ611"/>
    <mergeCell ref="GP594:GQ595"/>
    <mergeCell ref="GN596:GO596"/>
    <mergeCell ref="GP596:GQ596"/>
    <mergeCell ref="GN557:GO557"/>
    <mergeCell ref="GP557:GQ557"/>
    <mergeCell ref="GN558:GO558"/>
    <mergeCell ref="GP558:GQ558"/>
    <mergeCell ref="GN559:GO559"/>
    <mergeCell ref="GP559:GQ559"/>
    <mergeCell ref="GN560:GO561"/>
    <mergeCell ref="GP560:GQ561"/>
    <mergeCell ref="GN562:GO563"/>
    <mergeCell ref="GP562:GQ563"/>
    <mergeCell ref="GV412:GW412"/>
    <mergeCell ref="GX412:GY412"/>
    <mergeCell ref="GV417:GW417"/>
    <mergeCell ref="GX417:GY417"/>
    <mergeCell ref="GX418:GY419"/>
    <mergeCell ref="GV420:GW420"/>
    <mergeCell ref="GX420:GY420"/>
    <mergeCell ref="GV421:GW422"/>
    <mergeCell ref="GX421:GY422"/>
    <mergeCell ref="GV423:GW424"/>
    <mergeCell ref="GX423:GY424"/>
    <mergeCell ref="GV425:GW425"/>
    <mergeCell ref="GX425:GY425"/>
    <mergeCell ref="GV426:GW426"/>
    <mergeCell ref="GX426:GY426"/>
    <mergeCell ref="GV427:GW428"/>
    <mergeCell ref="GX427:GY428"/>
    <mergeCell ref="GV431:GW431"/>
    <mergeCell ref="GX431:GY431"/>
    <mergeCell ref="GV432:GW432"/>
    <mergeCell ref="GX432:GY432"/>
    <mergeCell ref="GV433:GW433"/>
    <mergeCell ref="GX433:GY433"/>
    <mergeCell ref="GV436:GW436"/>
    <mergeCell ref="GX436:GY436"/>
    <mergeCell ref="GV437:GW437"/>
    <mergeCell ref="GX437:GY437"/>
    <mergeCell ref="GV438:GW438"/>
    <mergeCell ref="GX438:GY438"/>
    <mergeCell ref="GV439:GW439"/>
    <mergeCell ref="GX439:GY439"/>
    <mergeCell ref="GV440:GW440"/>
    <mergeCell ref="GX440:GY440"/>
    <mergeCell ref="GV441:GW441"/>
    <mergeCell ref="GX441:GY441"/>
    <mergeCell ref="GV429:GW430"/>
    <mergeCell ref="GX429:GY430"/>
    <mergeCell ref="GV444:GW444"/>
    <mergeCell ref="GX444:GY444"/>
    <mergeCell ref="GV445:GW445"/>
    <mergeCell ref="GX445:GY445"/>
    <mergeCell ref="GV446:GW446"/>
    <mergeCell ref="GX446:GY446"/>
    <mergeCell ref="GV447:GW448"/>
    <mergeCell ref="GX447:GY448"/>
    <mergeCell ref="GV449:GW449"/>
    <mergeCell ref="GX449:GY449"/>
    <mergeCell ref="GV450:GW450"/>
    <mergeCell ref="GX450:GY450"/>
    <mergeCell ref="GV451:GW451"/>
    <mergeCell ref="GX451:GY451"/>
    <mergeCell ref="GV452:GW452"/>
    <mergeCell ref="GX452:GY452"/>
    <mergeCell ref="GV453:GW453"/>
    <mergeCell ref="GX453:GY453"/>
    <mergeCell ref="GV454:GW454"/>
    <mergeCell ref="GX454:GY454"/>
    <mergeCell ref="GV455:GW455"/>
    <mergeCell ref="GX455:GY455"/>
    <mergeCell ref="GV456:GW456"/>
    <mergeCell ref="GX456:GY456"/>
    <mergeCell ref="GV457:GW457"/>
    <mergeCell ref="GX457:GY457"/>
    <mergeCell ref="GV458:GW458"/>
    <mergeCell ref="GX458:GY458"/>
    <mergeCell ref="GV459:GW459"/>
    <mergeCell ref="GX459:GY459"/>
    <mergeCell ref="GV460:GW460"/>
    <mergeCell ref="GX460:GY460"/>
    <mergeCell ref="GV442:GW443"/>
    <mergeCell ref="GX442:GY443"/>
    <mergeCell ref="GX461:GY461"/>
    <mergeCell ref="GV462:GW462"/>
    <mergeCell ref="GX462:GY462"/>
    <mergeCell ref="GV463:GW463"/>
    <mergeCell ref="GX463:GY463"/>
    <mergeCell ref="GV464:GW464"/>
    <mergeCell ref="GX464:GY464"/>
    <mergeCell ref="GV465:GW465"/>
    <mergeCell ref="GX465:GY465"/>
    <mergeCell ref="GV466:GW466"/>
    <mergeCell ref="GX466:GY466"/>
    <mergeCell ref="GV467:GW467"/>
    <mergeCell ref="GX467:GY467"/>
    <mergeCell ref="GV468:GW468"/>
    <mergeCell ref="GX468:GY468"/>
    <mergeCell ref="GV469:GW469"/>
    <mergeCell ref="GX469:GY469"/>
    <mergeCell ref="GV470:GW470"/>
    <mergeCell ref="GX470:GY470"/>
    <mergeCell ref="GV471:GW471"/>
    <mergeCell ref="GX471:GY471"/>
    <mergeCell ref="GV472:GW472"/>
    <mergeCell ref="GX472:GY472"/>
    <mergeCell ref="GV473:GW473"/>
    <mergeCell ref="GX473:GY473"/>
    <mergeCell ref="GV474:GW475"/>
    <mergeCell ref="GX474:GY475"/>
    <mergeCell ref="GV476:GW476"/>
    <mergeCell ref="GX476:GY476"/>
    <mergeCell ref="GV477:GW477"/>
    <mergeCell ref="GX477:GY477"/>
    <mergeCell ref="GV478:GW478"/>
    <mergeCell ref="GX478:GY478"/>
    <mergeCell ref="GX479:GY479"/>
    <mergeCell ref="GV480:GW480"/>
    <mergeCell ref="GX480:GY480"/>
    <mergeCell ref="GV481:GW481"/>
    <mergeCell ref="GX481:GY481"/>
    <mergeCell ref="GV482:GW482"/>
    <mergeCell ref="GX482:GY482"/>
    <mergeCell ref="GV483:GW483"/>
    <mergeCell ref="GX483:GY483"/>
    <mergeCell ref="GV484:GW484"/>
    <mergeCell ref="GX484:GY484"/>
    <mergeCell ref="GV485:GW485"/>
    <mergeCell ref="GX485:GY485"/>
    <mergeCell ref="GV486:GW487"/>
    <mergeCell ref="GX486:GY487"/>
    <mergeCell ref="GV488:GW488"/>
    <mergeCell ref="GX488:GY488"/>
    <mergeCell ref="GV489:GW489"/>
    <mergeCell ref="GX489:GY489"/>
    <mergeCell ref="GV490:GW490"/>
    <mergeCell ref="GX490:GY490"/>
    <mergeCell ref="GV491:GW491"/>
    <mergeCell ref="GX491:GY491"/>
    <mergeCell ref="GV492:GW493"/>
    <mergeCell ref="GX492:GY493"/>
    <mergeCell ref="GV494:GW495"/>
    <mergeCell ref="GX494:GY495"/>
    <mergeCell ref="GV496:GW496"/>
    <mergeCell ref="GX496:GY496"/>
    <mergeCell ref="GV497:GW497"/>
    <mergeCell ref="GX497:GY497"/>
    <mergeCell ref="GV498:GW498"/>
    <mergeCell ref="GX498:GY498"/>
    <mergeCell ref="GX499:GY499"/>
    <mergeCell ref="GV500:GW500"/>
    <mergeCell ref="GX500:GY500"/>
    <mergeCell ref="GV501:GW501"/>
    <mergeCell ref="GX501:GY501"/>
    <mergeCell ref="GV502:GW502"/>
    <mergeCell ref="GX502:GY502"/>
    <mergeCell ref="GV503:GW503"/>
    <mergeCell ref="GX503:GY503"/>
    <mergeCell ref="GV504:GW504"/>
    <mergeCell ref="GX504:GY504"/>
    <mergeCell ref="GV505:GW505"/>
    <mergeCell ref="GX505:GY505"/>
    <mergeCell ref="GV506:GW506"/>
    <mergeCell ref="GX506:GY506"/>
    <mergeCell ref="GV507:GW507"/>
    <mergeCell ref="GX507:GY507"/>
    <mergeCell ref="GV508:GW509"/>
    <mergeCell ref="GX508:GY509"/>
    <mergeCell ref="GV510:GW510"/>
    <mergeCell ref="GX510:GY510"/>
    <mergeCell ref="GV511:GW511"/>
    <mergeCell ref="GX511:GY511"/>
    <mergeCell ref="GV512:GW512"/>
    <mergeCell ref="GX512:GY512"/>
    <mergeCell ref="GV513:GW513"/>
    <mergeCell ref="GX513:GY513"/>
    <mergeCell ref="GV514:GW514"/>
    <mergeCell ref="GX514:GY514"/>
    <mergeCell ref="GV515:GW515"/>
    <mergeCell ref="GX515:GY515"/>
    <mergeCell ref="GV516:GW516"/>
    <mergeCell ref="GX516:GY516"/>
    <mergeCell ref="GX517:GY517"/>
    <mergeCell ref="GV518:GW518"/>
    <mergeCell ref="GX518:GY518"/>
    <mergeCell ref="GV519:GW519"/>
    <mergeCell ref="GX519:GY519"/>
    <mergeCell ref="GV520:GW520"/>
    <mergeCell ref="GX520:GY520"/>
    <mergeCell ref="GV521:GW521"/>
    <mergeCell ref="GX521:GY521"/>
    <mergeCell ref="GV522:GW522"/>
    <mergeCell ref="GX522:GY522"/>
    <mergeCell ref="GV523:GW523"/>
    <mergeCell ref="GX523:GY523"/>
    <mergeCell ref="GV524:GW525"/>
    <mergeCell ref="GX524:GY525"/>
    <mergeCell ref="GV526:GW527"/>
    <mergeCell ref="GX526:GY527"/>
    <mergeCell ref="GV528:GW528"/>
    <mergeCell ref="GX528:GY528"/>
    <mergeCell ref="GV529:GW529"/>
    <mergeCell ref="GX529:GY529"/>
    <mergeCell ref="GV530:GW530"/>
    <mergeCell ref="GX530:GY530"/>
    <mergeCell ref="GV531:GW531"/>
    <mergeCell ref="GX531:GY531"/>
    <mergeCell ref="GV532:GW533"/>
    <mergeCell ref="GX532:GY533"/>
    <mergeCell ref="GV534:GW535"/>
    <mergeCell ref="GX534:GY535"/>
    <mergeCell ref="GV536:GW536"/>
    <mergeCell ref="GX536:GY536"/>
    <mergeCell ref="GV537:GW537"/>
    <mergeCell ref="GX537:GY537"/>
    <mergeCell ref="GX576:GY576"/>
    <mergeCell ref="GX538:GY539"/>
    <mergeCell ref="GV540:GW540"/>
    <mergeCell ref="GX540:GY540"/>
    <mergeCell ref="GV541:GW541"/>
    <mergeCell ref="GX541:GY541"/>
    <mergeCell ref="GV542:GW543"/>
    <mergeCell ref="GX542:GY543"/>
    <mergeCell ref="GV544:GW544"/>
    <mergeCell ref="GX544:GY544"/>
    <mergeCell ref="GV545:GW545"/>
    <mergeCell ref="GX545:GY545"/>
    <mergeCell ref="GV546:GW546"/>
    <mergeCell ref="GX546:GY546"/>
    <mergeCell ref="GV547:GW547"/>
    <mergeCell ref="GX547:GY547"/>
    <mergeCell ref="GV548:GW548"/>
    <mergeCell ref="GX548:GY548"/>
    <mergeCell ref="GV549:GW549"/>
    <mergeCell ref="GX549:GY549"/>
    <mergeCell ref="GV550:GW550"/>
    <mergeCell ref="GX550:GY550"/>
    <mergeCell ref="GV551:GW551"/>
    <mergeCell ref="GX551:GY551"/>
    <mergeCell ref="GV552:GW552"/>
    <mergeCell ref="GX552:GY552"/>
    <mergeCell ref="GV553:GW553"/>
    <mergeCell ref="GX553:GY553"/>
    <mergeCell ref="GV554:GW554"/>
    <mergeCell ref="GX554:GY554"/>
    <mergeCell ref="GV555:GW555"/>
    <mergeCell ref="GX555:GY555"/>
    <mergeCell ref="GV556:GW556"/>
    <mergeCell ref="GX556:GY556"/>
    <mergeCell ref="GV578:GW578"/>
    <mergeCell ref="GX578:GY578"/>
    <mergeCell ref="GV579:GW579"/>
    <mergeCell ref="GX579:GY579"/>
    <mergeCell ref="GV580:GW580"/>
    <mergeCell ref="GX580:GY580"/>
    <mergeCell ref="GV581:GW581"/>
    <mergeCell ref="GX581:GY581"/>
    <mergeCell ref="GV582:GW582"/>
    <mergeCell ref="GX582:GY582"/>
    <mergeCell ref="GV583:GW583"/>
    <mergeCell ref="GX583:GY583"/>
    <mergeCell ref="GV584:GW584"/>
    <mergeCell ref="GX584:GY584"/>
    <mergeCell ref="GV585:GW585"/>
    <mergeCell ref="GX585:GY585"/>
    <mergeCell ref="GV586:GW587"/>
    <mergeCell ref="GX586:GY587"/>
    <mergeCell ref="GV588:GW589"/>
    <mergeCell ref="GX588:GY589"/>
    <mergeCell ref="GV590:GW590"/>
    <mergeCell ref="GX590:GY590"/>
    <mergeCell ref="GV591:GW591"/>
    <mergeCell ref="GX591:GY591"/>
    <mergeCell ref="GV592:GW592"/>
    <mergeCell ref="GX592:GY592"/>
    <mergeCell ref="GV593:GW593"/>
    <mergeCell ref="GX593:GY593"/>
    <mergeCell ref="GV594:GW595"/>
    <mergeCell ref="GX594:GY595"/>
    <mergeCell ref="GV596:GW596"/>
    <mergeCell ref="GX596:GY596"/>
    <mergeCell ref="GX557:GY557"/>
    <mergeCell ref="GV558:GW558"/>
    <mergeCell ref="GX558:GY558"/>
    <mergeCell ref="GV559:GW559"/>
    <mergeCell ref="GX559:GY559"/>
    <mergeCell ref="GV560:GW561"/>
    <mergeCell ref="GX560:GY561"/>
    <mergeCell ref="GV562:GW563"/>
    <mergeCell ref="GX562:GY563"/>
    <mergeCell ref="GV564:GW564"/>
    <mergeCell ref="GX564:GY564"/>
    <mergeCell ref="GV565:GW565"/>
    <mergeCell ref="GX565:GY565"/>
    <mergeCell ref="GV566:GW566"/>
    <mergeCell ref="GX566:GY566"/>
    <mergeCell ref="GV567:GW567"/>
    <mergeCell ref="GX567:GY567"/>
    <mergeCell ref="GV568:GW569"/>
    <mergeCell ref="GX568:GY569"/>
    <mergeCell ref="GV570:GW570"/>
    <mergeCell ref="GX570:GY570"/>
    <mergeCell ref="GV571:GW571"/>
    <mergeCell ref="GX571:GY571"/>
    <mergeCell ref="GV572:GW572"/>
    <mergeCell ref="GX572:GY572"/>
    <mergeCell ref="GV573:GW573"/>
    <mergeCell ref="GX573:GY573"/>
    <mergeCell ref="GV574:GW574"/>
    <mergeCell ref="GX574:GY574"/>
    <mergeCell ref="GV575:GW575"/>
    <mergeCell ref="GX575:GY575"/>
    <mergeCell ref="GV576:GW576"/>
    <mergeCell ref="GV598:GW598"/>
    <mergeCell ref="GX598:GY598"/>
    <mergeCell ref="GV599:GW600"/>
    <mergeCell ref="GX599:GY600"/>
    <mergeCell ref="GV601:GW601"/>
    <mergeCell ref="GX601:GY601"/>
    <mergeCell ref="GV602:GW602"/>
    <mergeCell ref="GX602:GY602"/>
    <mergeCell ref="GV603:GW603"/>
    <mergeCell ref="GX603:GY603"/>
    <mergeCell ref="GV604:GW604"/>
    <mergeCell ref="GX604:GY604"/>
    <mergeCell ref="GV605:GW605"/>
    <mergeCell ref="GX605:GY605"/>
    <mergeCell ref="GV606:GW606"/>
    <mergeCell ref="GX606:GY606"/>
    <mergeCell ref="GV607:GW608"/>
    <mergeCell ref="GX607:GY608"/>
    <mergeCell ref="GV609:GW610"/>
    <mergeCell ref="GX609:GY610"/>
    <mergeCell ref="GV611:GW611"/>
    <mergeCell ref="GX611:GY611"/>
    <mergeCell ref="GV637:GW638"/>
    <mergeCell ref="GX637:GY638"/>
    <mergeCell ref="GV639:GW640"/>
    <mergeCell ref="GX639:GY640"/>
    <mergeCell ref="GV641:GW642"/>
    <mergeCell ref="GX641:GY642"/>
    <mergeCell ref="GV643:GW644"/>
    <mergeCell ref="GX643:GY644"/>
    <mergeCell ref="GV645:GW645"/>
    <mergeCell ref="GX645:GY645"/>
    <mergeCell ref="GV612:GW612"/>
    <mergeCell ref="GX612:GY612"/>
    <mergeCell ref="GV613:GW613"/>
    <mergeCell ref="GX613:GY613"/>
    <mergeCell ref="GV614:GW614"/>
    <mergeCell ref="GX614:GY614"/>
    <mergeCell ref="GV615:GW615"/>
    <mergeCell ref="GX615:GY615"/>
    <mergeCell ref="GV618:GW619"/>
    <mergeCell ref="GX618:GY619"/>
    <mergeCell ref="GV620:GW620"/>
    <mergeCell ref="GX620:GY620"/>
    <mergeCell ref="GV621:GW621"/>
    <mergeCell ref="GX621:GY621"/>
    <mergeCell ref="GV622:GW622"/>
    <mergeCell ref="GX622:GY622"/>
    <mergeCell ref="GV623:GW623"/>
    <mergeCell ref="GX623:GY623"/>
    <mergeCell ref="GV624:GW624"/>
    <mergeCell ref="GX624:GY624"/>
    <mergeCell ref="GV625:GW626"/>
    <mergeCell ref="GX625:GY626"/>
    <mergeCell ref="GV627:GW628"/>
    <mergeCell ref="GX627:GY628"/>
    <mergeCell ref="GV629:GW630"/>
    <mergeCell ref="GX629:GY630"/>
    <mergeCell ref="GV631:GW632"/>
    <mergeCell ref="GX631:GY632"/>
    <mergeCell ref="GV633:GW634"/>
    <mergeCell ref="GX633:GY634"/>
    <mergeCell ref="GV635:GW636"/>
    <mergeCell ref="GX635:GY636"/>
    <mergeCell ref="HD391:HE391"/>
    <mergeCell ref="HF391:HG391"/>
    <mergeCell ref="HD347:HG347"/>
    <mergeCell ref="HD348:HE348"/>
    <mergeCell ref="HF348:HG348"/>
    <mergeCell ref="HD349:HE349"/>
    <mergeCell ref="HF349:HG349"/>
    <mergeCell ref="HD352:HE353"/>
    <mergeCell ref="HF352:HG353"/>
    <mergeCell ref="HD354:HE354"/>
    <mergeCell ref="HF354:HG354"/>
    <mergeCell ref="HD355:HE355"/>
    <mergeCell ref="HF355:HG355"/>
    <mergeCell ref="HD356:HE356"/>
    <mergeCell ref="HF356:HG356"/>
    <mergeCell ref="HD357:HE357"/>
    <mergeCell ref="HF357:HG357"/>
    <mergeCell ref="HD358:HE358"/>
    <mergeCell ref="HF358:HG358"/>
    <mergeCell ref="HD359:HE359"/>
    <mergeCell ref="HF359:HG359"/>
    <mergeCell ref="HD360:HE360"/>
    <mergeCell ref="HF360:HG360"/>
    <mergeCell ref="HD361:HE361"/>
    <mergeCell ref="HF361:HG361"/>
    <mergeCell ref="HD362:HE362"/>
    <mergeCell ref="HF362:HG362"/>
    <mergeCell ref="HD363:HE363"/>
    <mergeCell ref="HF363:HG363"/>
    <mergeCell ref="HD364:HE365"/>
    <mergeCell ref="HF364:HG365"/>
    <mergeCell ref="HD366:HE367"/>
    <mergeCell ref="HF366:HG367"/>
    <mergeCell ref="HD396:HE396"/>
    <mergeCell ref="HF396:HG396"/>
    <mergeCell ref="HD397:HE397"/>
    <mergeCell ref="HF397:HG397"/>
    <mergeCell ref="HD398:HE398"/>
    <mergeCell ref="HF398:HG398"/>
    <mergeCell ref="HD399:HE399"/>
    <mergeCell ref="HF399:HG399"/>
    <mergeCell ref="HD400:HE400"/>
    <mergeCell ref="HF400:HG400"/>
    <mergeCell ref="HD401:HE401"/>
    <mergeCell ref="HF401:HG401"/>
    <mergeCell ref="HD402:HE402"/>
    <mergeCell ref="HF402:HG402"/>
    <mergeCell ref="HD403:HE403"/>
    <mergeCell ref="HF403:HG403"/>
    <mergeCell ref="HD404:HE404"/>
    <mergeCell ref="HF404:HG404"/>
    <mergeCell ref="HD405:HE405"/>
    <mergeCell ref="HF405:HG405"/>
    <mergeCell ref="HD406:HE406"/>
    <mergeCell ref="HF406:HG406"/>
    <mergeCell ref="HD407:HE407"/>
    <mergeCell ref="HF407:HG407"/>
    <mergeCell ref="HD408:HE408"/>
    <mergeCell ref="HF408:HG408"/>
    <mergeCell ref="HD409:HE409"/>
    <mergeCell ref="HF409:HG409"/>
    <mergeCell ref="GX597:GY597"/>
    <mergeCell ref="GX577:GY577"/>
    <mergeCell ref="HD410:HE410"/>
    <mergeCell ref="HF410:HG410"/>
    <mergeCell ref="HD368:HE368"/>
    <mergeCell ref="HF368:HG368"/>
    <mergeCell ref="HD369:HE369"/>
    <mergeCell ref="HF369:HG369"/>
    <mergeCell ref="HD370:HE371"/>
    <mergeCell ref="HF370:HG371"/>
    <mergeCell ref="HD374:HE375"/>
    <mergeCell ref="HF374:HG375"/>
    <mergeCell ref="HD376:HE377"/>
    <mergeCell ref="HF376:HG377"/>
    <mergeCell ref="HD378:HE378"/>
    <mergeCell ref="HF378:HG378"/>
    <mergeCell ref="HD379:HE379"/>
    <mergeCell ref="HF379:HG379"/>
    <mergeCell ref="HD380:HE381"/>
    <mergeCell ref="HF380:HG381"/>
    <mergeCell ref="HD382:HE382"/>
    <mergeCell ref="HF382:HG382"/>
    <mergeCell ref="HD383:HE383"/>
    <mergeCell ref="HF383:HG383"/>
    <mergeCell ref="HD384:HE384"/>
    <mergeCell ref="HF384:HG384"/>
    <mergeCell ref="HD385:HE385"/>
    <mergeCell ref="HF385:HG385"/>
    <mergeCell ref="HD386:HE386"/>
    <mergeCell ref="HF386:HG386"/>
    <mergeCell ref="HD387:HE387"/>
    <mergeCell ref="HF387:HG387"/>
    <mergeCell ref="HD388:HE388"/>
    <mergeCell ref="HF388:HG388"/>
    <mergeCell ref="HD394:HE395"/>
    <mergeCell ref="HF394:HG395"/>
    <mergeCell ref="HD411:HE411"/>
    <mergeCell ref="HF411:HG411"/>
    <mergeCell ref="HD412:HE412"/>
    <mergeCell ref="HF412:HG412"/>
    <mergeCell ref="HD413:HE413"/>
    <mergeCell ref="HF413:HG413"/>
    <mergeCell ref="HD414:HE414"/>
    <mergeCell ref="HF414:HG414"/>
    <mergeCell ref="HD415:HE415"/>
    <mergeCell ref="HF415:HG415"/>
    <mergeCell ref="HD416:HE416"/>
    <mergeCell ref="HF416:HG416"/>
    <mergeCell ref="HD417:HE417"/>
    <mergeCell ref="HF417:HG417"/>
    <mergeCell ref="HD418:HE419"/>
    <mergeCell ref="HF418:HG419"/>
    <mergeCell ref="HD420:HE420"/>
    <mergeCell ref="HF420:HG420"/>
    <mergeCell ref="HD421:HE422"/>
    <mergeCell ref="HF421:HG422"/>
    <mergeCell ref="HD423:HE424"/>
    <mergeCell ref="HF423:HG424"/>
    <mergeCell ref="HD425:HE425"/>
    <mergeCell ref="HF425:HG425"/>
    <mergeCell ref="HD426:HE426"/>
    <mergeCell ref="HF426:HG426"/>
    <mergeCell ref="HD427:HE428"/>
    <mergeCell ref="HF427:HG428"/>
    <mergeCell ref="HD431:HE431"/>
    <mergeCell ref="HF431:HG431"/>
    <mergeCell ref="HD432:HE432"/>
    <mergeCell ref="HF432:HG432"/>
    <mergeCell ref="HD433:HE433"/>
    <mergeCell ref="HF433:HG433"/>
    <mergeCell ref="HD436:HE436"/>
    <mergeCell ref="HF436:HG436"/>
    <mergeCell ref="HD437:HE437"/>
    <mergeCell ref="HF437:HG437"/>
    <mergeCell ref="HD438:HE438"/>
    <mergeCell ref="HF438:HG438"/>
    <mergeCell ref="HD439:HE439"/>
    <mergeCell ref="HF439:HG439"/>
    <mergeCell ref="HD440:HE440"/>
    <mergeCell ref="HF440:HG440"/>
    <mergeCell ref="HD441:HE441"/>
    <mergeCell ref="HF441:HG441"/>
    <mergeCell ref="HD444:HE444"/>
    <mergeCell ref="HF444:HG444"/>
    <mergeCell ref="HD445:HE445"/>
    <mergeCell ref="HF445:HG445"/>
    <mergeCell ref="HD446:HE446"/>
    <mergeCell ref="HF446:HG446"/>
    <mergeCell ref="HD447:HE448"/>
    <mergeCell ref="HF447:HG448"/>
    <mergeCell ref="HD449:HE449"/>
    <mergeCell ref="HF449:HG449"/>
    <mergeCell ref="HD450:HE450"/>
    <mergeCell ref="HF450:HG450"/>
    <mergeCell ref="HD451:HE451"/>
    <mergeCell ref="HF451:HG451"/>
    <mergeCell ref="HD452:HE452"/>
    <mergeCell ref="HF452:HG452"/>
    <mergeCell ref="HD453:HE453"/>
    <mergeCell ref="HF453:HG453"/>
    <mergeCell ref="HD442:HE443"/>
    <mergeCell ref="HF442:HG443"/>
    <mergeCell ref="HD454:HE454"/>
    <mergeCell ref="HF454:HG454"/>
    <mergeCell ref="HD455:HE455"/>
    <mergeCell ref="HF455:HG455"/>
    <mergeCell ref="HD456:HE456"/>
    <mergeCell ref="HF456:HG456"/>
    <mergeCell ref="HD457:HE457"/>
    <mergeCell ref="HF457:HG457"/>
    <mergeCell ref="HD458:HE458"/>
    <mergeCell ref="HF458:HG458"/>
    <mergeCell ref="HD459:HE459"/>
    <mergeCell ref="HF459:HG459"/>
    <mergeCell ref="HD460:HE460"/>
    <mergeCell ref="HF460:HG460"/>
    <mergeCell ref="HD461:HE461"/>
    <mergeCell ref="HF461:HG461"/>
    <mergeCell ref="HD462:HE462"/>
    <mergeCell ref="HF462:HG462"/>
    <mergeCell ref="HD463:HE463"/>
    <mergeCell ref="HF463:HG463"/>
    <mergeCell ref="HD464:HE464"/>
    <mergeCell ref="HF464:HG464"/>
    <mergeCell ref="HD465:HE465"/>
    <mergeCell ref="HF465:HG465"/>
    <mergeCell ref="HD466:HE466"/>
    <mergeCell ref="HF466:HG466"/>
    <mergeCell ref="HD467:HE467"/>
    <mergeCell ref="HF467:HG467"/>
    <mergeCell ref="HD468:HE468"/>
    <mergeCell ref="HF468:HG468"/>
    <mergeCell ref="HD469:HE469"/>
    <mergeCell ref="HF469:HG469"/>
    <mergeCell ref="HD470:HE470"/>
    <mergeCell ref="HF470:HG470"/>
    <mergeCell ref="HD471:HE471"/>
    <mergeCell ref="HF471:HG471"/>
    <mergeCell ref="HD472:HE472"/>
    <mergeCell ref="HF472:HG472"/>
    <mergeCell ref="HD473:HE473"/>
    <mergeCell ref="HF473:HG473"/>
    <mergeCell ref="HD474:HE475"/>
    <mergeCell ref="HF474:HG475"/>
    <mergeCell ref="HD476:HE476"/>
    <mergeCell ref="HF476:HG476"/>
    <mergeCell ref="HD477:HE477"/>
    <mergeCell ref="HF477:HG477"/>
    <mergeCell ref="HD478:HE478"/>
    <mergeCell ref="HF478:HG478"/>
    <mergeCell ref="HD479:HE479"/>
    <mergeCell ref="HF479:HG479"/>
    <mergeCell ref="HD480:HE480"/>
    <mergeCell ref="HF480:HG480"/>
    <mergeCell ref="HD481:HE481"/>
    <mergeCell ref="HF481:HG481"/>
    <mergeCell ref="HD482:HE482"/>
    <mergeCell ref="HF482:HG482"/>
    <mergeCell ref="HD483:HE483"/>
    <mergeCell ref="HF483:HG483"/>
    <mergeCell ref="HD484:HE484"/>
    <mergeCell ref="HF484:HG484"/>
    <mergeCell ref="HD485:HE485"/>
    <mergeCell ref="HF485:HG485"/>
    <mergeCell ref="HD486:HE487"/>
    <mergeCell ref="HF486:HG487"/>
    <mergeCell ref="HD488:HE488"/>
    <mergeCell ref="HF488:HG488"/>
    <mergeCell ref="HD489:HE489"/>
    <mergeCell ref="HF489:HG489"/>
    <mergeCell ref="HD490:HE490"/>
    <mergeCell ref="HF490:HG490"/>
    <mergeCell ref="HD491:HE491"/>
    <mergeCell ref="HF491:HG491"/>
    <mergeCell ref="HD492:HE493"/>
    <mergeCell ref="HF492:HG493"/>
    <mergeCell ref="HD494:HE495"/>
    <mergeCell ref="HF494:HG495"/>
    <mergeCell ref="HD496:HE496"/>
    <mergeCell ref="HF496:HG496"/>
    <mergeCell ref="HD497:HE497"/>
    <mergeCell ref="HF497:HG497"/>
    <mergeCell ref="HD498:HE498"/>
    <mergeCell ref="HF498:HG498"/>
    <mergeCell ref="HD499:HE499"/>
    <mergeCell ref="HF499:HG499"/>
    <mergeCell ref="HD500:HE500"/>
    <mergeCell ref="HF500:HG500"/>
    <mergeCell ref="HD501:HE501"/>
    <mergeCell ref="HF501:HG501"/>
    <mergeCell ref="HD502:HE502"/>
    <mergeCell ref="HF502:HG502"/>
    <mergeCell ref="HD503:HE503"/>
    <mergeCell ref="HF503:HG503"/>
    <mergeCell ref="HD504:HE504"/>
    <mergeCell ref="HF504:HG504"/>
    <mergeCell ref="HD505:HE505"/>
    <mergeCell ref="HF505:HG505"/>
    <mergeCell ref="HD506:HE506"/>
    <mergeCell ref="HF506:HG506"/>
    <mergeCell ref="HD507:HE507"/>
    <mergeCell ref="HF507:HG507"/>
    <mergeCell ref="HD508:HE509"/>
    <mergeCell ref="HF508:HG509"/>
    <mergeCell ref="HD510:HE510"/>
    <mergeCell ref="HF510:HG510"/>
    <mergeCell ref="HD511:HE511"/>
    <mergeCell ref="HF511:HG511"/>
    <mergeCell ref="HD512:HE512"/>
    <mergeCell ref="HF512:HG512"/>
    <mergeCell ref="HD513:HE513"/>
    <mergeCell ref="HF513:HG513"/>
    <mergeCell ref="HD514:HE514"/>
    <mergeCell ref="HF514:HG514"/>
    <mergeCell ref="HD515:HE515"/>
    <mergeCell ref="HF515:HG515"/>
    <mergeCell ref="HD516:HE516"/>
    <mergeCell ref="HF516:HG516"/>
    <mergeCell ref="HD517:HE517"/>
    <mergeCell ref="HF517:HG517"/>
    <mergeCell ref="HD518:HE518"/>
    <mergeCell ref="HF518:HG518"/>
    <mergeCell ref="HD519:HE519"/>
    <mergeCell ref="HF519:HG519"/>
    <mergeCell ref="HD520:HE520"/>
    <mergeCell ref="HF520:HG520"/>
    <mergeCell ref="HD521:HE521"/>
    <mergeCell ref="HF521:HG521"/>
    <mergeCell ref="HD522:HE522"/>
    <mergeCell ref="HF522:HG522"/>
    <mergeCell ref="HD523:HE523"/>
    <mergeCell ref="HF523:HG523"/>
    <mergeCell ref="HD524:HE525"/>
    <mergeCell ref="HF524:HG525"/>
    <mergeCell ref="HD526:HE527"/>
    <mergeCell ref="HF526:HG527"/>
    <mergeCell ref="HD528:HE528"/>
    <mergeCell ref="HF528:HG528"/>
    <mergeCell ref="HF581:HG581"/>
    <mergeCell ref="HD582:HE582"/>
    <mergeCell ref="HF582:HG582"/>
    <mergeCell ref="HD583:HE583"/>
    <mergeCell ref="HD635:HE636"/>
    <mergeCell ref="HF635:HG636"/>
    <mergeCell ref="HD529:HE529"/>
    <mergeCell ref="HF529:HG529"/>
    <mergeCell ref="HD530:HE530"/>
    <mergeCell ref="HF530:HG530"/>
    <mergeCell ref="HD531:HE531"/>
    <mergeCell ref="HF531:HG531"/>
    <mergeCell ref="HD532:HE533"/>
    <mergeCell ref="HF532:HG533"/>
    <mergeCell ref="HD534:HE535"/>
    <mergeCell ref="HF534:HG535"/>
    <mergeCell ref="HD536:HE536"/>
    <mergeCell ref="HF536:HG536"/>
    <mergeCell ref="HD537:HE537"/>
    <mergeCell ref="HF537:HG537"/>
    <mergeCell ref="HD538:HE539"/>
    <mergeCell ref="HF538:HG539"/>
    <mergeCell ref="HD540:HE540"/>
    <mergeCell ref="HF540:HG540"/>
    <mergeCell ref="HD541:HE541"/>
    <mergeCell ref="HF541:HG541"/>
    <mergeCell ref="HD542:HE543"/>
    <mergeCell ref="HF542:HG543"/>
    <mergeCell ref="HD544:HE544"/>
    <mergeCell ref="HF544:HG544"/>
    <mergeCell ref="HD545:HE545"/>
    <mergeCell ref="HF545:HG545"/>
    <mergeCell ref="HD546:HE546"/>
    <mergeCell ref="HF546:HG546"/>
    <mergeCell ref="HD547:HE547"/>
    <mergeCell ref="HF547:HG547"/>
    <mergeCell ref="HD548:HE548"/>
    <mergeCell ref="HF548:HG548"/>
    <mergeCell ref="HD549:HE549"/>
    <mergeCell ref="HF549:HG549"/>
    <mergeCell ref="HD637:HE638"/>
    <mergeCell ref="HF637:HG638"/>
    <mergeCell ref="HD639:HE640"/>
    <mergeCell ref="HF639:HG640"/>
    <mergeCell ref="HD641:HE642"/>
    <mergeCell ref="HF641:HG642"/>
    <mergeCell ref="HD643:HE644"/>
    <mergeCell ref="HF643:HG644"/>
    <mergeCell ref="HD645:HE645"/>
    <mergeCell ref="HF645:HG645"/>
    <mergeCell ref="HD606:HE606"/>
    <mergeCell ref="HF606:HG606"/>
    <mergeCell ref="HD607:HE608"/>
    <mergeCell ref="HF607:HG608"/>
    <mergeCell ref="HD609:HE610"/>
    <mergeCell ref="HF609:HG610"/>
    <mergeCell ref="HD611:HE611"/>
    <mergeCell ref="HF611:HG611"/>
    <mergeCell ref="HD612:HE612"/>
    <mergeCell ref="HF612:HG612"/>
    <mergeCell ref="HD613:HE613"/>
    <mergeCell ref="HF613:HG613"/>
    <mergeCell ref="HD614:HE614"/>
    <mergeCell ref="HF614:HG614"/>
    <mergeCell ref="HD615:HE615"/>
    <mergeCell ref="HF615:HG615"/>
    <mergeCell ref="HD618:HE619"/>
    <mergeCell ref="HF618:HG619"/>
    <mergeCell ref="HD620:HE620"/>
    <mergeCell ref="HF620:HG620"/>
    <mergeCell ref="HD621:HE621"/>
    <mergeCell ref="HF621:HG621"/>
    <mergeCell ref="HD622:HE622"/>
    <mergeCell ref="HF622:HG622"/>
    <mergeCell ref="HD623:HE623"/>
    <mergeCell ref="HF623:HG623"/>
    <mergeCell ref="HD624:HE624"/>
    <mergeCell ref="HF624:HG624"/>
    <mergeCell ref="HD625:HE626"/>
    <mergeCell ref="HF625:HG626"/>
    <mergeCell ref="HD627:HE628"/>
    <mergeCell ref="HF627:HG628"/>
    <mergeCell ref="HD629:HE630"/>
    <mergeCell ref="HF629:HG630"/>
    <mergeCell ref="HD631:HE632"/>
    <mergeCell ref="HF631:HG632"/>
    <mergeCell ref="HL398:HM398"/>
    <mergeCell ref="HN398:HO398"/>
    <mergeCell ref="HL399:HM399"/>
    <mergeCell ref="HN399:HO399"/>
    <mergeCell ref="HD633:HE634"/>
    <mergeCell ref="HF633:HG634"/>
    <mergeCell ref="HD550:HE550"/>
    <mergeCell ref="HF550:HG550"/>
    <mergeCell ref="HD551:HE551"/>
    <mergeCell ref="HF551:HG551"/>
    <mergeCell ref="HD552:HE552"/>
    <mergeCell ref="HF552:HG552"/>
    <mergeCell ref="HD553:HE553"/>
    <mergeCell ref="HF553:HG553"/>
    <mergeCell ref="HD554:HE554"/>
    <mergeCell ref="HF554:HG554"/>
    <mergeCell ref="HD555:HE555"/>
    <mergeCell ref="HF555:HG555"/>
    <mergeCell ref="HD556:HE556"/>
    <mergeCell ref="HF556:HG556"/>
    <mergeCell ref="HD557:HE557"/>
    <mergeCell ref="HF557:HG557"/>
    <mergeCell ref="HD558:HE558"/>
    <mergeCell ref="HF558:HG558"/>
    <mergeCell ref="HD559:HE559"/>
    <mergeCell ref="HF559:HG559"/>
    <mergeCell ref="HD560:HE561"/>
    <mergeCell ref="HF560:HG561"/>
    <mergeCell ref="HD562:HE563"/>
    <mergeCell ref="HF562:HG563"/>
    <mergeCell ref="HD564:HE564"/>
    <mergeCell ref="HF564:HG564"/>
    <mergeCell ref="HD565:HE565"/>
    <mergeCell ref="HF565:HG565"/>
    <mergeCell ref="HD566:HE566"/>
    <mergeCell ref="HF566:HG566"/>
    <mergeCell ref="HF604:HG604"/>
    <mergeCell ref="HD567:HE567"/>
    <mergeCell ref="HF567:HG567"/>
    <mergeCell ref="HD568:HE569"/>
    <mergeCell ref="HF568:HG569"/>
    <mergeCell ref="HD570:HE570"/>
    <mergeCell ref="HF570:HG570"/>
    <mergeCell ref="HD571:HE571"/>
    <mergeCell ref="HF571:HG571"/>
    <mergeCell ref="HD572:HE572"/>
    <mergeCell ref="HF572:HG572"/>
    <mergeCell ref="HD573:HE573"/>
    <mergeCell ref="HF573:HG573"/>
    <mergeCell ref="HD574:HE574"/>
    <mergeCell ref="HF574:HG574"/>
    <mergeCell ref="HD575:HE575"/>
    <mergeCell ref="HF575:HG575"/>
    <mergeCell ref="HD576:HE576"/>
    <mergeCell ref="HF576:HG576"/>
    <mergeCell ref="HD577:HE577"/>
    <mergeCell ref="HF577:HG577"/>
    <mergeCell ref="HD578:HE578"/>
    <mergeCell ref="HF578:HG578"/>
    <mergeCell ref="HD579:HE579"/>
    <mergeCell ref="HF579:HG579"/>
    <mergeCell ref="HD580:HE580"/>
    <mergeCell ref="HF580:HG580"/>
    <mergeCell ref="HD581:HE581"/>
    <mergeCell ref="HL347:HO347"/>
    <mergeCell ref="HL348:HM348"/>
    <mergeCell ref="HN348:HO348"/>
    <mergeCell ref="HL349:HM349"/>
    <mergeCell ref="HN349:HO349"/>
    <mergeCell ref="HL352:HM353"/>
    <mergeCell ref="HN352:HO353"/>
    <mergeCell ref="HL354:HM354"/>
    <mergeCell ref="HN354:HO354"/>
    <mergeCell ref="HL355:HM355"/>
    <mergeCell ref="HN355:HO355"/>
    <mergeCell ref="HL358:HM358"/>
    <mergeCell ref="HN358:HO358"/>
    <mergeCell ref="HL359:HM359"/>
    <mergeCell ref="HN359:HO359"/>
    <mergeCell ref="HL360:HM360"/>
    <mergeCell ref="HN360:HO360"/>
    <mergeCell ref="HL361:HM361"/>
    <mergeCell ref="HN361:HO361"/>
    <mergeCell ref="HL362:HM362"/>
    <mergeCell ref="HN362:HO362"/>
    <mergeCell ref="HL363:HM363"/>
    <mergeCell ref="HN363:HO363"/>
    <mergeCell ref="HL364:HM365"/>
    <mergeCell ref="HN364:HO365"/>
    <mergeCell ref="HL366:HM367"/>
    <mergeCell ref="HN366:HO367"/>
    <mergeCell ref="HL396:HM396"/>
    <mergeCell ref="HN396:HO396"/>
    <mergeCell ref="HL397:HM397"/>
    <mergeCell ref="HN397:HO397"/>
    <mergeCell ref="HL356:HM357"/>
    <mergeCell ref="HN356:HO357"/>
    <mergeCell ref="HL394:HM395"/>
    <mergeCell ref="HN394:HO395"/>
    <mergeCell ref="HL368:HM368"/>
    <mergeCell ref="HN368:HO368"/>
    <mergeCell ref="HL369:HM369"/>
    <mergeCell ref="HN369:HO369"/>
    <mergeCell ref="HL370:HM371"/>
    <mergeCell ref="HN370:HO371"/>
    <mergeCell ref="HL374:HM375"/>
    <mergeCell ref="HN374:HO375"/>
    <mergeCell ref="HL376:HM377"/>
    <mergeCell ref="HN376:HO377"/>
    <mergeCell ref="HL378:HM378"/>
    <mergeCell ref="HN378:HO378"/>
    <mergeCell ref="HL379:HM379"/>
    <mergeCell ref="HN379:HO379"/>
    <mergeCell ref="HL380:HM381"/>
    <mergeCell ref="HN380:HO381"/>
    <mergeCell ref="HL382:HM382"/>
    <mergeCell ref="HN382:HO382"/>
    <mergeCell ref="HL383:HM383"/>
    <mergeCell ref="HN383:HO383"/>
    <mergeCell ref="HL384:HM384"/>
    <mergeCell ref="HN384:HO384"/>
    <mergeCell ref="HL387:HM387"/>
    <mergeCell ref="HN387:HO387"/>
    <mergeCell ref="HL388:HM388"/>
    <mergeCell ref="HN388:HO388"/>
    <mergeCell ref="HL391:HM391"/>
    <mergeCell ref="HN391:HO391"/>
    <mergeCell ref="HL400:HM400"/>
    <mergeCell ref="HN400:HO400"/>
    <mergeCell ref="HL401:HM401"/>
    <mergeCell ref="HN401:HO401"/>
    <mergeCell ref="HL402:HM402"/>
    <mergeCell ref="HN402:HO402"/>
    <mergeCell ref="HL403:HM403"/>
    <mergeCell ref="HN403:HO403"/>
    <mergeCell ref="HL404:HM404"/>
    <mergeCell ref="HN404:HO404"/>
    <mergeCell ref="HL405:HM405"/>
    <mergeCell ref="HN405:HO405"/>
    <mergeCell ref="HL406:HM406"/>
    <mergeCell ref="HN406:HO406"/>
    <mergeCell ref="HL407:HM407"/>
    <mergeCell ref="HN407:HO407"/>
    <mergeCell ref="HL410:HM410"/>
    <mergeCell ref="HN410:HO410"/>
    <mergeCell ref="HL411:HM411"/>
    <mergeCell ref="HN411:HO411"/>
    <mergeCell ref="HL412:HM412"/>
    <mergeCell ref="HN412:HO412"/>
    <mergeCell ref="HL413:HM413"/>
    <mergeCell ref="HN413:HO413"/>
    <mergeCell ref="HN429:HO430"/>
    <mergeCell ref="HL429:HM430"/>
    <mergeCell ref="HL414:HM414"/>
    <mergeCell ref="HN414:HO414"/>
    <mergeCell ref="HL415:HM415"/>
    <mergeCell ref="HN415:HO415"/>
    <mergeCell ref="HL416:HM416"/>
    <mergeCell ref="HN416:HO416"/>
    <mergeCell ref="HL417:HM417"/>
    <mergeCell ref="HN417:HO417"/>
    <mergeCell ref="HL418:HM419"/>
    <mergeCell ref="HN418:HO419"/>
    <mergeCell ref="HL420:HM420"/>
    <mergeCell ref="HN420:HO420"/>
    <mergeCell ref="HL421:HM422"/>
    <mergeCell ref="HN421:HO422"/>
    <mergeCell ref="HL423:HM424"/>
    <mergeCell ref="HN423:HO424"/>
    <mergeCell ref="HL425:HM425"/>
    <mergeCell ref="HN425:HO425"/>
    <mergeCell ref="HL426:HM426"/>
    <mergeCell ref="HN426:HO426"/>
    <mergeCell ref="HL427:HM428"/>
    <mergeCell ref="HN427:HO428"/>
    <mergeCell ref="HL431:HM431"/>
    <mergeCell ref="HN431:HO431"/>
    <mergeCell ref="HL432:HM432"/>
    <mergeCell ref="HN432:HO432"/>
    <mergeCell ref="HL433:HM433"/>
    <mergeCell ref="HN433:HO433"/>
    <mergeCell ref="HL436:HM436"/>
    <mergeCell ref="HN436:HO436"/>
    <mergeCell ref="HL437:HM437"/>
    <mergeCell ref="HN437:HO437"/>
    <mergeCell ref="HL457:HM457"/>
    <mergeCell ref="HN457:HO457"/>
    <mergeCell ref="HL458:HM458"/>
    <mergeCell ref="HN458:HO458"/>
    <mergeCell ref="HL460:HM460"/>
    <mergeCell ref="HN460:HO460"/>
    <mergeCell ref="HL461:HM461"/>
    <mergeCell ref="HN461:HO461"/>
    <mergeCell ref="HL462:HM462"/>
    <mergeCell ref="HN462:HO462"/>
    <mergeCell ref="HL438:HM438"/>
    <mergeCell ref="HN438:HO438"/>
    <mergeCell ref="HL439:HM439"/>
    <mergeCell ref="HN439:HO439"/>
    <mergeCell ref="HL440:HM440"/>
    <mergeCell ref="HN440:HO440"/>
    <mergeCell ref="HL441:HM441"/>
    <mergeCell ref="HN441:HO441"/>
    <mergeCell ref="HL444:HM444"/>
    <mergeCell ref="HN444:HO444"/>
    <mergeCell ref="HL445:HM445"/>
    <mergeCell ref="HN445:HO445"/>
    <mergeCell ref="HL446:HM446"/>
    <mergeCell ref="HN446:HO446"/>
    <mergeCell ref="HL447:HM448"/>
    <mergeCell ref="HN447:HO448"/>
    <mergeCell ref="HL449:HM449"/>
    <mergeCell ref="HN449:HO449"/>
    <mergeCell ref="HL450:HM450"/>
    <mergeCell ref="HN450:HO450"/>
    <mergeCell ref="HL453:HM453"/>
    <mergeCell ref="HN453:HO453"/>
    <mergeCell ref="HL454:HM454"/>
    <mergeCell ref="HN454:HO454"/>
    <mergeCell ref="HL455:HM455"/>
    <mergeCell ref="HN455:HO455"/>
    <mergeCell ref="HL456:HM456"/>
    <mergeCell ref="HN456:HO456"/>
    <mergeCell ref="HL442:HM443"/>
    <mergeCell ref="HN442:HO443"/>
    <mergeCell ref="HL463:HM463"/>
    <mergeCell ref="HN463:HO463"/>
    <mergeCell ref="HL464:HM464"/>
    <mergeCell ref="HN464:HO464"/>
    <mergeCell ref="HL465:HM465"/>
    <mergeCell ref="HN465:HO465"/>
    <mergeCell ref="HL466:HM466"/>
    <mergeCell ref="HN466:HO466"/>
    <mergeCell ref="HL467:HM467"/>
    <mergeCell ref="HN467:HO467"/>
    <mergeCell ref="HL468:HM468"/>
    <mergeCell ref="HN468:HO468"/>
    <mergeCell ref="HL469:HM469"/>
    <mergeCell ref="HN469:HO469"/>
    <mergeCell ref="HL470:HM470"/>
    <mergeCell ref="HN470:HO470"/>
    <mergeCell ref="HL471:HM471"/>
    <mergeCell ref="HN471:HO471"/>
    <mergeCell ref="HL472:HM472"/>
    <mergeCell ref="HN472:HO472"/>
    <mergeCell ref="HL473:HM473"/>
    <mergeCell ref="HN473:HO473"/>
    <mergeCell ref="HL474:HM475"/>
    <mergeCell ref="HN474:HO475"/>
    <mergeCell ref="HL459:HM459"/>
    <mergeCell ref="HN459:HO459"/>
    <mergeCell ref="HL491:HM491"/>
    <mergeCell ref="HN491:HO491"/>
    <mergeCell ref="HL492:HM493"/>
    <mergeCell ref="HN492:HO493"/>
    <mergeCell ref="HL476:HM476"/>
    <mergeCell ref="HN476:HO476"/>
    <mergeCell ref="HL477:HM477"/>
    <mergeCell ref="HN477:HO477"/>
    <mergeCell ref="HL478:HM478"/>
    <mergeCell ref="HN478:HO478"/>
    <mergeCell ref="HL479:HM479"/>
    <mergeCell ref="HN479:HO479"/>
    <mergeCell ref="HL480:HM480"/>
    <mergeCell ref="HN480:HO480"/>
    <mergeCell ref="HL481:HM481"/>
    <mergeCell ref="HN481:HO481"/>
    <mergeCell ref="HL482:HM482"/>
    <mergeCell ref="HN482:HO482"/>
    <mergeCell ref="HL483:HM483"/>
    <mergeCell ref="HN483:HO483"/>
    <mergeCell ref="HL484:HM484"/>
    <mergeCell ref="HN484:HO484"/>
    <mergeCell ref="HL485:HM485"/>
    <mergeCell ref="HN485:HO485"/>
    <mergeCell ref="HL486:HM487"/>
    <mergeCell ref="HN486:HO487"/>
    <mergeCell ref="HL488:HM488"/>
    <mergeCell ref="HN488:HO488"/>
    <mergeCell ref="HL489:HM489"/>
    <mergeCell ref="HN489:HO489"/>
    <mergeCell ref="HL490:HM490"/>
    <mergeCell ref="HN490:HO490"/>
    <mergeCell ref="HL549:HM549"/>
    <mergeCell ref="HN549:HO549"/>
    <mergeCell ref="HL536:HM536"/>
    <mergeCell ref="HN536:HO536"/>
    <mergeCell ref="HL537:HM537"/>
    <mergeCell ref="HN537:HO537"/>
    <mergeCell ref="HL538:HM539"/>
    <mergeCell ref="HN538:HO539"/>
    <mergeCell ref="HL540:HM540"/>
    <mergeCell ref="HN540:HO540"/>
    <mergeCell ref="HL541:HM541"/>
    <mergeCell ref="HN541:HO541"/>
    <mergeCell ref="HL542:HM543"/>
    <mergeCell ref="HN542:HO543"/>
    <mergeCell ref="HL544:HM544"/>
    <mergeCell ref="HN544:HO544"/>
    <mergeCell ref="HL545:HM545"/>
    <mergeCell ref="HN545:HO545"/>
    <mergeCell ref="HL546:HM546"/>
    <mergeCell ref="HN546:HO546"/>
    <mergeCell ref="HL534:HM535"/>
    <mergeCell ref="HN534:HO535"/>
    <mergeCell ref="HL598:HM598"/>
    <mergeCell ref="HN598:HO598"/>
    <mergeCell ref="HL568:HM569"/>
    <mergeCell ref="HN568:HO569"/>
    <mergeCell ref="HL599:HM600"/>
    <mergeCell ref="HN599:HO600"/>
    <mergeCell ref="HL513:HM513"/>
    <mergeCell ref="HN513:HO513"/>
    <mergeCell ref="HL530:HM530"/>
    <mergeCell ref="HN530:HO530"/>
    <mergeCell ref="HL514:HM514"/>
    <mergeCell ref="HN514:HO514"/>
    <mergeCell ref="HL515:HM515"/>
    <mergeCell ref="HN515:HO515"/>
    <mergeCell ref="HL516:HM516"/>
    <mergeCell ref="HN516:HO516"/>
    <mergeCell ref="HL517:HM517"/>
    <mergeCell ref="HN517:HO517"/>
    <mergeCell ref="HL518:HM518"/>
    <mergeCell ref="HN518:HO518"/>
    <mergeCell ref="HL519:HM519"/>
    <mergeCell ref="HN519:HO519"/>
    <mergeCell ref="HL520:HM520"/>
    <mergeCell ref="HN520:HO520"/>
    <mergeCell ref="HL521:HM521"/>
    <mergeCell ref="HN521:HO521"/>
    <mergeCell ref="HL522:HM522"/>
    <mergeCell ref="HN522:HO522"/>
    <mergeCell ref="HL523:HM523"/>
    <mergeCell ref="HN523:HO523"/>
    <mergeCell ref="HL524:HM525"/>
    <mergeCell ref="HN524:HO525"/>
    <mergeCell ref="HL526:HM527"/>
    <mergeCell ref="HN526:HO527"/>
    <mergeCell ref="HL528:HM528"/>
    <mergeCell ref="HN528:HO528"/>
    <mergeCell ref="HL529:HM529"/>
    <mergeCell ref="HN529:HO529"/>
    <mergeCell ref="HL531:HM531"/>
    <mergeCell ref="HN531:HO531"/>
    <mergeCell ref="HL532:HM533"/>
    <mergeCell ref="HN532:HO533"/>
    <mergeCell ref="HL494:HM495"/>
    <mergeCell ref="HN494:HO495"/>
    <mergeCell ref="HL497:HM497"/>
    <mergeCell ref="HN497:HO497"/>
    <mergeCell ref="HL498:HM498"/>
    <mergeCell ref="HN498:HO498"/>
    <mergeCell ref="HL499:HM499"/>
    <mergeCell ref="HN499:HO499"/>
    <mergeCell ref="HL500:HM500"/>
    <mergeCell ref="HN500:HO500"/>
    <mergeCell ref="HL501:HM501"/>
    <mergeCell ref="HN501:HO501"/>
    <mergeCell ref="HL502:HM502"/>
    <mergeCell ref="HN502:HO502"/>
    <mergeCell ref="HL503:HM503"/>
    <mergeCell ref="HN503:HO503"/>
    <mergeCell ref="HL504:HM504"/>
    <mergeCell ref="HN504:HO504"/>
    <mergeCell ref="HL505:HM505"/>
    <mergeCell ref="HN505:HO505"/>
    <mergeCell ref="HL506:HM506"/>
    <mergeCell ref="HN506:HO506"/>
    <mergeCell ref="HL507:HM507"/>
    <mergeCell ref="HN507:HO507"/>
    <mergeCell ref="HL508:HM509"/>
    <mergeCell ref="HN508:HO509"/>
    <mergeCell ref="HL510:HM510"/>
    <mergeCell ref="HN510:HO510"/>
    <mergeCell ref="HL511:HM511"/>
    <mergeCell ref="HN511:HO511"/>
    <mergeCell ref="HL548:HM548"/>
    <mergeCell ref="HN548:HO548"/>
    <mergeCell ref="HL496:HM496"/>
    <mergeCell ref="HN496:HO496"/>
    <mergeCell ref="HL512:HM512"/>
    <mergeCell ref="HN512:HO512"/>
    <mergeCell ref="HR417:HS417"/>
    <mergeCell ref="HP418:HQ419"/>
    <mergeCell ref="HR418:HS419"/>
    <mergeCell ref="HP420:HQ420"/>
    <mergeCell ref="HR420:HS420"/>
    <mergeCell ref="HP421:HQ422"/>
    <mergeCell ref="HR421:HS422"/>
    <mergeCell ref="HP423:HQ424"/>
    <mergeCell ref="HR423:HS424"/>
    <mergeCell ref="HP427:HQ428"/>
    <mergeCell ref="HR427:HS428"/>
    <mergeCell ref="HP431:HQ431"/>
    <mergeCell ref="HR431:HS431"/>
    <mergeCell ref="HP403:HQ403"/>
    <mergeCell ref="HR403:HS403"/>
    <mergeCell ref="HP404:HQ404"/>
    <mergeCell ref="HR404:HS404"/>
    <mergeCell ref="HP405:HQ405"/>
    <mergeCell ref="HR405:HS405"/>
    <mergeCell ref="HP408:HQ409"/>
    <mergeCell ref="HR408:HS409"/>
    <mergeCell ref="HP412:HQ412"/>
    <mergeCell ref="HP413:HQ413"/>
    <mergeCell ref="HR413:HS413"/>
    <mergeCell ref="HP414:HQ414"/>
    <mergeCell ref="HL601:HM601"/>
    <mergeCell ref="HN601:HO601"/>
    <mergeCell ref="HL552:HM552"/>
    <mergeCell ref="HN552:HO552"/>
    <mergeCell ref="HL553:HM553"/>
    <mergeCell ref="HR412:HS412"/>
    <mergeCell ref="HP469:HQ469"/>
    <mergeCell ref="HR469:HS469"/>
    <mergeCell ref="HP470:HQ470"/>
    <mergeCell ref="HR470:HS470"/>
    <mergeCell ref="HP471:HQ471"/>
    <mergeCell ref="HR471:HS471"/>
    <mergeCell ref="HP472:HQ472"/>
    <mergeCell ref="HR472:HS472"/>
    <mergeCell ref="HP436:HQ436"/>
    <mergeCell ref="HR436:HS436"/>
    <mergeCell ref="HP439:HQ439"/>
    <mergeCell ref="HR439:HS439"/>
    <mergeCell ref="HP440:HQ440"/>
    <mergeCell ref="HR440:HS440"/>
    <mergeCell ref="HP441:HQ441"/>
    <mergeCell ref="HR441:HS441"/>
    <mergeCell ref="HP444:HQ444"/>
    <mergeCell ref="HR444:HS444"/>
    <mergeCell ref="HP445:HQ445"/>
    <mergeCell ref="HR445:HS445"/>
    <mergeCell ref="HP446:HQ446"/>
    <mergeCell ref="HR446:HS446"/>
    <mergeCell ref="HP447:HQ448"/>
    <mergeCell ref="HR447:HS448"/>
    <mergeCell ref="HP451:HQ452"/>
    <mergeCell ref="HR451:HS452"/>
    <mergeCell ref="HP453:HQ453"/>
    <mergeCell ref="HR453:HS453"/>
    <mergeCell ref="HP454:HQ454"/>
    <mergeCell ref="HR454:HS454"/>
    <mergeCell ref="HP455:HQ455"/>
    <mergeCell ref="HL622:HM622"/>
    <mergeCell ref="HN622:HO622"/>
    <mergeCell ref="HL623:HM623"/>
    <mergeCell ref="HN623:HO623"/>
    <mergeCell ref="HL624:HM624"/>
    <mergeCell ref="HN624:HO624"/>
    <mergeCell ref="HL625:HM626"/>
    <mergeCell ref="HN625:HO626"/>
    <mergeCell ref="HL585:HM585"/>
    <mergeCell ref="HN585:HO585"/>
    <mergeCell ref="HL586:HM587"/>
    <mergeCell ref="HN586:HO587"/>
    <mergeCell ref="HL588:HM589"/>
    <mergeCell ref="HN588:HO589"/>
    <mergeCell ref="HL590:HM590"/>
    <mergeCell ref="HN590:HO590"/>
    <mergeCell ref="HL591:HM591"/>
    <mergeCell ref="HN591:HO591"/>
    <mergeCell ref="HL602:HM602"/>
    <mergeCell ref="HN602:HO602"/>
    <mergeCell ref="HL603:HM603"/>
    <mergeCell ref="HN603:HO603"/>
    <mergeCell ref="HL604:HM604"/>
    <mergeCell ref="HN604:HO604"/>
    <mergeCell ref="HL605:HM605"/>
    <mergeCell ref="HN605:HO605"/>
    <mergeCell ref="HL606:HM606"/>
    <mergeCell ref="HN606:HO606"/>
    <mergeCell ref="HL607:HM608"/>
    <mergeCell ref="HN607:HO608"/>
    <mergeCell ref="HL609:HM610"/>
    <mergeCell ref="HN609:HO610"/>
    <mergeCell ref="HL592:HM592"/>
    <mergeCell ref="HN592:HO592"/>
    <mergeCell ref="HL593:HM593"/>
    <mergeCell ref="HN593:HO593"/>
    <mergeCell ref="HL594:HM595"/>
    <mergeCell ref="HN594:HO595"/>
    <mergeCell ref="HL596:HM596"/>
    <mergeCell ref="HN596:HO596"/>
    <mergeCell ref="HL597:HM597"/>
    <mergeCell ref="HN597:HO597"/>
    <mergeCell ref="HL612:HM612"/>
    <mergeCell ref="HN612:HO612"/>
    <mergeCell ref="HL613:HM613"/>
    <mergeCell ref="HN613:HO613"/>
    <mergeCell ref="HL621:HM621"/>
    <mergeCell ref="HN621:HO621"/>
    <mergeCell ref="HL564:HM564"/>
    <mergeCell ref="HN564:HO564"/>
    <mergeCell ref="HL565:HM565"/>
    <mergeCell ref="HN565:HO565"/>
    <mergeCell ref="HL566:HM566"/>
    <mergeCell ref="HN566:HO566"/>
    <mergeCell ref="HL575:HM575"/>
    <mergeCell ref="HN575:HO575"/>
    <mergeCell ref="HL576:HM576"/>
    <mergeCell ref="HN576:HO576"/>
    <mergeCell ref="HL577:HM577"/>
    <mergeCell ref="HN577:HO577"/>
    <mergeCell ref="HL578:HM578"/>
    <mergeCell ref="HN578:HO578"/>
    <mergeCell ref="HL579:HM579"/>
    <mergeCell ref="HN579:HO579"/>
    <mergeCell ref="HL580:HM580"/>
    <mergeCell ref="HN580:HO580"/>
    <mergeCell ref="HL570:HM570"/>
    <mergeCell ref="HN570:HO570"/>
    <mergeCell ref="HL571:HM571"/>
    <mergeCell ref="HN571:HO571"/>
    <mergeCell ref="HL572:HM572"/>
    <mergeCell ref="HN572:HO572"/>
    <mergeCell ref="HL573:HM573"/>
    <mergeCell ref="HN573:HO573"/>
    <mergeCell ref="HL567:HM567"/>
    <mergeCell ref="HN567:HO567"/>
    <mergeCell ref="HR414:HS414"/>
    <mergeCell ref="HP415:HQ415"/>
    <mergeCell ref="HR415:HS415"/>
    <mergeCell ref="HN553:HO553"/>
    <mergeCell ref="HL554:HM554"/>
    <mergeCell ref="HN554:HO554"/>
    <mergeCell ref="HL555:HM555"/>
    <mergeCell ref="HN555:HO555"/>
    <mergeCell ref="HL574:HM574"/>
    <mergeCell ref="HN574:HO574"/>
    <mergeCell ref="HP468:HQ468"/>
    <mergeCell ref="HR468:HS468"/>
    <mergeCell ref="HP473:HQ473"/>
    <mergeCell ref="HR473:HS473"/>
    <mergeCell ref="HP474:HQ475"/>
    <mergeCell ref="HR474:HS475"/>
    <mergeCell ref="HP476:HQ476"/>
    <mergeCell ref="HR476:HS476"/>
    <mergeCell ref="HP477:HQ477"/>
    <mergeCell ref="HR477:HS477"/>
    <mergeCell ref="HP478:HQ478"/>
    <mergeCell ref="HR478:HS478"/>
    <mergeCell ref="HP479:HQ479"/>
    <mergeCell ref="HR479:HS479"/>
    <mergeCell ref="HP480:HQ480"/>
    <mergeCell ref="HR480:HS480"/>
    <mergeCell ref="HP481:HQ481"/>
    <mergeCell ref="HR481:HS481"/>
    <mergeCell ref="HP482:HQ482"/>
    <mergeCell ref="HR482:HS482"/>
    <mergeCell ref="HP483:HQ483"/>
    <mergeCell ref="HR483:HS483"/>
    <mergeCell ref="HP484:HQ484"/>
    <mergeCell ref="HR484:HS484"/>
    <mergeCell ref="HP485:HQ485"/>
    <mergeCell ref="HR485:HS485"/>
    <mergeCell ref="HL581:HM581"/>
    <mergeCell ref="HN581:HO581"/>
    <mergeCell ref="HL582:HM582"/>
    <mergeCell ref="HN582:HO582"/>
    <mergeCell ref="HL583:HM583"/>
    <mergeCell ref="HN583:HO583"/>
    <mergeCell ref="HL584:HM584"/>
    <mergeCell ref="HN584:HO584"/>
    <mergeCell ref="HL556:HM556"/>
    <mergeCell ref="HN556:HO556"/>
    <mergeCell ref="HL557:HM557"/>
    <mergeCell ref="HN557:HO557"/>
    <mergeCell ref="HL558:HM558"/>
    <mergeCell ref="HN558:HO558"/>
    <mergeCell ref="HL559:HM559"/>
    <mergeCell ref="HN559:HO559"/>
    <mergeCell ref="HL560:HM561"/>
    <mergeCell ref="HN560:HO561"/>
    <mergeCell ref="HL562:HM563"/>
    <mergeCell ref="HN562:HO563"/>
    <mergeCell ref="HL547:HM547"/>
    <mergeCell ref="HN547:HO547"/>
    <mergeCell ref="HP347:HS347"/>
    <mergeCell ref="HP348:HQ348"/>
    <mergeCell ref="HR348:HS348"/>
    <mergeCell ref="HP349:HQ349"/>
    <mergeCell ref="HR349:HS349"/>
    <mergeCell ref="HP352:HQ353"/>
    <mergeCell ref="HR352:HS353"/>
    <mergeCell ref="HP354:HQ354"/>
    <mergeCell ref="HR354:HS354"/>
    <mergeCell ref="HP355:HQ355"/>
    <mergeCell ref="HR355:HS355"/>
    <mergeCell ref="HP356:HQ357"/>
    <mergeCell ref="HR356:HS357"/>
    <mergeCell ref="HP358:HQ358"/>
    <mergeCell ref="HR358:HS358"/>
    <mergeCell ref="HP359:HQ359"/>
    <mergeCell ref="HR359:HS359"/>
    <mergeCell ref="HP360:HQ360"/>
    <mergeCell ref="HR360:HS360"/>
    <mergeCell ref="HP361:HQ361"/>
    <mergeCell ref="HR361:HS361"/>
    <mergeCell ref="HP362:HQ362"/>
    <mergeCell ref="HR362:HS362"/>
    <mergeCell ref="HP363:HQ363"/>
    <mergeCell ref="HR363:HS363"/>
    <mergeCell ref="HP364:HQ365"/>
    <mergeCell ref="HR364:HS365"/>
    <mergeCell ref="HP366:HQ367"/>
    <mergeCell ref="HR366:HS367"/>
    <mergeCell ref="HP368:HQ368"/>
    <mergeCell ref="HR368:HS368"/>
    <mergeCell ref="HR402:HS402"/>
    <mergeCell ref="HP369:HQ369"/>
    <mergeCell ref="HR369:HS369"/>
    <mergeCell ref="HP370:HQ371"/>
    <mergeCell ref="HR370:HS371"/>
    <mergeCell ref="HP374:HQ375"/>
    <mergeCell ref="HR374:HS375"/>
    <mergeCell ref="HP376:HQ377"/>
    <mergeCell ref="HR376:HS377"/>
    <mergeCell ref="HP378:HQ378"/>
    <mergeCell ref="HR378:HS378"/>
    <mergeCell ref="HP379:HQ379"/>
    <mergeCell ref="HR379:HS379"/>
    <mergeCell ref="HP380:HQ381"/>
    <mergeCell ref="HR380:HS381"/>
    <mergeCell ref="HP382:HQ382"/>
    <mergeCell ref="HR382:HS382"/>
    <mergeCell ref="HP383:HQ383"/>
    <mergeCell ref="HR383:HS383"/>
    <mergeCell ref="HP384:HQ384"/>
    <mergeCell ref="HR384:HS384"/>
    <mergeCell ref="HP385:HQ386"/>
    <mergeCell ref="HR385:HS386"/>
    <mergeCell ref="HP391:HQ391"/>
    <mergeCell ref="HR391:HS391"/>
    <mergeCell ref="HP389:HQ390"/>
    <mergeCell ref="HP400:HQ401"/>
    <mergeCell ref="HR400:HS401"/>
    <mergeCell ref="HP394:HQ395"/>
    <mergeCell ref="HR394:HS395"/>
    <mergeCell ref="HP396:HQ396"/>
    <mergeCell ref="HR396:HS396"/>
    <mergeCell ref="HP399:HQ399"/>
    <mergeCell ref="HR455:HS455"/>
    <mergeCell ref="HP437:HQ438"/>
    <mergeCell ref="HR437:HS438"/>
    <mergeCell ref="HP449:HQ450"/>
    <mergeCell ref="HR449:HS450"/>
    <mergeCell ref="HP442:HQ443"/>
    <mergeCell ref="HR442:HS443"/>
    <mergeCell ref="HR465:HS465"/>
    <mergeCell ref="HP466:HQ466"/>
    <mergeCell ref="HR466:HS466"/>
    <mergeCell ref="HP467:HQ467"/>
    <mergeCell ref="HR467:HS467"/>
    <mergeCell ref="HR399:HS399"/>
    <mergeCell ref="HP402:HQ402"/>
    <mergeCell ref="HP429:HQ430"/>
    <mergeCell ref="HR429:HS430"/>
    <mergeCell ref="HP425:HQ426"/>
    <mergeCell ref="HR425:HS426"/>
    <mergeCell ref="HP432:HQ433"/>
    <mergeCell ref="HR432:HS433"/>
    <mergeCell ref="HP406:HQ407"/>
    <mergeCell ref="HR406:HS407"/>
    <mergeCell ref="HP410:HQ411"/>
    <mergeCell ref="HR410:HS411"/>
    <mergeCell ref="HP456:HQ456"/>
    <mergeCell ref="HR456:HS456"/>
    <mergeCell ref="HP457:HQ457"/>
    <mergeCell ref="HR457:HS457"/>
    <mergeCell ref="HP458:HQ458"/>
    <mergeCell ref="HR458:HS458"/>
    <mergeCell ref="HP459:HQ459"/>
    <mergeCell ref="HR459:HS459"/>
    <mergeCell ref="HP460:HQ460"/>
    <mergeCell ref="HR460:HS460"/>
    <mergeCell ref="HP461:HQ461"/>
    <mergeCell ref="HR461:HS461"/>
    <mergeCell ref="HP464:HQ464"/>
    <mergeCell ref="HR464:HS464"/>
    <mergeCell ref="HP465:HQ465"/>
    <mergeCell ref="HP416:HQ416"/>
    <mergeCell ref="HR416:HS416"/>
    <mergeCell ref="HP417:HQ417"/>
    <mergeCell ref="HP486:HQ487"/>
    <mergeCell ref="HR486:HS487"/>
    <mergeCell ref="HP488:HQ488"/>
    <mergeCell ref="HR488:HS488"/>
    <mergeCell ref="HP489:HQ489"/>
    <mergeCell ref="HR489:HS489"/>
    <mergeCell ref="HP490:HQ490"/>
    <mergeCell ref="HR490:HS490"/>
    <mergeCell ref="HP491:HQ491"/>
    <mergeCell ref="HR491:HS491"/>
    <mergeCell ref="HP492:HQ493"/>
    <mergeCell ref="HR492:HS493"/>
    <mergeCell ref="HP494:HQ495"/>
    <mergeCell ref="HR494:HS495"/>
    <mergeCell ref="HP496:HQ496"/>
    <mergeCell ref="HR496:HS496"/>
    <mergeCell ref="HP497:HQ497"/>
    <mergeCell ref="HR497:HS497"/>
    <mergeCell ref="HP498:HQ498"/>
    <mergeCell ref="HR498:HS498"/>
    <mergeCell ref="HP499:HQ499"/>
    <mergeCell ref="HR499:HS499"/>
    <mergeCell ref="HP500:HQ500"/>
    <mergeCell ref="HR500:HS500"/>
    <mergeCell ref="HP501:HQ501"/>
    <mergeCell ref="HR501:HS501"/>
    <mergeCell ref="HP502:HQ502"/>
    <mergeCell ref="HR502:HS502"/>
    <mergeCell ref="HP503:HQ503"/>
    <mergeCell ref="HR503:HS503"/>
    <mergeCell ref="HP504:HQ504"/>
    <mergeCell ref="HR504:HS504"/>
    <mergeCell ref="HP505:HQ505"/>
    <mergeCell ref="HR505:HS505"/>
    <mergeCell ref="HP506:HQ506"/>
    <mergeCell ref="HR506:HS506"/>
    <mergeCell ref="HP507:HQ507"/>
    <mergeCell ref="HR507:HS507"/>
    <mergeCell ref="HP508:HQ509"/>
    <mergeCell ref="HR508:HS509"/>
    <mergeCell ref="HP510:HQ510"/>
    <mergeCell ref="HR510:HS510"/>
    <mergeCell ref="HP511:HQ511"/>
    <mergeCell ref="HR511:HS511"/>
    <mergeCell ref="HP512:HQ512"/>
    <mergeCell ref="HR512:HS512"/>
    <mergeCell ref="HP513:HQ513"/>
    <mergeCell ref="HR513:HS513"/>
    <mergeCell ref="HP514:HQ514"/>
    <mergeCell ref="HR514:HS514"/>
    <mergeCell ref="HP515:HQ515"/>
    <mergeCell ref="HR515:HS515"/>
    <mergeCell ref="HP516:HQ516"/>
    <mergeCell ref="HR516:HS516"/>
    <mergeCell ref="HP517:HQ517"/>
    <mergeCell ref="HR517:HS517"/>
    <mergeCell ref="HP518:HQ518"/>
    <mergeCell ref="HR518:HS518"/>
    <mergeCell ref="HP519:HQ519"/>
    <mergeCell ref="HR519:HS519"/>
    <mergeCell ref="HP520:HQ520"/>
    <mergeCell ref="HR520:HS520"/>
    <mergeCell ref="HP521:HQ521"/>
    <mergeCell ref="HR521:HS521"/>
    <mergeCell ref="HP522:HQ522"/>
    <mergeCell ref="HR522:HS522"/>
    <mergeCell ref="HP523:HQ523"/>
    <mergeCell ref="HR523:HS523"/>
    <mergeCell ref="HP524:HQ525"/>
    <mergeCell ref="HR524:HS525"/>
    <mergeCell ref="HP526:HQ527"/>
    <mergeCell ref="HR526:HS527"/>
    <mergeCell ref="HP528:HQ528"/>
    <mergeCell ref="HR528:HS528"/>
    <mergeCell ref="HP529:HQ529"/>
    <mergeCell ref="HR529:HS529"/>
    <mergeCell ref="HP530:HQ530"/>
    <mergeCell ref="HR530:HS530"/>
    <mergeCell ref="HP531:HQ531"/>
    <mergeCell ref="HR531:HS531"/>
    <mergeCell ref="HP532:HQ533"/>
    <mergeCell ref="HR532:HS533"/>
    <mergeCell ref="HP534:HQ535"/>
    <mergeCell ref="HR534:HS535"/>
    <mergeCell ref="HP536:HQ536"/>
    <mergeCell ref="HR536:HS536"/>
    <mergeCell ref="HP537:HQ537"/>
    <mergeCell ref="HR537:HS537"/>
    <mergeCell ref="HP538:HQ539"/>
    <mergeCell ref="HR538:HS539"/>
    <mergeCell ref="HP540:HQ540"/>
    <mergeCell ref="HR540:HS540"/>
    <mergeCell ref="HP541:HQ541"/>
    <mergeCell ref="HR541:HS541"/>
    <mergeCell ref="HP542:HQ543"/>
    <mergeCell ref="HR542:HS543"/>
    <mergeCell ref="HP544:HQ544"/>
    <mergeCell ref="HR544:HS544"/>
    <mergeCell ref="HP545:HQ545"/>
    <mergeCell ref="HR545:HS545"/>
    <mergeCell ref="HP546:HQ546"/>
    <mergeCell ref="HR546:HS546"/>
    <mergeCell ref="HP547:HQ547"/>
    <mergeCell ref="HR547:HS547"/>
    <mergeCell ref="HP548:HQ548"/>
    <mergeCell ref="HR548:HS548"/>
    <mergeCell ref="HP549:HQ549"/>
    <mergeCell ref="HR549:HS549"/>
    <mergeCell ref="HP550:HQ551"/>
    <mergeCell ref="HR550:HS551"/>
    <mergeCell ref="HP552:HQ552"/>
    <mergeCell ref="HR552:HS552"/>
    <mergeCell ref="HP553:HQ553"/>
    <mergeCell ref="HR553:HS553"/>
    <mergeCell ref="HP554:HQ554"/>
    <mergeCell ref="HR554:HS554"/>
    <mergeCell ref="HP555:HQ555"/>
    <mergeCell ref="HR555:HS555"/>
    <mergeCell ref="HP556:HQ556"/>
    <mergeCell ref="HR556:HS556"/>
    <mergeCell ref="HP557:HQ557"/>
    <mergeCell ref="HR557:HS557"/>
    <mergeCell ref="HP558:HQ558"/>
    <mergeCell ref="HR558:HS558"/>
    <mergeCell ref="HP559:HQ559"/>
    <mergeCell ref="HR559:HS559"/>
    <mergeCell ref="HP560:HQ561"/>
    <mergeCell ref="HR560:HS561"/>
    <mergeCell ref="HP562:HQ563"/>
    <mergeCell ref="HR562:HS563"/>
    <mergeCell ref="HP564:HQ564"/>
    <mergeCell ref="HR564:HS564"/>
    <mergeCell ref="HP565:HQ565"/>
    <mergeCell ref="HR565:HS565"/>
    <mergeCell ref="HP566:HQ566"/>
    <mergeCell ref="HR566:HS566"/>
    <mergeCell ref="HP567:HQ567"/>
    <mergeCell ref="HR567:HS567"/>
    <mergeCell ref="HP568:HQ569"/>
    <mergeCell ref="HR568:HS569"/>
    <mergeCell ref="HP570:HQ570"/>
    <mergeCell ref="HR570:HS570"/>
    <mergeCell ref="HP571:HQ571"/>
    <mergeCell ref="HR571:HS571"/>
    <mergeCell ref="HP572:HQ572"/>
    <mergeCell ref="HR572:HS572"/>
    <mergeCell ref="HP601:HQ601"/>
    <mergeCell ref="HR601:HS601"/>
    <mergeCell ref="HP602:HQ602"/>
    <mergeCell ref="HR602:HS602"/>
    <mergeCell ref="HP603:HQ603"/>
    <mergeCell ref="HR603:HS603"/>
    <mergeCell ref="HP604:HQ604"/>
    <mergeCell ref="HR604:HS604"/>
    <mergeCell ref="HP605:HQ605"/>
    <mergeCell ref="HR605:HS605"/>
    <mergeCell ref="HP606:HQ606"/>
    <mergeCell ref="HR606:HS606"/>
    <mergeCell ref="HP607:HQ608"/>
    <mergeCell ref="HR607:HS608"/>
    <mergeCell ref="HP609:HQ610"/>
    <mergeCell ref="HR609:HS610"/>
    <mergeCell ref="HP611:HQ611"/>
    <mergeCell ref="HR611:HS611"/>
    <mergeCell ref="HP612:HQ612"/>
    <mergeCell ref="HR612:HS612"/>
    <mergeCell ref="HP573:HQ573"/>
    <mergeCell ref="HR573:HS573"/>
    <mergeCell ref="HP574:HQ574"/>
    <mergeCell ref="HR574:HS574"/>
    <mergeCell ref="HP575:HQ575"/>
    <mergeCell ref="HR575:HS575"/>
    <mergeCell ref="HP576:HQ576"/>
    <mergeCell ref="HR576:HS576"/>
    <mergeCell ref="HP577:HQ577"/>
    <mergeCell ref="HR577:HS577"/>
    <mergeCell ref="HP578:HQ578"/>
    <mergeCell ref="HR578:HS578"/>
    <mergeCell ref="HP579:HQ579"/>
    <mergeCell ref="HR579:HS579"/>
    <mergeCell ref="HP580:HQ580"/>
    <mergeCell ref="HR580:HS580"/>
    <mergeCell ref="HP581:HQ581"/>
    <mergeCell ref="HR581:HS581"/>
    <mergeCell ref="HP582:HQ582"/>
    <mergeCell ref="HR582:HS582"/>
    <mergeCell ref="HP583:HQ583"/>
    <mergeCell ref="HR583:HS583"/>
    <mergeCell ref="HP584:HQ584"/>
    <mergeCell ref="HR584:HS584"/>
    <mergeCell ref="HP585:HQ585"/>
    <mergeCell ref="HR585:HS585"/>
    <mergeCell ref="HP586:HQ587"/>
    <mergeCell ref="HR586:HS587"/>
    <mergeCell ref="HP588:HQ589"/>
    <mergeCell ref="HR588:HS589"/>
    <mergeCell ref="HP591:HQ591"/>
    <mergeCell ref="HR591:HS591"/>
    <mergeCell ref="HP592:HQ592"/>
    <mergeCell ref="HR592:HS592"/>
    <mergeCell ref="HP593:HQ593"/>
    <mergeCell ref="HR593:HS593"/>
    <mergeCell ref="HP594:HQ595"/>
    <mergeCell ref="HR594:HS595"/>
    <mergeCell ref="HP596:HQ596"/>
    <mergeCell ref="HR596:HS596"/>
    <mergeCell ref="HP597:HQ597"/>
    <mergeCell ref="HR597:HS597"/>
    <mergeCell ref="HL646:HM647"/>
    <mergeCell ref="HN646:HO647"/>
    <mergeCell ref="HP646:HQ647"/>
    <mergeCell ref="HR646:HS647"/>
    <mergeCell ref="HP613:HQ613"/>
    <mergeCell ref="HR613:HS613"/>
    <mergeCell ref="HP614:HQ614"/>
    <mergeCell ref="HR614:HS614"/>
    <mergeCell ref="HP615:HQ615"/>
    <mergeCell ref="HR615:HS615"/>
    <mergeCell ref="HP618:HQ619"/>
    <mergeCell ref="HR618:HS619"/>
    <mergeCell ref="HP620:HQ620"/>
    <mergeCell ref="HR620:HS620"/>
    <mergeCell ref="HP621:HQ621"/>
    <mergeCell ref="HR621:HS621"/>
    <mergeCell ref="HP622:HQ622"/>
    <mergeCell ref="HR622:HS622"/>
    <mergeCell ref="HP623:HQ623"/>
    <mergeCell ref="HR623:HS623"/>
    <mergeCell ref="HP624:HQ624"/>
    <mergeCell ref="HR624:HS624"/>
    <mergeCell ref="HP625:HQ626"/>
    <mergeCell ref="HR625:HS626"/>
    <mergeCell ref="HP627:HQ628"/>
    <mergeCell ref="HR627:HS628"/>
    <mergeCell ref="HP629:HQ630"/>
    <mergeCell ref="HR629:HS630"/>
    <mergeCell ref="HP631:HQ632"/>
    <mergeCell ref="HR631:HS632"/>
    <mergeCell ref="HP633:HQ634"/>
    <mergeCell ref="HR633:HS634"/>
    <mergeCell ref="HP635:HQ636"/>
    <mergeCell ref="HR635:HS636"/>
    <mergeCell ref="HP637:HQ638"/>
    <mergeCell ref="HR637:HS638"/>
    <mergeCell ref="HL629:HM630"/>
    <mergeCell ref="HN629:HO630"/>
    <mergeCell ref="HL631:HM632"/>
    <mergeCell ref="HN631:HO632"/>
    <mergeCell ref="HL633:HM634"/>
    <mergeCell ref="HN633:HO634"/>
    <mergeCell ref="HL635:HM636"/>
    <mergeCell ref="HN635:HO636"/>
    <mergeCell ref="HL637:HM638"/>
    <mergeCell ref="HN637:HO638"/>
    <mergeCell ref="HL639:HM640"/>
    <mergeCell ref="HN639:HO640"/>
    <mergeCell ref="HL641:HM642"/>
    <mergeCell ref="HN641:HO642"/>
    <mergeCell ref="HL611:HM611"/>
    <mergeCell ref="HN611:HO611"/>
    <mergeCell ref="HL643:HM644"/>
    <mergeCell ref="HN643:HO644"/>
    <mergeCell ref="HL645:HM645"/>
    <mergeCell ref="HN645:HO645"/>
    <mergeCell ref="HL627:HM628"/>
    <mergeCell ref="HN627:HO628"/>
    <mergeCell ref="HL614:HM614"/>
    <mergeCell ref="HN614:HO614"/>
    <mergeCell ref="HL615:HM615"/>
    <mergeCell ref="HN615:HO615"/>
    <mergeCell ref="HL618:HM619"/>
    <mergeCell ref="HN618:HO619"/>
    <mergeCell ref="HL620:HM620"/>
    <mergeCell ref="HN620:HO620"/>
    <mergeCell ref="HP598:HQ598"/>
    <mergeCell ref="HR598:HS598"/>
    <mergeCell ref="HP599:HQ600"/>
    <mergeCell ref="HR599:HS600"/>
    <mergeCell ref="HZ368:IA368"/>
    <mergeCell ref="HP639:HQ640"/>
    <mergeCell ref="HR639:HS640"/>
    <mergeCell ref="HP641:HQ642"/>
    <mergeCell ref="HR641:HS642"/>
    <mergeCell ref="HP643:HQ644"/>
    <mergeCell ref="HR643:HS644"/>
    <mergeCell ref="HP645:HQ645"/>
    <mergeCell ref="HR645:HS645"/>
    <mergeCell ref="HP462:HQ463"/>
    <mergeCell ref="HR462:HS463"/>
    <mergeCell ref="HP387:HQ388"/>
    <mergeCell ref="HR387:HS388"/>
    <mergeCell ref="HP397:HQ398"/>
    <mergeCell ref="HR397:HS398"/>
    <mergeCell ref="HX369:HY369"/>
    <mergeCell ref="HZ369:IA369"/>
    <mergeCell ref="HX370:HY371"/>
    <mergeCell ref="HZ370:IA371"/>
    <mergeCell ref="HX374:HY375"/>
    <mergeCell ref="HZ374:IA375"/>
    <mergeCell ref="HX376:HY377"/>
    <mergeCell ref="HZ376:IA377"/>
    <mergeCell ref="HX378:HY378"/>
    <mergeCell ref="HZ378:IA378"/>
    <mergeCell ref="HX379:HY379"/>
    <mergeCell ref="HZ379:IA379"/>
    <mergeCell ref="HX380:HY381"/>
    <mergeCell ref="HZ380:IA381"/>
    <mergeCell ref="HX382:HY382"/>
    <mergeCell ref="HZ382:IA382"/>
    <mergeCell ref="HX383:HY383"/>
    <mergeCell ref="HZ383:IA383"/>
    <mergeCell ref="HX384:HY384"/>
    <mergeCell ref="HZ384:IA384"/>
    <mergeCell ref="HX385:HY386"/>
    <mergeCell ref="HZ385:IA386"/>
    <mergeCell ref="HX387:HY388"/>
    <mergeCell ref="HZ387:IA388"/>
    <mergeCell ref="HX391:HY391"/>
    <mergeCell ref="HZ391:IA391"/>
    <mergeCell ref="HX396:HY396"/>
    <mergeCell ref="HZ396:IA396"/>
    <mergeCell ref="HX399:HY399"/>
    <mergeCell ref="HP590:HQ590"/>
    <mergeCell ref="HR590:HS590"/>
    <mergeCell ref="HZ399:IA399"/>
    <mergeCell ref="HX400:HY401"/>
    <mergeCell ref="HZ400:IA401"/>
    <mergeCell ref="HX402:HY402"/>
    <mergeCell ref="HZ402:IA402"/>
    <mergeCell ref="HX403:HY403"/>
    <mergeCell ref="HZ403:IA403"/>
    <mergeCell ref="HX404:HY404"/>
    <mergeCell ref="HZ404:IA404"/>
    <mergeCell ref="HX405:HY405"/>
    <mergeCell ref="HZ405:IA405"/>
    <mergeCell ref="HX406:HY407"/>
    <mergeCell ref="HZ406:IA407"/>
    <mergeCell ref="HX408:HY409"/>
    <mergeCell ref="HX347:IA347"/>
    <mergeCell ref="HX348:HY348"/>
    <mergeCell ref="HZ348:IA348"/>
    <mergeCell ref="HX349:HY349"/>
    <mergeCell ref="HZ349:IA349"/>
    <mergeCell ref="HX352:HY353"/>
    <mergeCell ref="HZ352:IA353"/>
    <mergeCell ref="HX354:HY354"/>
    <mergeCell ref="HZ354:IA354"/>
    <mergeCell ref="HX355:HY355"/>
    <mergeCell ref="HZ355:IA355"/>
    <mergeCell ref="HX356:HY357"/>
    <mergeCell ref="HZ356:IA357"/>
    <mergeCell ref="HX358:HY358"/>
    <mergeCell ref="HZ358:IA358"/>
    <mergeCell ref="HX359:HY359"/>
    <mergeCell ref="HZ359:IA359"/>
    <mergeCell ref="HX360:HY360"/>
    <mergeCell ref="HZ360:IA360"/>
    <mergeCell ref="HX361:HY361"/>
    <mergeCell ref="HZ361:IA361"/>
    <mergeCell ref="HX362:HY362"/>
    <mergeCell ref="HZ362:IA362"/>
    <mergeCell ref="HX363:HY363"/>
    <mergeCell ref="HZ363:IA363"/>
    <mergeCell ref="HX364:HY365"/>
    <mergeCell ref="HZ364:IA365"/>
    <mergeCell ref="HX366:HY367"/>
    <mergeCell ref="HZ366:IA367"/>
    <mergeCell ref="HX368:HY368"/>
    <mergeCell ref="HX397:HY398"/>
    <mergeCell ref="HZ397:IA398"/>
    <mergeCell ref="HX389:HY390"/>
    <mergeCell ref="HZ389:IA390"/>
    <mergeCell ref="HX372:HY373"/>
    <mergeCell ref="HZ372:IA373"/>
    <mergeCell ref="HX394:HY395"/>
    <mergeCell ref="HZ394:IA395"/>
    <mergeCell ref="HZ408:IA409"/>
    <mergeCell ref="HX410:HY411"/>
    <mergeCell ref="HZ410:IA411"/>
    <mergeCell ref="HX412:HY412"/>
    <mergeCell ref="HZ412:IA412"/>
    <mergeCell ref="HX413:HY413"/>
    <mergeCell ref="HZ413:IA413"/>
    <mergeCell ref="HX414:HY414"/>
    <mergeCell ref="HZ414:IA414"/>
    <mergeCell ref="HX415:HY415"/>
    <mergeCell ref="HZ415:IA415"/>
    <mergeCell ref="HX416:HY416"/>
    <mergeCell ref="HZ416:IA416"/>
    <mergeCell ref="HX417:HY417"/>
    <mergeCell ref="HZ417:IA417"/>
    <mergeCell ref="HX418:HY419"/>
    <mergeCell ref="HZ418:IA419"/>
    <mergeCell ref="HX420:HY420"/>
    <mergeCell ref="HZ420:IA420"/>
    <mergeCell ref="HX421:HY422"/>
    <mergeCell ref="HZ421:IA422"/>
    <mergeCell ref="HX423:HY424"/>
    <mergeCell ref="HZ423:IA424"/>
    <mergeCell ref="HX425:HY426"/>
    <mergeCell ref="HZ425:IA426"/>
    <mergeCell ref="HX427:HY428"/>
    <mergeCell ref="HZ427:IA428"/>
    <mergeCell ref="HX431:HY431"/>
    <mergeCell ref="HZ431:IA431"/>
    <mergeCell ref="HX432:HY433"/>
    <mergeCell ref="HZ432:IA433"/>
    <mergeCell ref="HX436:HY436"/>
    <mergeCell ref="HZ436:IA436"/>
    <mergeCell ref="HX437:HY438"/>
    <mergeCell ref="HZ437:IA438"/>
    <mergeCell ref="HX439:HY439"/>
    <mergeCell ref="HZ439:IA439"/>
    <mergeCell ref="HX440:HY440"/>
    <mergeCell ref="HZ440:IA440"/>
    <mergeCell ref="HX441:HY441"/>
    <mergeCell ref="HZ441:IA441"/>
    <mergeCell ref="HX444:HY444"/>
    <mergeCell ref="HZ444:IA444"/>
    <mergeCell ref="HX429:HY430"/>
    <mergeCell ref="HZ429:IA430"/>
    <mergeCell ref="HX445:HY445"/>
    <mergeCell ref="HZ445:IA445"/>
    <mergeCell ref="HX446:HY446"/>
    <mergeCell ref="HZ446:IA446"/>
    <mergeCell ref="HX447:HY448"/>
    <mergeCell ref="HZ447:IA448"/>
    <mergeCell ref="HX449:HY450"/>
    <mergeCell ref="HZ449:IA450"/>
    <mergeCell ref="HX451:HY452"/>
    <mergeCell ref="HZ451:IA452"/>
    <mergeCell ref="HX453:HY453"/>
    <mergeCell ref="HZ453:IA453"/>
    <mergeCell ref="HX454:HY454"/>
    <mergeCell ref="HZ454:IA454"/>
    <mergeCell ref="HX455:HY455"/>
    <mergeCell ref="HZ455:IA455"/>
    <mergeCell ref="HX456:HY456"/>
    <mergeCell ref="HZ456:IA456"/>
    <mergeCell ref="HX442:HY443"/>
    <mergeCell ref="HZ442:IA443"/>
    <mergeCell ref="HX457:HY457"/>
    <mergeCell ref="HZ457:IA457"/>
    <mergeCell ref="HX458:HY458"/>
    <mergeCell ref="HZ458:IA458"/>
    <mergeCell ref="HX459:HY459"/>
    <mergeCell ref="HZ459:IA459"/>
    <mergeCell ref="HX460:HY460"/>
    <mergeCell ref="HZ460:IA460"/>
    <mergeCell ref="HX461:HY461"/>
    <mergeCell ref="HZ461:IA461"/>
    <mergeCell ref="HX462:HY463"/>
    <mergeCell ref="HZ462:IA463"/>
    <mergeCell ref="HX464:HY464"/>
    <mergeCell ref="HZ464:IA464"/>
    <mergeCell ref="HX465:HY465"/>
    <mergeCell ref="HZ465:IA465"/>
    <mergeCell ref="HX466:HY466"/>
    <mergeCell ref="HZ466:IA466"/>
    <mergeCell ref="HX467:HY467"/>
    <mergeCell ref="HZ467:IA467"/>
    <mergeCell ref="HX468:HY468"/>
    <mergeCell ref="HZ468:IA468"/>
    <mergeCell ref="HX469:HY469"/>
    <mergeCell ref="HZ469:IA469"/>
    <mergeCell ref="HX470:HY470"/>
    <mergeCell ref="HZ470:IA470"/>
    <mergeCell ref="HX471:HY471"/>
    <mergeCell ref="HZ471:IA471"/>
    <mergeCell ref="HX472:HY472"/>
    <mergeCell ref="HZ472:IA472"/>
    <mergeCell ref="HX473:HY473"/>
    <mergeCell ref="HZ473:IA473"/>
    <mergeCell ref="HX474:HY475"/>
    <mergeCell ref="HZ474:IA475"/>
    <mergeCell ref="HX476:HY476"/>
    <mergeCell ref="HZ476:IA476"/>
    <mergeCell ref="HX477:HY477"/>
    <mergeCell ref="HZ477:IA477"/>
    <mergeCell ref="HX478:HY478"/>
    <mergeCell ref="HZ478:IA478"/>
    <mergeCell ref="HX479:HY479"/>
    <mergeCell ref="HZ479:IA479"/>
    <mergeCell ref="HX480:HY480"/>
    <mergeCell ref="HZ480:IA480"/>
    <mergeCell ref="HX481:HY481"/>
    <mergeCell ref="HZ481:IA481"/>
    <mergeCell ref="HX482:HY482"/>
    <mergeCell ref="HZ482:IA482"/>
    <mergeCell ref="HX483:HY483"/>
    <mergeCell ref="HZ483:IA483"/>
    <mergeCell ref="HX484:HY484"/>
    <mergeCell ref="HZ484:IA484"/>
    <mergeCell ref="HX485:HY485"/>
    <mergeCell ref="HZ485:IA485"/>
    <mergeCell ref="HX486:HY487"/>
    <mergeCell ref="HZ486:IA487"/>
    <mergeCell ref="HX488:HY488"/>
    <mergeCell ref="HZ488:IA488"/>
    <mergeCell ref="HX489:HY489"/>
    <mergeCell ref="HZ489:IA489"/>
    <mergeCell ref="HX490:HY490"/>
    <mergeCell ref="HZ490:IA490"/>
    <mergeCell ref="HX491:HY491"/>
    <mergeCell ref="HZ491:IA491"/>
    <mergeCell ref="HX492:HY493"/>
    <mergeCell ref="HZ492:IA493"/>
    <mergeCell ref="HX494:HY495"/>
    <mergeCell ref="HZ494:IA495"/>
    <mergeCell ref="HX496:HY496"/>
    <mergeCell ref="HZ496:IA496"/>
    <mergeCell ref="HX497:HY497"/>
    <mergeCell ref="HZ497:IA497"/>
    <mergeCell ref="HX498:HY498"/>
    <mergeCell ref="HZ498:IA498"/>
    <mergeCell ref="HX499:HY499"/>
    <mergeCell ref="HZ499:IA499"/>
    <mergeCell ref="HX500:HY500"/>
    <mergeCell ref="HZ500:IA500"/>
    <mergeCell ref="HX501:HY501"/>
    <mergeCell ref="HZ501:IA501"/>
    <mergeCell ref="HX502:HY502"/>
    <mergeCell ref="HZ502:IA502"/>
    <mergeCell ref="HX503:HY503"/>
    <mergeCell ref="HZ503:IA503"/>
    <mergeCell ref="HX504:HY504"/>
    <mergeCell ref="HZ504:IA504"/>
    <mergeCell ref="HX505:HY505"/>
    <mergeCell ref="HZ505:IA505"/>
    <mergeCell ref="HX506:HY506"/>
    <mergeCell ref="HZ506:IA506"/>
    <mergeCell ref="HX507:HY507"/>
    <mergeCell ref="HZ507:IA507"/>
    <mergeCell ref="HX508:HY509"/>
    <mergeCell ref="HZ508:IA509"/>
    <mergeCell ref="HX510:HY510"/>
    <mergeCell ref="HZ510:IA510"/>
    <mergeCell ref="HX511:HY511"/>
    <mergeCell ref="HZ511:IA511"/>
    <mergeCell ref="HX512:HY512"/>
    <mergeCell ref="HZ512:IA512"/>
    <mergeCell ref="HX513:HY513"/>
    <mergeCell ref="HZ513:IA513"/>
    <mergeCell ref="HX514:HY514"/>
    <mergeCell ref="HZ514:IA514"/>
    <mergeCell ref="HX515:HY515"/>
    <mergeCell ref="HZ515:IA515"/>
    <mergeCell ref="HX516:HY516"/>
    <mergeCell ref="HZ516:IA516"/>
    <mergeCell ref="HX517:HY517"/>
    <mergeCell ref="HZ517:IA517"/>
    <mergeCell ref="HX518:HY518"/>
    <mergeCell ref="HZ518:IA518"/>
    <mergeCell ref="HX519:HY519"/>
    <mergeCell ref="HZ519:IA519"/>
    <mergeCell ref="HX520:HY520"/>
    <mergeCell ref="HZ520:IA520"/>
    <mergeCell ref="HX521:HY521"/>
    <mergeCell ref="HZ521:IA521"/>
    <mergeCell ref="HX522:HY522"/>
    <mergeCell ref="HZ522:IA522"/>
    <mergeCell ref="HX523:HY523"/>
    <mergeCell ref="HZ523:IA523"/>
    <mergeCell ref="HX524:HY525"/>
    <mergeCell ref="HZ524:IA525"/>
    <mergeCell ref="HX526:HY527"/>
    <mergeCell ref="HZ526:IA527"/>
    <mergeCell ref="HX528:HY528"/>
    <mergeCell ref="HZ528:IA528"/>
    <mergeCell ref="HX529:HY529"/>
    <mergeCell ref="HZ529:IA529"/>
    <mergeCell ref="HX530:HY530"/>
    <mergeCell ref="HZ530:IA530"/>
    <mergeCell ref="HX531:HY531"/>
    <mergeCell ref="HZ531:IA531"/>
    <mergeCell ref="HX532:HY533"/>
    <mergeCell ref="HZ532:IA533"/>
    <mergeCell ref="HX534:HY535"/>
    <mergeCell ref="HZ534:IA535"/>
    <mergeCell ref="HX536:HY536"/>
    <mergeCell ref="HZ536:IA536"/>
    <mergeCell ref="HX537:HY537"/>
    <mergeCell ref="HZ537:IA537"/>
    <mergeCell ref="HX538:HY539"/>
    <mergeCell ref="HZ538:IA539"/>
    <mergeCell ref="HX540:HY540"/>
    <mergeCell ref="HZ540:IA540"/>
    <mergeCell ref="HX541:HY541"/>
    <mergeCell ref="HZ541:IA541"/>
    <mergeCell ref="HX542:HY543"/>
    <mergeCell ref="HZ542:IA543"/>
    <mergeCell ref="HX544:HY544"/>
    <mergeCell ref="HZ544:IA544"/>
    <mergeCell ref="HX545:HY545"/>
    <mergeCell ref="HZ545:IA545"/>
    <mergeCell ref="HX546:HY546"/>
    <mergeCell ref="HZ546:IA546"/>
    <mergeCell ref="HX547:HY547"/>
    <mergeCell ref="HZ547:IA547"/>
    <mergeCell ref="HX548:HY548"/>
    <mergeCell ref="HZ548:IA548"/>
    <mergeCell ref="HX549:HY549"/>
    <mergeCell ref="HZ549:IA549"/>
    <mergeCell ref="HX550:HY551"/>
    <mergeCell ref="HZ550:IA551"/>
    <mergeCell ref="HX552:HY552"/>
    <mergeCell ref="HZ552:IA552"/>
    <mergeCell ref="HX553:HY553"/>
    <mergeCell ref="HZ553:IA553"/>
    <mergeCell ref="HX554:HY554"/>
    <mergeCell ref="HZ554:IA554"/>
    <mergeCell ref="HX555:HY555"/>
    <mergeCell ref="HZ555:IA555"/>
    <mergeCell ref="HX557:HY557"/>
    <mergeCell ref="HZ557:IA557"/>
    <mergeCell ref="HX558:HY558"/>
    <mergeCell ref="HZ558:IA558"/>
    <mergeCell ref="HX559:HY559"/>
    <mergeCell ref="HZ559:IA559"/>
    <mergeCell ref="HX560:HY561"/>
    <mergeCell ref="HZ560:IA561"/>
    <mergeCell ref="HX562:HY563"/>
    <mergeCell ref="HZ562:IA563"/>
    <mergeCell ref="HX564:HY564"/>
    <mergeCell ref="HZ564:IA564"/>
    <mergeCell ref="HZ602:IA602"/>
    <mergeCell ref="HX603:HY603"/>
    <mergeCell ref="HZ603:IA603"/>
    <mergeCell ref="HX565:HY565"/>
    <mergeCell ref="HZ565:IA565"/>
    <mergeCell ref="HX566:HY566"/>
    <mergeCell ref="HZ566:IA566"/>
    <mergeCell ref="HX567:HY567"/>
    <mergeCell ref="HZ567:IA567"/>
    <mergeCell ref="HX568:HY569"/>
    <mergeCell ref="HZ568:IA569"/>
    <mergeCell ref="HX570:HY570"/>
    <mergeCell ref="HZ570:IA570"/>
    <mergeCell ref="HX571:HY571"/>
    <mergeCell ref="HZ571:IA571"/>
    <mergeCell ref="HX572:HY572"/>
    <mergeCell ref="HZ572:IA572"/>
    <mergeCell ref="HX573:HY573"/>
    <mergeCell ref="HZ573:IA573"/>
    <mergeCell ref="HX574:HY574"/>
    <mergeCell ref="HZ574:IA574"/>
    <mergeCell ref="HX575:HY575"/>
    <mergeCell ref="HZ575:IA575"/>
    <mergeCell ref="HX576:HY576"/>
    <mergeCell ref="HZ576:IA576"/>
    <mergeCell ref="HX577:HY577"/>
    <mergeCell ref="HZ577:IA577"/>
    <mergeCell ref="HX578:HY578"/>
    <mergeCell ref="HZ578:IA578"/>
    <mergeCell ref="HX579:HY579"/>
    <mergeCell ref="HZ579:IA579"/>
    <mergeCell ref="HX580:HY580"/>
    <mergeCell ref="HZ580:IA580"/>
    <mergeCell ref="HX581:HY581"/>
    <mergeCell ref="HZ581:IA581"/>
    <mergeCell ref="HX582:HY582"/>
    <mergeCell ref="HZ582:IA582"/>
    <mergeCell ref="HX583:HY583"/>
    <mergeCell ref="HZ583:IA583"/>
    <mergeCell ref="HX584:HY584"/>
    <mergeCell ref="HZ584:IA584"/>
    <mergeCell ref="HX585:HY585"/>
    <mergeCell ref="HZ585:IA585"/>
    <mergeCell ref="HX586:HY587"/>
    <mergeCell ref="HZ586:IA587"/>
    <mergeCell ref="HX588:HY589"/>
    <mergeCell ref="HZ588:IA589"/>
    <mergeCell ref="HX590:HY590"/>
    <mergeCell ref="HZ590:IA590"/>
    <mergeCell ref="HX591:HY591"/>
    <mergeCell ref="HZ591:IA591"/>
    <mergeCell ref="HX592:HY592"/>
    <mergeCell ref="HX629:HY630"/>
    <mergeCell ref="HZ629:IA630"/>
    <mergeCell ref="HX631:HY632"/>
    <mergeCell ref="HZ631:IA632"/>
    <mergeCell ref="HX633:HY634"/>
    <mergeCell ref="HZ633:IA634"/>
    <mergeCell ref="HX635:HY636"/>
    <mergeCell ref="HZ635:IA636"/>
    <mergeCell ref="HX637:HY638"/>
    <mergeCell ref="HZ637:IA638"/>
    <mergeCell ref="HX639:HY640"/>
    <mergeCell ref="HZ639:IA640"/>
    <mergeCell ref="HX641:HY642"/>
    <mergeCell ref="HZ641:IA642"/>
    <mergeCell ref="HX643:HY644"/>
    <mergeCell ref="HZ643:IA644"/>
    <mergeCell ref="HX645:HY645"/>
    <mergeCell ref="HZ645:IA645"/>
    <mergeCell ref="HX646:HY647"/>
    <mergeCell ref="HZ646:IA647"/>
    <mergeCell ref="HX604:HY604"/>
    <mergeCell ref="HZ604:IA604"/>
    <mergeCell ref="HX605:HY605"/>
    <mergeCell ref="HZ605:IA605"/>
    <mergeCell ref="HX606:HY606"/>
    <mergeCell ref="HZ606:IA606"/>
    <mergeCell ref="HX607:HY608"/>
    <mergeCell ref="HZ607:IA608"/>
    <mergeCell ref="HX609:HY610"/>
    <mergeCell ref="HZ609:IA610"/>
    <mergeCell ref="HX611:HY611"/>
    <mergeCell ref="HZ611:IA611"/>
    <mergeCell ref="HX612:HY612"/>
    <mergeCell ref="HZ612:IA612"/>
    <mergeCell ref="HX613:HY613"/>
    <mergeCell ref="HZ613:IA613"/>
    <mergeCell ref="HX614:HY614"/>
    <mergeCell ref="HZ614:IA614"/>
    <mergeCell ref="HX615:HY615"/>
    <mergeCell ref="HZ615:IA615"/>
    <mergeCell ref="HX618:HY619"/>
    <mergeCell ref="HZ618:IA619"/>
    <mergeCell ref="HX620:HY620"/>
    <mergeCell ref="HZ620:IA620"/>
    <mergeCell ref="HX621:HY621"/>
    <mergeCell ref="HZ621:IA621"/>
    <mergeCell ref="HX622:HY622"/>
    <mergeCell ref="HZ622:IA622"/>
    <mergeCell ref="HX623:HY623"/>
    <mergeCell ref="HZ623:IA623"/>
    <mergeCell ref="HX624:HY624"/>
    <mergeCell ref="HZ624:IA624"/>
    <mergeCell ref="HX625:HY626"/>
    <mergeCell ref="HZ625:IA626"/>
    <mergeCell ref="HX627:HY628"/>
    <mergeCell ref="HZ627:IA628"/>
    <mergeCell ref="HZ592:IA592"/>
    <mergeCell ref="HX593:HY593"/>
    <mergeCell ref="HZ593:IA593"/>
    <mergeCell ref="HX594:HY595"/>
    <mergeCell ref="HZ594:IA595"/>
    <mergeCell ref="HX596:HY596"/>
    <mergeCell ref="HZ596:IA596"/>
    <mergeCell ref="HX597:HY597"/>
    <mergeCell ref="HZ597:IA597"/>
    <mergeCell ref="HX598:HY598"/>
    <mergeCell ref="HZ598:IA598"/>
    <mergeCell ref="HX599:HY600"/>
    <mergeCell ref="HZ599:IA600"/>
    <mergeCell ref="HX601:HY601"/>
    <mergeCell ref="HZ601:IA601"/>
    <mergeCell ref="HX602:HY602"/>
    <mergeCell ref="IF411:IG411"/>
    <mergeCell ref="IH411:II411"/>
    <mergeCell ref="IF412:IG412"/>
    <mergeCell ref="IH412:II412"/>
    <mergeCell ref="IF372:IG373"/>
    <mergeCell ref="IH372:II373"/>
    <mergeCell ref="IF347:II347"/>
    <mergeCell ref="IF348:IG348"/>
    <mergeCell ref="IH348:II348"/>
    <mergeCell ref="IF349:IG349"/>
    <mergeCell ref="IH349:II349"/>
    <mergeCell ref="IF354:IG354"/>
    <mergeCell ref="IH354:II354"/>
    <mergeCell ref="IF355:IG355"/>
    <mergeCell ref="IH355:II355"/>
    <mergeCell ref="IF356:IG357"/>
    <mergeCell ref="IH356:II357"/>
    <mergeCell ref="IF358:IG358"/>
    <mergeCell ref="IH358:II358"/>
    <mergeCell ref="IF359:IG359"/>
    <mergeCell ref="IH359:II359"/>
    <mergeCell ref="IF360:IG360"/>
    <mergeCell ref="IH360:II360"/>
    <mergeCell ref="IF361:IG361"/>
    <mergeCell ref="IH361:II361"/>
    <mergeCell ref="IF362:IG362"/>
    <mergeCell ref="IH362:II362"/>
    <mergeCell ref="IF363:IG363"/>
    <mergeCell ref="IH363:II363"/>
    <mergeCell ref="IF364:IG365"/>
    <mergeCell ref="IH364:II365"/>
    <mergeCell ref="IF366:IG366"/>
    <mergeCell ref="IH366:II366"/>
    <mergeCell ref="IF367:IG367"/>
    <mergeCell ref="IH367:II367"/>
    <mergeCell ref="IF391:IG391"/>
    <mergeCell ref="IH391:II391"/>
    <mergeCell ref="IF396:IG396"/>
    <mergeCell ref="IH396:II396"/>
    <mergeCell ref="IF397:IG397"/>
    <mergeCell ref="IH397:II397"/>
    <mergeCell ref="IF398:IG398"/>
    <mergeCell ref="IH398:II398"/>
    <mergeCell ref="IF399:IG399"/>
    <mergeCell ref="HX556:HY556"/>
    <mergeCell ref="HZ556:IA556"/>
    <mergeCell ref="IH399:II399"/>
    <mergeCell ref="IF400:IG400"/>
    <mergeCell ref="IH400:II400"/>
    <mergeCell ref="IF401:IG401"/>
    <mergeCell ref="IH401:II401"/>
    <mergeCell ref="IF402:IG402"/>
    <mergeCell ref="IH402:II402"/>
    <mergeCell ref="IF403:IG403"/>
    <mergeCell ref="IH403:II403"/>
    <mergeCell ref="IF404:IG404"/>
    <mergeCell ref="IH404:II404"/>
    <mergeCell ref="IF405:IG405"/>
    <mergeCell ref="IH405:II405"/>
    <mergeCell ref="IF406:IG406"/>
    <mergeCell ref="IH406:II406"/>
    <mergeCell ref="IF407:IG407"/>
    <mergeCell ref="IH407:II407"/>
    <mergeCell ref="IF408:IG409"/>
    <mergeCell ref="IH408:II409"/>
    <mergeCell ref="IF410:IG410"/>
    <mergeCell ref="IH410:II410"/>
    <mergeCell ref="IF368:IG368"/>
    <mergeCell ref="IH368:II368"/>
    <mergeCell ref="IF369:IG369"/>
    <mergeCell ref="IH369:II369"/>
    <mergeCell ref="IF370:IG371"/>
    <mergeCell ref="IH370:II371"/>
    <mergeCell ref="IF374:IG375"/>
    <mergeCell ref="IH374:II375"/>
    <mergeCell ref="IF376:IG377"/>
    <mergeCell ref="IH376:II377"/>
    <mergeCell ref="IF378:IG378"/>
    <mergeCell ref="IH378:II378"/>
    <mergeCell ref="IF379:IG379"/>
    <mergeCell ref="IH379:II379"/>
    <mergeCell ref="IF380:IG381"/>
    <mergeCell ref="IH380:II381"/>
    <mergeCell ref="IF382:IG382"/>
    <mergeCell ref="IH382:II382"/>
    <mergeCell ref="IF383:IG383"/>
    <mergeCell ref="IH383:II383"/>
    <mergeCell ref="IF384:IG384"/>
    <mergeCell ref="IH384:II384"/>
    <mergeCell ref="IF385:IG386"/>
    <mergeCell ref="IH385:II386"/>
    <mergeCell ref="IF387:IG387"/>
    <mergeCell ref="IH387:II387"/>
    <mergeCell ref="IF388:IG388"/>
    <mergeCell ref="IH388:II388"/>
    <mergeCell ref="IF432:IG432"/>
    <mergeCell ref="IH432:II432"/>
    <mergeCell ref="IF433:IG433"/>
    <mergeCell ref="IH433:II433"/>
    <mergeCell ref="IF436:IG436"/>
    <mergeCell ref="IH436:II436"/>
    <mergeCell ref="IF437:IG437"/>
    <mergeCell ref="IH437:II437"/>
    <mergeCell ref="IF438:IG438"/>
    <mergeCell ref="IH438:II438"/>
    <mergeCell ref="IF439:IG439"/>
    <mergeCell ref="IH439:II439"/>
    <mergeCell ref="IF440:IG440"/>
    <mergeCell ref="IH440:II440"/>
    <mergeCell ref="IF441:IG441"/>
    <mergeCell ref="IH441:II441"/>
    <mergeCell ref="IF444:IG444"/>
    <mergeCell ref="IH444:II444"/>
    <mergeCell ref="IF445:IG445"/>
    <mergeCell ref="IH445:II445"/>
    <mergeCell ref="IF446:IG446"/>
    <mergeCell ref="IH446:II446"/>
    <mergeCell ref="IF447:IG448"/>
    <mergeCell ref="IH447:II448"/>
    <mergeCell ref="IF449:IG449"/>
    <mergeCell ref="IH449:II449"/>
    <mergeCell ref="IF450:IG450"/>
    <mergeCell ref="IH450:II450"/>
    <mergeCell ref="IF451:IG451"/>
    <mergeCell ref="IH451:II451"/>
    <mergeCell ref="IF421:IG422"/>
    <mergeCell ref="IH421:II422"/>
    <mergeCell ref="IF423:IG424"/>
    <mergeCell ref="IH423:II424"/>
    <mergeCell ref="IF425:IG425"/>
    <mergeCell ref="IH425:II425"/>
    <mergeCell ref="IF426:IG426"/>
    <mergeCell ref="IH426:II426"/>
    <mergeCell ref="IF427:IG428"/>
    <mergeCell ref="IH427:II428"/>
    <mergeCell ref="IF431:IG431"/>
    <mergeCell ref="IH431:II431"/>
    <mergeCell ref="IF442:IG443"/>
    <mergeCell ref="IH442:II443"/>
    <mergeCell ref="IF452:IG452"/>
    <mergeCell ref="IH452:II452"/>
    <mergeCell ref="IF453:IG453"/>
    <mergeCell ref="IH453:II453"/>
    <mergeCell ref="IF454:IG454"/>
    <mergeCell ref="IH454:II454"/>
    <mergeCell ref="IF455:IG455"/>
    <mergeCell ref="IH455:II455"/>
    <mergeCell ref="IF456:IG456"/>
    <mergeCell ref="IH456:II456"/>
    <mergeCell ref="IF457:IG457"/>
    <mergeCell ref="IH457:II457"/>
    <mergeCell ref="IF458:IG458"/>
    <mergeCell ref="IH458:II458"/>
    <mergeCell ref="IF459:IG459"/>
    <mergeCell ref="IH459:II459"/>
    <mergeCell ref="IF460:IG460"/>
    <mergeCell ref="IH460:II460"/>
    <mergeCell ref="IF461:IG461"/>
    <mergeCell ref="IH461:II461"/>
    <mergeCell ref="IF462:IG462"/>
    <mergeCell ref="IH462:II462"/>
    <mergeCell ref="IF463:IG463"/>
    <mergeCell ref="IH463:II463"/>
    <mergeCell ref="IF464:IG464"/>
    <mergeCell ref="IH464:II464"/>
    <mergeCell ref="IF465:IG465"/>
    <mergeCell ref="IH465:II465"/>
    <mergeCell ref="IF466:IG466"/>
    <mergeCell ref="IH466:II466"/>
    <mergeCell ref="IF467:IG467"/>
    <mergeCell ref="IH467:II467"/>
    <mergeCell ref="IF468:IG468"/>
    <mergeCell ref="IH468:II468"/>
    <mergeCell ref="IF488:IG488"/>
    <mergeCell ref="IH488:II488"/>
    <mergeCell ref="IF489:IG489"/>
    <mergeCell ref="IH489:II489"/>
    <mergeCell ref="IF490:IG490"/>
    <mergeCell ref="IH490:II490"/>
    <mergeCell ref="IF491:IG491"/>
    <mergeCell ref="IH491:II491"/>
    <mergeCell ref="IF494:IG495"/>
    <mergeCell ref="IH494:II495"/>
    <mergeCell ref="IF496:IG496"/>
    <mergeCell ref="IH496:II496"/>
    <mergeCell ref="IF497:IG497"/>
    <mergeCell ref="IH497:II497"/>
    <mergeCell ref="IF498:IG498"/>
    <mergeCell ref="IH498:II498"/>
    <mergeCell ref="IF499:IG499"/>
    <mergeCell ref="IH499:II499"/>
    <mergeCell ref="IF500:IG500"/>
    <mergeCell ref="IH500:II500"/>
    <mergeCell ref="IF501:IG501"/>
    <mergeCell ref="IH501:II501"/>
    <mergeCell ref="IF502:IG502"/>
    <mergeCell ref="IH502:II502"/>
    <mergeCell ref="IF503:IG503"/>
    <mergeCell ref="IH503:II503"/>
    <mergeCell ref="IF504:IG504"/>
    <mergeCell ref="IH504:II504"/>
    <mergeCell ref="IF505:IG505"/>
    <mergeCell ref="IH505:II505"/>
    <mergeCell ref="IF469:IG469"/>
    <mergeCell ref="IH469:II469"/>
    <mergeCell ref="IF470:IG470"/>
    <mergeCell ref="IH470:II470"/>
    <mergeCell ref="IF471:IG471"/>
    <mergeCell ref="IH471:II471"/>
    <mergeCell ref="IF472:IG472"/>
    <mergeCell ref="IH472:II472"/>
    <mergeCell ref="IF473:IG473"/>
    <mergeCell ref="IH473:II473"/>
    <mergeCell ref="IF474:IG475"/>
    <mergeCell ref="IH474:II475"/>
    <mergeCell ref="IF476:IG476"/>
    <mergeCell ref="IH476:II476"/>
    <mergeCell ref="IF477:IG477"/>
    <mergeCell ref="IH477:II477"/>
    <mergeCell ref="IF478:IG478"/>
    <mergeCell ref="IH478:II478"/>
    <mergeCell ref="IF479:IG479"/>
    <mergeCell ref="IH479:II479"/>
    <mergeCell ref="IF480:IG480"/>
    <mergeCell ref="IH480:II480"/>
    <mergeCell ref="IF481:IG481"/>
    <mergeCell ref="IH481:II481"/>
    <mergeCell ref="IF482:IG482"/>
    <mergeCell ref="IH482:II482"/>
    <mergeCell ref="IF483:IG483"/>
    <mergeCell ref="IH483:II483"/>
    <mergeCell ref="IF484:IG484"/>
    <mergeCell ref="IH484:II484"/>
    <mergeCell ref="IF485:IG485"/>
    <mergeCell ref="IH485:II485"/>
    <mergeCell ref="IF486:IG487"/>
    <mergeCell ref="IH486:II487"/>
    <mergeCell ref="IF524:IG525"/>
    <mergeCell ref="IH524:II525"/>
    <mergeCell ref="IF528:IG528"/>
    <mergeCell ref="IH528:II528"/>
    <mergeCell ref="IF529:IG529"/>
    <mergeCell ref="IH529:II529"/>
    <mergeCell ref="IF530:IG530"/>
    <mergeCell ref="IH530:II530"/>
    <mergeCell ref="IF531:IG531"/>
    <mergeCell ref="IH531:II531"/>
    <mergeCell ref="IF532:IG533"/>
    <mergeCell ref="IH532:II533"/>
    <mergeCell ref="IF534:IG535"/>
    <mergeCell ref="IH534:II535"/>
    <mergeCell ref="IF536:IG536"/>
    <mergeCell ref="IH536:II536"/>
    <mergeCell ref="IF537:IG537"/>
    <mergeCell ref="IH537:II537"/>
    <mergeCell ref="IF538:IG539"/>
    <mergeCell ref="IH538:II539"/>
    <mergeCell ref="IF540:IG540"/>
    <mergeCell ref="IH540:II540"/>
    <mergeCell ref="IF541:IG541"/>
    <mergeCell ref="IH541:II541"/>
    <mergeCell ref="IF542:IG543"/>
    <mergeCell ref="IH542:II543"/>
    <mergeCell ref="IF544:IG544"/>
    <mergeCell ref="IH544:II544"/>
    <mergeCell ref="IF545:IG545"/>
    <mergeCell ref="IH545:II545"/>
    <mergeCell ref="IF506:IG506"/>
    <mergeCell ref="IH506:II506"/>
    <mergeCell ref="IF507:IG507"/>
    <mergeCell ref="IH507:II507"/>
    <mergeCell ref="IF508:IG509"/>
    <mergeCell ref="IH508:II509"/>
    <mergeCell ref="IF510:IG510"/>
    <mergeCell ref="IH510:II510"/>
    <mergeCell ref="IF511:IG511"/>
    <mergeCell ref="IH511:II511"/>
    <mergeCell ref="IF512:IG512"/>
    <mergeCell ref="IH512:II512"/>
    <mergeCell ref="IF513:IG513"/>
    <mergeCell ref="IH513:II513"/>
    <mergeCell ref="IF514:IG514"/>
    <mergeCell ref="IH514:II514"/>
    <mergeCell ref="IF515:IG515"/>
    <mergeCell ref="IH515:II515"/>
    <mergeCell ref="IF516:IG516"/>
    <mergeCell ref="IH516:II516"/>
    <mergeCell ref="IF517:IG517"/>
    <mergeCell ref="IH517:II517"/>
    <mergeCell ref="IF518:IG518"/>
    <mergeCell ref="IH518:II518"/>
    <mergeCell ref="IF519:IG519"/>
    <mergeCell ref="IH519:II519"/>
    <mergeCell ref="IF520:IG520"/>
    <mergeCell ref="IH520:II520"/>
    <mergeCell ref="IF521:IG521"/>
    <mergeCell ref="IH521:II521"/>
    <mergeCell ref="IF522:IG522"/>
    <mergeCell ref="IH522:II522"/>
    <mergeCell ref="IF523:IG523"/>
    <mergeCell ref="IH523:II523"/>
    <mergeCell ref="IF565:IG565"/>
    <mergeCell ref="IH565:II565"/>
    <mergeCell ref="IF566:IG566"/>
    <mergeCell ref="IH566:II566"/>
    <mergeCell ref="IF567:IG567"/>
    <mergeCell ref="IH567:II567"/>
    <mergeCell ref="IF570:IG570"/>
    <mergeCell ref="IH570:II570"/>
    <mergeCell ref="IF571:IG571"/>
    <mergeCell ref="IH571:II571"/>
    <mergeCell ref="IF572:IG572"/>
    <mergeCell ref="IH572:II572"/>
    <mergeCell ref="IF573:IG573"/>
    <mergeCell ref="IH573:II573"/>
    <mergeCell ref="IF574:IG574"/>
    <mergeCell ref="IH574:II574"/>
    <mergeCell ref="IF575:IG575"/>
    <mergeCell ref="IH575:II575"/>
    <mergeCell ref="IF576:IG576"/>
    <mergeCell ref="IH576:II576"/>
    <mergeCell ref="IF577:IG577"/>
    <mergeCell ref="IH577:II577"/>
    <mergeCell ref="IF578:IG578"/>
    <mergeCell ref="IH578:II578"/>
    <mergeCell ref="IF579:IG579"/>
    <mergeCell ref="IH579:II579"/>
    <mergeCell ref="IF580:IG580"/>
    <mergeCell ref="IH580:II580"/>
    <mergeCell ref="IF581:IG581"/>
    <mergeCell ref="IH581:II581"/>
    <mergeCell ref="IF546:IG546"/>
    <mergeCell ref="IH546:II546"/>
    <mergeCell ref="IF547:IG547"/>
    <mergeCell ref="IH547:II547"/>
    <mergeCell ref="IF548:IG548"/>
    <mergeCell ref="IH548:II548"/>
    <mergeCell ref="IF549:IG549"/>
    <mergeCell ref="IH549:II549"/>
    <mergeCell ref="IF552:IG552"/>
    <mergeCell ref="IH552:II552"/>
    <mergeCell ref="IF553:IG553"/>
    <mergeCell ref="IH553:II553"/>
    <mergeCell ref="IF554:IG554"/>
    <mergeCell ref="IH554:II554"/>
    <mergeCell ref="IF555:IG555"/>
    <mergeCell ref="IH555:II555"/>
    <mergeCell ref="IF556:IG556"/>
    <mergeCell ref="IH556:II556"/>
    <mergeCell ref="IF557:IG557"/>
    <mergeCell ref="IH557:II557"/>
    <mergeCell ref="IF558:IG558"/>
    <mergeCell ref="IH558:II558"/>
    <mergeCell ref="IF559:IG559"/>
    <mergeCell ref="IH559:II559"/>
    <mergeCell ref="IF560:IG561"/>
    <mergeCell ref="IH560:II561"/>
    <mergeCell ref="IF562:IG563"/>
    <mergeCell ref="IH562:II563"/>
    <mergeCell ref="IF564:IG564"/>
    <mergeCell ref="IH564:II564"/>
    <mergeCell ref="IF621:IG621"/>
    <mergeCell ref="IH621:II621"/>
    <mergeCell ref="IF622:IG622"/>
    <mergeCell ref="IH622:II622"/>
    <mergeCell ref="IF623:IG623"/>
    <mergeCell ref="IH623:II623"/>
    <mergeCell ref="IF582:IG582"/>
    <mergeCell ref="IH582:II582"/>
    <mergeCell ref="IF583:IG583"/>
    <mergeCell ref="IH583:II583"/>
    <mergeCell ref="IF584:IG584"/>
    <mergeCell ref="IH584:II584"/>
    <mergeCell ref="IF585:IG585"/>
    <mergeCell ref="IH585:II585"/>
    <mergeCell ref="IF586:IG587"/>
    <mergeCell ref="IH586:II587"/>
    <mergeCell ref="IF588:IG589"/>
    <mergeCell ref="IH588:II589"/>
    <mergeCell ref="IF590:IG590"/>
    <mergeCell ref="IH590:II590"/>
    <mergeCell ref="IF591:IG591"/>
    <mergeCell ref="IH591:II591"/>
    <mergeCell ref="IF592:IG592"/>
    <mergeCell ref="IH592:II592"/>
    <mergeCell ref="IF593:IG593"/>
    <mergeCell ref="IH593:II593"/>
    <mergeCell ref="IF594:IG595"/>
    <mergeCell ref="IH594:II595"/>
    <mergeCell ref="IF596:IG596"/>
    <mergeCell ref="IH596:II596"/>
    <mergeCell ref="IF597:IG597"/>
    <mergeCell ref="IH597:II597"/>
    <mergeCell ref="IF598:IG598"/>
    <mergeCell ref="IH598:II598"/>
    <mergeCell ref="IF599:IG600"/>
    <mergeCell ref="IH599:II600"/>
    <mergeCell ref="IF601:IG601"/>
    <mergeCell ref="IH601:II601"/>
    <mergeCell ref="IF602:IG602"/>
    <mergeCell ref="IH602:II602"/>
    <mergeCell ref="IF624:IG624"/>
    <mergeCell ref="IH624:II624"/>
    <mergeCell ref="IF625:IG626"/>
    <mergeCell ref="IH625:II626"/>
    <mergeCell ref="IF627:IG628"/>
    <mergeCell ref="IH627:II628"/>
    <mergeCell ref="IF629:IG630"/>
    <mergeCell ref="IH629:II630"/>
    <mergeCell ref="IF631:IG632"/>
    <mergeCell ref="IH631:II632"/>
    <mergeCell ref="IF633:IG634"/>
    <mergeCell ref="IH633:II634"/>
    <mergeCell ref="IF635:IG636"/>
    <mergeCell ref="IH635:II636"/>
    <mergeCell ref="IF637:IG638"/>
    <mergeCell ref="IH637:II638"/>
    <mergeCell ref="IF639:IG640"/>
    <mergeCell ref="IH639:II640"/>
    <mergeCell ref="IF641:IG642"/>
    <mergeCell ref="IH641:II642"/>
    <mergeCell ref="IF643:IG644"/>
    <mergeCell ref="IH643:II644"/>
    <mergeCell ref="IF645:IG645"/>
    <mergeCell ref="IH645:II645"/>
    <mergeCell ref="IF646:IG647"/>
    <mergeCell ref="IH646:II647"/>
    <mergeCell ref="IF352:IG353"/>
    <mergeCell ref="IH352:II353"/>
    <mergeCell ref="IF492:IG493"/>
    <mergeCell ref="IH492:II493"/>
    <mergeCell ref="IF526:IG527"/>
    <mergeCell ref="IH526:II527"/>
    <mergeCell ref="IF429:IG430"/>
    <mergeCell ref="IH429:II430"/>
    <mergeCell ref="IF550:IG551"/>
    <mergeCell ref="IH550:II551"/>
    <mergeCell ref="IF568:IG569"/>
    <mergeCell ref="IH568:II569"/>
    <mergeCell ref="IF603:IG603"/>
    <mergeCell ref="IH603:II603"/>
    <mergeCell ref="IF604:IG604"/>
    <mergeCell ref="IH604:II604"/>
    <mergeCell ref="IF605:IG605"/>
    <mergeCell ref="IH605:II605"/>
    <mergeCell ref="IF606:IG606"/>
    <mergeCell ref="IH606:II606"/>
    <mergeCell ref="IF607:IG608"/>
    <mergeCell ref="IH607:II608"/>
    <mergeCell ref="IF609:IG610"/>
    <mergeCell ref="IH609:II610"/>
    <mergeCell ref="IF611:IG611"/>
    <mergeCell ref="IH611:II611"/>
    <mergeCell ref="IF612:IG612"/>
    <mergeCell ref="IH612:II612"/>
    <mergeCell ref="IF613:IG613"/>
    <mergeCell ref="IH613:II613"/>
    <mergeCell ref="IF614:IG614"/>
    <mergeCell ref="IH614:II614"/>
    <mergeCell ref="IF615:IG615"/>
    <mergeCell ref="IH615:II615"/>
    <mergeCell ref="IF618:IG619"/>
    <mergeCell ref="IH618:II619"/>
    <mergeCell ref="IF620:IG620"/>
    <mergeCell ref="IH620:II620"/>
    <mergeCell ref="IR347:IU347"/>
    <mergeCell ref="IR348:IS348"/>
    <mergeCell ref="IT348:IU348"/>
    <mergeCell ref="IR349:IS349"/>
    <mergeCell ref="IT349:IU349"/>
    <mergeCell ref="IR352:IS353"/>
    <mergeCell ref="IT352:IU353"/>
    <mergeCell ref="IR354:IS354"/>
    <mergeCell ref="IT354:IU354"/>
    <mergeCell ref="IR355:IS355"/>
    <mergeCell ref="IT355:IU355"/>
    <mergeCell ref="IR356:IS357"/>
    <mergeCell ref="IT356:IU357"/>
    <mergeCell ref="IR358:IS358"/>
    <mergeCell ref="IT358:IU358"/>
    <mergeCell ref="IR359:IS359"/>
    <mergeCell ref="IT359:IU359"/>
    <mergeCell ref="IR360:IS360"/>
    <mergeCell ref="IT360:IU360"/>
    <mergeCell ref="IR361:IS361"/>
    <mergeCell ref="IT361:IU361"/>
    <mergeCell ref="IR362:IS362"/>
    <mergeCell ref="IT362:IU362"/>
    <mergeCell ref="IR363:IS363"/>
    <mergeCell ref="IT363:IU363"/>
    <mergeCell ref="IR364:IS365"/>
    <mergeCell ref="IT364:IU365"/>
    <mergeCell ref="IR366:IS366"/>
    <mergeCell ref="IT366:IU366"/>
    <mergeCell ref="IR367:IS367"/>
    <mergeCell ref="IT367:IU367"/>
    <mergeCell ref="IR390:IS390"/>
    <mergeCell ref="IT390:IU390"/>
    <mergeCell ref="IR431:IS431"/>
    <mergeCell ref="IT431:IU431"/>
    <mergeCell ref="IR391:IS391"/>
    <mergeCell ref="IT391:IU391"/>
    <mergeCell ref="IR396:IS396"/>
    <mergeCell ref="IT396:IU396"/>
    <mergeCell ref="IR397:IS397"/>
    <mergeCell ref="IT397:IU397"/>
    <mergeCell ref="IR398:IS398"/>
    <mergeCell ref="IT398:IU398"/>
    <mergeCell ref="IR399:IS399"/>
    <mergeCell ref="IT399:IU399"/>
    <mergeCell ref="IR400:IS400"/>
    <mergeCell ref="IT400:IU400"/>
    <mergeCell ref="IR401:IS401"/>
    <mergeCell ref="IT401:IU401"/>
    <mergeCell ref="IR402:IS402"/>
    <mergeCell ref="IT402:IU402"/>
    <mergeCell ref="IR403:IS403"/>
    <mergeCell ref="IT403:IU403"/>
    <mergeCell ref="IR404:IS404"/>
    <mergeCell ref="IT404:IU404"/>
    <mergeCell ref="IR405:IS405"/>
    <mergeCell ref="IT405:IU405"/>
    <mergeCell ref="IR406:IS406"/>
    <mergeCell ref="IT406:IU406"/>
    <mergeCell ref="IR407:IS407"/>
    <mergeCell ref="IT407:IU407"/>
    <mergeCell ref="IR408:IS409"/>
    <mergeCell ref="IT408:IU409"/>
    <mergeCell ref="IR368:IS368"/>
    <mergeCell ref="IT368:IU368"/>
    <mergeCell ref="IR369:IS369"/>
    <mergeCell ref="IT369:IU369"/>
    <mergeCell ref="IR370:IS371"/>
    <mergeCell ref="IT370:IU371"/>
    <mergeCell ref="IR374:IS374"/>
    <mergeCell ref="IT374:IU374"/>
    <mergeCell ref="IR375:IS375"/>
    <mergeCell ref="IT375:IU375"/>
    <mergeCell ref="IR376:IS377"/>
    <mergeCell ref="IT376:IU377"/>
    <mergeCell ref="IR378:IS378"/>
    <mergeCell ref="IT378:IU378"/>
    <mergeCell ref="IR379:IS379"/>
    <mergeCell ref="IT379:IU379"/>
    <mergeCell ref="IR380:IS381"/>
    <mergeCell ref="IT380:IU381"/>
    <mergeCell ref="IR382:IS382"/>
    <mergeCell ref="IT382:IU382"/>
    <mergeCell ref="IR383:IS383"/>
    <mergeCell ref="IT383:IU383"/>
    <mergeCell ref="IR384:IS384"/>
    <mergeCell ref="IT384:IU384"/>
    <mergeCell ref="IR387:IS387"/>
    <mergeCell ref="IT387:IU387"/>
    <mergeCell ref="IR388:IS388"/>
    <mergeCell ref="IT388:IU388"/>
    <mergeCell ref="IR389:IS389"/>
    <mergeCell ref="IT389:IU389"/>
    <mergeCell ref="IR432:IS432"/>
    <mergeCell ref="IT432:IU432"/>
    <mergeCell ref="IR433:IS433"/>
    <mergeCell ref="IT433:IU433"/>
    <mergeCell ref="IR436:IS436"/>
    <mergeCell ref="IT436:IU436"/>
    <mergeCell ref="IR437:IS437"/>
    <mergeCell ref="IT437:IU437"/>
    <mergeCell ref="IR438:IS438"/>
    <mergeCell ref="IT438:IU438"/>
    <mergeCell ref="IR439:IS439"/>
    <mergeCell ref="IT439:IU439"/>
    <mergeCell ref="IR440:IS440"/>
    <mergeCell ref="IT440:IU440"/>
    <mergeCell ref="IR441:IS441"/>
    <mergeCell ref="IT441:IU441"/>
    <mergeCell ref="IR444:IS444"/>
    <mergeCell ref="IT444:IU444"/>
    <mergeCell ref="IR445:IS445"/>
    <mergeCell ref="IT445:IU445"/>
    <mergeCell ref="IR446:IS446"/>
    <mergeCell ref="IT446:IU446"/>
    <mergeCell ref="IR447:IS448"/>
    <mergeCell ref="IT447:IU448"/>
    <mergeCell ref="IR449:IS449"/>
    <mergeCell ref="IT449:IU449"/>
    <mergeCell ref="IR450:IS450"/>
    <mergeCell ref="IT450:IU450"/>
    <mergeCell ref="IR451:IS451"/>
    <mergeCell ref="IT451:IU451"/>
    <mergeCell ref="IR410:IS410"/>
    <mergeCell ref="IT410:IU410"/>
    <mergeCell ref="IR411:IS411"/>
    <mergeCell ref="IT411:IU411"/>
    <mergeCell ref="IR412:IS412"/>
    <mergeCell ref="IT412:IU412"/>
    <mergeCell ref="IR413:IS413"/>
    <mergeCell ref="IT413:IU413"/>
    <mergeCell ref="IR414:IS414"/>
    <mergeCell ref="IT414:IU414"/>
    <mergeCell ref="IR415:IS415"/>
    <mergeCell ref="IT415:IU415"/>
    <mergeCell ref="IR416:IS416"/>
    <mergeCell ref="IT416:IU416"/>
    <mergeCell ref="IR417:IS417"/>
    <mergeCell ref="IT417:IU417"/>
    <mergeCell ref="IR418:IS419"/>
    <mergeCell ref="IT418:IU419"/>
    <mergeCell ref="IR420:IS420"/>
    <mergeCell ref="IT420:IU420"/>
    <mergeCell ref="IR421:IS422"/>
    <mergeCell ref="IT421:IU422"/>
    <mergeCell ref="IR423:IS424"/>
    <mergeCell ref="IT423:IU424"/>
    <mergeCell ref="IR425:IS425"/>
    <mergeCell ref="IT425:IU425"/>
    <mergeCell ref="IR426:IS426"/>
    <mergeCell ref="IT426:IU426"/>
    <mergeCell ref="IR427:IS428"/>
    <mergeCell ref="IT427:IU428"/>
    <mergeCell ref="IR429:IS430"/>
    <mergeCell ref="IT429:IU430"/>
    <mergeCell ref="IR452:IS452"/>
    <mergeCell ref="IT452:IU452"/>
    <mergeCell ref="IR453:IS453"/>
    <mergeCell ref="IT453:IU453"/>
    <mergeCell ref="IR454:IS454"/>
    <mergeCell ref="IT454:IU454"/>
    <mergeCell ref="IR455:IS455"/>
    <mergeCell ref="IT455:IU455"/>
    <mergeCell ref="IR456:IS456"/>
    <mergeCell ref="IT456:IU456"/>
    <mergeCell ref="IR457:IS457"/>
    <mergeCell ref="IT457:IU457"/>
    <mergeCell ref="IR458:IS458"/>
    <mergeCell ref="IT458:IU458"/>
    <mergeCell ref="IR459:IS459"/>
    <mergeCell ref="IT459:IU459"/>
    <mergeCell ref="IR460:IS460"/>
    <mergeCell ref="IT460:IU460"/>
    <mergeCell ref="IR461:IS461"/>
    <mergeCell ref="IT461:IU461"/>
    <mergeCell ref="IR462:IS462"/>
    <mergeCell ref="IT462:IU462"/>
    <mergeCell ref="IR463:IS463"/>
    <mergeCell ref="IT463:IU463"/>
    <mergeCell ref="IR464:IS464"/>
    <mergeCell ref="IT464:IU464"/>
    <mergeCell ref="IR465:IS465"/>
    <mergeCell ref="IT465:IU465"/>
    <mergeCell ref="IR466:IS466"/>
    <mergeCell ref="IT466:IU466"/>
    <mergeCell ref="IR467:IS467"/>
    <mergeCell ref="IT467:IU467"/>
    <mergeCell ref="IR468:IS468"/>
    <mergeCell ref="IT468:IU468"/>
    <mergeCell ref="IR469:IS469"/>
    <mergeCell ref="IT469:IU469"/>
    <mergeCell ref="IR470:IS470"/>
    <mergeCell ref="IT470:IU470"/>
    <mergeCell ref="IR471:IS471"/>
    <mergeCell ref="IT471:IU471"/>
    <mergeCell ref="IR472:IS472"/>
    <mergeCell ref="IT472:IU472"/>
    <mergeCell ref="IR473:IS473"/>
    <mergeCell ref="IT473:IU473"/>
    <mergeCell ref="IR474:IS475"/>
    <mergeCell ref="IT474:IU475"/>
    <mergeCell ref="IR476:IS476"/>
    <mergeCell ref="IT476:IU476"/>
    <mergeCell ref="IR477:IS477"/>
    <mergeCell ref="IT477:IU477"/>
    <mergeCell ref="IR478:IS478"/>
    <mergeCell ref="IT478:IU478"/>
    <mergeCell ref="IR479:IS479"/>
    <mergeCell ref="IT479:IU479"/>
    <mergeCell ref="IR480:IS480"/>
    <mergeCell ref="IT480:IU480"/>
    <mergeCell ref="IR481:IS481"/>
    <mergeCell ref="IT481:IU481"/>
    <mergeCell ref="IR482:IS482"/>
    <mergeCell ref="IT482:IU482"/>
    <mergeCell ref="IR483:IS483"/>
    <mergeCell ref="IT483:IU483"/>
    <mergeCell ref="IR484:IS484"/>
    <mergeCell ref="IT484:IU484"/>
    <mergeCell ref="IR485:IS485"/>
    <mergeCell ref="IT485:IU485"/>
    <mergeCell ref="IR486:IS487"/>
    <mergeCell ref="IT486:IU487"/>
    <mergeCell ref="IR488:IS488"/>
    <mergeCell ref="IT488:IU488"/>
    <mergeCell ref="IR489:IS489"/>
    <mergeCell ref="IT489:IU489"/>
    <mergeCell ref="IR490:IS490"/>
    <mergeCell ref="IT490:IU490"/>
    <mergeCell ref="IR491:IS491"/>
    <mergeCell ref="IT491:IU491"/>
    <mergeCell ref="IR492:IS493"/>
    <mergeCell ref="IT492:IU493"/>
    <mergeCell ref="IR494:IS495"/>
    <mergeCell ref="IT494:IU495"/>
    <mergeCell ref="IR496:IS496"/>
    <mergeCell ref="IT496:IU496"/>
    <mergeCell ref="IR497:IS497"/>
    <mergeCell ref="IT497:IU497"/>
    <mergeCell ref="IR498:IS498"/>
    <mergeCell ref="IT498:IU498"/>
    <mergeCell ref="IR499:IS499"/>
    <mergeCell ref="IT499:IU499"/>
    <mergeCell ref="IR500:IS500"/>
    <mergeCell ref="IT500:IU500"/>
    <mergeCell ref="IR501:IS501"/>
    <mergeCell ref="IT501:IU501"/>
    <mergeCell ref="IR502:IS502"/>
    <mergeCell ref="IT502:IU502"/>
    <mergeCell ref="IR503:IS503"/>
    <mergeCell ref="IT503:IU503"/>
    <mergeCell ref="IR504:IS504"/>
    <mergeCell ref="IT504:IU504"/>
    <mergeCell ref="IR505:IS505"/>
    <mergeCell ref="IT505:IU505"/>
    <mergeCell ref="IR506:IS506"/>
    <mergeCell ref="IT506:IU506"/>
    <mergeCell ref="IR507:IS507"/>
    <mergeCell ref="IT507:IU507"/>
    <mergeCell ref="IR508:IS509"/>
    <mergeCell ref="IT508:IU509"/>
    <mergeCell ref="IR510:IS510"/>
    <mergeCell ref="IT510:IU510"/>
    <mergeCell ref="IR511:IS511"/>
    <mergeCell ref="IT511:IU511"/>
    <mergeCell ref="IR512:IS512"/>
    <mergeCell ref="IT512:IU512"/>
    <mergeCell ref="IR513:IS513"/>
    <mergeCell ref="IT513:IU513"/>
    <mergeCell ref="IR514:IS514"/>
    <mergeCell ref="IT514:IU514"/>
    <mergeCell ref="IR515:IS515"/>
    <mergeCell ref="IT515:IU515"/>
    <mergeCell ref="IR516:IS516"/>
    <mergeCell ref="IT516:IU516"/>
    <mergeCell ref="IR517:IS517"/>
    <mergeCell ref="IT517:IU517"/>
    <mergeCell ref="IR518:IS518"/>
    <mergeCell ref="IT518:IU518"/>
    <mergeCell ref="IR519:IS519"/>
    <mergeCell ref="IT519:IU519"/>
    <mergeCell ref="IR520:IS520"/>
    <mergeCell ref="IT520:IU520"/>
    <mergeCell ref="IR521:IS521"/>
    <mergeCell ref="IT521:IU521"/>
    <mergeCell ref="IR522:IS522"/>
    <mergeCell ref="IT522:IU522"/>
    <mergeCell ref="IR523:IS523"/>
    <mergeCell ref="IT523:IU523"/>
    <mergeCell ref="IR524:IS525"/>
    <mergeCell ref="IT524:IU525"/>
    <mergeCell ref="IR526:IS527"/>
    <mergeCell ref="IT526:IU527"/>
    <mergeCell ref="IR528:IS528"/>
    <mergeCell ref="IT528:IU528"/>
    <mergeCell ref="IR529:IS529"/>
    <mergeCell ref="IT529:IU529"/>
    <mergeCell ref="IR530:IS530"/>
    <mergeCell ref="IT530:IU530"/>
    <mergeCell ref="IR531:IS531"/>
    <mergeCell ref="IT531:IU531"/>
    <mergeCell ref="IR532:IS533"/>
    <mergeCell ref="IT532:IU533"/>
    <mergeCell ref="IR534:IS535"/>
    <mergeCell ref="IT534:IU535"/>
    <mergeCell ref="IR536:IS536"/>
    <mergeCell ref="IT536:IU536"/>
    <mergeCell ref="IR537:IS537"/>
    <mergeCell ref="IT537:IU537"/>
    <mergeCell ref="IR538:IS539"/>
    <mergeCell ref="IT538:IU539"/>
    <mergeCell ref="IR540:IS540"/>
    <mergeCell ref="IT540:IU540"/>
    <mergeCell ref="IR541:IS541"/>
    <mergeCell ref="IT541:IU541"/>
    <mergeCell ref="IR542:IS543"/>
    <mergeCell ref="IT542:IU543"/>
    <mergeCell ref="IR544:IS544"/>
    <mergeCell ref="IT544:IU544"/>
    <mergeCell ref="IR545:IS545"/>
    <mergeCell ref="IT545:IU545"/>
    <mergeCell ref="IR546:IS546"/>
    <mergeCell ref="IT546:IU546"/>
    <mergeCell ref="IR547:IS547"/>
    <mergeCell ref="IT547:IU547"/>
    <mergeCell ref="IR548:IS548"/>
    <mergeCell ref="IT548:IU548"/>
    <mergeCell ref="IR549:IS549"/>
    <mergeCell ref="IT549:IU549"/>
    <mergeCell ref="IR550:IS551"/>
    <mergeCell ref="IT550:IU551"/>
    <mergeCell ref="IR552:IS552"/>
    <mergeCell ref="IT552:IU552"/>
    <mergeCell ref="IR553:IS553"/>
    <mergeCell ref="IT553:IU553"/>
    <mergeCell ref="IR554:IS554"/>
    <mergeCell ref="IT554:IU554"/>
    <mergeCell ref="IR555:IS555"/>
    <mergeCell ref="IT555:IU555"/>
    <mergeCell ref="IR556:IS556"/>
    <mergeCell ref="IT556:IU556"/>
    <mergeCell ref="IR557:IS557"/>
    <mergeCell ref="IT557:IU557"/>
    <mergeCell ref="IR558:IS558"/>
    <mergeCell ref="IT558:IU558"/>
    <mergeCell ref="IR559:IS559"/>
    <mergeCell ref="IT559:IU559"/>
    <mergeCell ref="IR560:IS561"/>
    <mergeCell ref="IT560:IU561"/>
    <mergeCell ref="IR562:IS563"/>
    <mergeCell ref="IT562:IU563"/>
    <mergeCell ref="IR564:IS564"/>
    <mergeCell ref="IT564:IU564"/>
    <mergeCell ref="IR565:IS565"/>
    <mergeCell ref="IT565:IU565"/>
    <mergeCell ref="IR566:IS566"/>
    <mergeCell ref="IT566:IU566"/>
    <mergeCell ref="IR567:IS567"/>
    <mergeCell ref="IT567:IU567"/>
    <mergeCell ref="IR592:IS592"/>
    <mergeCell ref="IT592:IU592"/>
    <mergeCell ref="IR593:IS593"/>
    <mergeCell ref="IT593:IU593"/>
    <mergeCell ref="IR594:IS595"/>
    <mergeCell ref="IT594:IU595"/>
    <mergeCell ref="IR596:IS596"/>
    <mergeCell ref="IT596:IU596"/>
    <mergeCell ref="IR597:IS597"/>
    <mergeCell ref="IT597:IU597"/>
    <mergeCell ref="IR598:IS598"/>
    <mergeCell ref="IT598:IU598"/>
    <mergeCell ref="IR599:IS600"/>
    <mergeCell ref="IT599:IU600"/>
    <mergeCell ref="IR601:IS601"/>
    <mergeCell ref="IT601:IU601"/>
    <mergeCell ref="IR602:IS602"/>
    <mergeCell ref="IT602:IU602"/>
    <mergeCell ref="IR603:IS603"/>
    <mergeCell ref="IT603:IU603"/>
    <mergeCell ref="IR604:IS604"/>
    <mergeCell ref="IT604:IU604"/>
    <mergeCell ref="IR605:IS605"/>
    <mergeCell ref="IT605:IU605"/>
    <mergeCell ref="IR606:IS606"/>
    <mergeCell ref="IT606:IU606"/>
    <mergeCell ref="IR568:IS569"/>
    <mergeCell ref="IT568:IU569"/>
    <mergeCell ref="IR570:IS570"/>
    <mergeCell ref="IT570:IU570"/>
    <mergeCell ref="IR571:IS571"/>
    <mergeCell ref="IT571:IU571"/>
    <mergeCell ref="IR572:IS572"/>
    <mergeCell ref="IT572:IU572"/>
    <mergeCell ref="IR573:IS573"/>
    <mergeCell ref="IT573:IU573"/>
    <mergeCell ref="IR574:IS574"/>
    <mergeCell ref="IT574:IU574"/>
    <mergeCell ref="IR575:IS575"/>
    <mergeCell ref="IT575:IU575"/>
    <mergeCell ref="IR576:IS576"/>
    <mergeCell ref="IT576:IU576"/>
    <mergeCell ref="IR577:IS577"/>
    <mergeCell ref="IT577:IU577"/>
    <mergeCell ref="IR578:IS578"/>
    <mergeCell ref="IT578:IU578"/>
    <mergeCell ref="IR579:IS579"/>
    <mergeCell ref="IT579:IU579"/>
    <mergeCell ref="IR580:IS580"/>
    <mergeCell ref="IT580:IU580"/>
    <mergeCell ref="IR581:IS581"/>
    <mergeCell ref="IT581:IU581"/>
    <mergeCell ref="IR582:IS582"/>
    <mergeCell ref="IT582:IU582"/>
    <mergeCell ref="IR583:IS583"/>
    <mergeCell ref="IT583:IU583"/>
    <mergeCell ref="IR584:IS584"/>
    <mergeCell ref="IT584:IU584"/>
    <mergeCell ref="IR585:IS585"/>
    <mergeCell ref="IT585:IU585"/>
    <mergeCell ref="IR635:IS636"/>
    <mergeCell ref="IT635:IU636"/>
    <mergeCell ref="IR637:IS638"/>
    <mergeCell ref="IT637:IU638"/>
    <mergeCell ref="IR639:IS640"/>
    <mergeCell ref="IT639:IU640"/>
    <mergeCell ref="IR641:IS642"/>
    <mergeCell ref="IT641:IU642"/>
    <mergeCell ref="IR643:IS644"/>
    <mergeCell ref="IT643:IU644"/>
    <mergeCell ref="IR645:IS645"/>
    <mergeCell ref="IT645:IU645"/>
    <mergeCell ref="IR646:IS647"/>
    <mergeCell ref="IT646:IU647"/>
    <mergeCell ref="IR385:IS385"/>
    <mergeCell ref="IT385:IU385"/>
    <mergeCell ref="IR386:IS386"/>
    <mergeCell ref="IT386:IU386"/>
    <mergeCell ref="IV347:IY347"/>
    <mergeCell ref="IV348:IW348"/>
    <mergeCell ref="IX348:IY348"/>
    <mergeCell ref="IV349:IW349"/>
    <mergeCell ref="IX349:IY349"/>
    <mergeCell ref="IV352:IW353"/>
    <mergeCell ref="IX352:IY353"/>
    <mergeCell ref="IV354:IW354"/>
    <mergeCell ref="IX354:IY354"/>
    <mergeCell ref="IV355:IW355"/>
    <mergeCell ref="IX355:IY355"/>
    <mergeCell ref="IV356:IW357"/>
    <mergeCell ref="IX356:IY357"/>
    <mergeCell ref="IV358:IW358"/>
    <mergeCell ref="IX358:IY358"/>
    <mergeCell ref="IV359:IW359"/>
    <mergeCell ref="IX359:IY359"/>
    <mergeCell ref="IV360:IW360"/>
    <mergeCell ref="IX360:IY360"/>
    <mergeCell ref="IV361:IW361"/>
    <mergeCell ref="IX361:IY361"/>
    <mergeCell ref="IV362:IW362"/>
    <mergeCell ref="IX362:IY362"/>
    <mergeCell ref="IV363:IW363"/>
    <mergeCell ref="IX363:IY363"/>
    <mergeCell ref="IV364:IW365"/>
    <mergeCell ref="IX364:IY365"/>
    <mergeCell ref="IV366:IW366"/>
    <mergeCell ref="IX366:IY366"/>
    <mergeCell ref="IV367:IW367"/>
    <mergeCell ref="IX367:IY367"/>
    <mergeCell ref="IV368:IW368"/>
    <mergeCell ref="IX368:IY368"/>
    <mergeCell ref="IV369:IW369"/>
    <mergeCell ref="IX369:IY369"/>
    <mergeCell ref="IV370:IW371"/>
    <mergeCell ref="IX370:IY371"/>
    <mergeCell ref="IV374:IW374"/>
    <mergeCell ref="IX374:IY374"/>
    <mergeCell ref="IV375:IW375"/>
    <mergeCell ref="IX375:IY375"/>
    <mergeCell ref="IV376:IW377"/>
    <mergeCell ref="IR607:IS608"/>
    <mergeCell ref="IT607:IU608"/>
    <mergeCell ref="IR609:IS610"/>
    <mergeCell ref="IT609:IU610"/>
    <mergeCell ref="IV383:IW383"/>
    <mergeCell ref="IX383:IY383"/>
    <mergeCell ref="IV384:IW384"/>
    <mergeCell ref="IX384:IY384"/>
    <mergeCell ref="IV385:IW385"/>
    <mergeCell ref="IX385:IY385"/>
    <mergeCell ref="IV386:IW386"/>
    <mergeCell ref="IX386:IY386"/>
    <mergeCell ref="IV387:IW387"/>
    <mergeCell ref="IX387:IY387"/>
    <mergeCell ref="IV388:IW388"/>
    <mergeCell ref="IX388:IY388"/>
    <mergeCell ref="IV389:IW389"/>
    <mergeCell ref="IX389:IY389"/>
    <mergeCell ref="IV390:IW390"/>
    <mergeCell ref="IX390:IY390"/>
    <mergeCell ref="IV391:IW391"/>
    <mergeCell ref="IX391:IY391"/>
    <mergeCell ref="IX372:IY373"/>
    <mergeCell ref="IV396:IW396"/>
    <mergeCell ref="IX396:IY396"/>
    <mergeCell ref="IV397:IW397"/>
    <mergeCell ref="IX397:IY397"/>
    <mergeCell ref="IR631:IS632"/>
    <mergeCell ref="IT631:IU632"/>
    <mergeCell ref="IR633:IS634"/>
    <mergeCell ref="IT633:IU634"/>
    <mergeCell ref="IR611:IS611"/>
    <mergeCell ref="IT611:IU611"/>
    <mergeCell ref="IR612:IS612"/>
    <mergeCell ref="IT612:IU612"/>
    <mergeCell ref="IR613:IS613"/>
    <mergeCell ref="IT613:IU613"/>
    <mergeCell ref="IR614:IS614"/>
    <mergeCell ref="IT614:IU614"/>
    <mergeCell ref="IR615:IS615"/>
    <mergeCell ref="IT615:IU615"/>
    <mergeCell ref="IR618:IS619"/>
    <mergeCell ref="IT618:IU619"/>
    <mergeCell ref="IR620:IS620"/>
    <mergeCell ref="IT620:IU620"/>
    <mergeCell ref="IR621:IS621"/>
    <mergeCell ref="IT621:IU621"/>
    <mergeCell ref="IR622:IS622"/>
    <mergeCell ref="IT622:IU622"/>
    <mergeCell ref="IR623:IS623"/>
    <mergeCell ref="IT623:IU623"/>
    <mergeCell ref="IR624:IS624"/>
    <mergeCell ref="IT624:IU624"/>
    <mergeCell ref="IR625:IS626"/>
    <mergeCell ref="IT625:IU626"/>
    <mergeCell ref="IR627:IS628"/>
    <mergeCell ref="IT627:IU628"/>
    <mergeCell ref="IR629:IS630"/>
    <mergeCell ref="IT629:IU630"/>
    <mergeCell ref="IT616:IU617"/>
    <mergeCell ref="IR586:IS587"/>
    <mergeCell ref="IT586:IU587"/>
    <mergeCell ref="IR588:IS589"/>
    <mergeCell ref="IT588:IU589"/>
    <mergeCell ref="IR590:IS590"/>
    <mergeCell ref="IT590:IU590"/>
    <mergeCell ref="IR591:IS591"/>
    <mergeCell ref="IT591:IU591"/>
    <mergeCell ref="IV437:IW437"/>
    <mergeCell ref="IX437:IY437"/>
    <mergeCell ref="IV398:IW398"/>
    <mergeCell ref="IX398:IY398"/>
    <mergeCell ref="IV399:IW399"/>
    <mergeCell ref="IX399:IY399"/>
    <mergeCell ref="IV400:IW400"/>
    <mergeCell ref="IX400:IY400"/>
    <mergeCell ref="IV401:IW401"/>
    <mergeCell ref="IX401:IY401"/>
    <mergeCell ref="IV402:IW402"/>
    <mergeCell ref="IX402:IY402"/>
    <mergeCell ref="IV403:IW403"/>
    <mergeCell ref="IX403:IY403"/>
    <mergeCell ref="IV404:IW404"/>
    <mergeCell ref="IX404:IY404"/>
    <mergeCell ref="IV405:IW405"/>
    <mergeCell ref="IX405:IY405"/>
    <mergeCell ref="IV406:IW406"/>
    <mergeCell ref="IX406:IY406"/>
    <mergeCell ref="IV407:IW407"/>
    <mergeCell ref="IX407:IY407"/>
    <mergeCell ref="IV408:IW409"/>
    <mergeCell ref="IX408:IY409"/>
    <mergeCell ref="IV410:IW410"/>
    <mergeCell ref="IX410:IY410"/>
    <mergeCell ref="IV411:IW411"/>
    <mergeCell ref="IX411:IY411"/>
    <mergeCell ref="IX394:IY395"/>
    <mergeCell ref="IV412:IW412"/>
    <mergeCell ref="IX412:IY412"/>
    <mergeCell ref="IV413:IW413"/>
    <mergeCell ref="IX413:IY413"/>
    <mergeCell ref="IV414:IW414"/>
    <mergeCell ref="IX414:IY414"/>
    <mergeCell ref="IV438:IW438"/>
    <mergeCell ref="IX438:IY438"/>
    <mergeCell ref="IV439:IW439"/>
    <mergeCell ref="IX439:IY439"/>
    <mergeCell ref="IV440:IW440"/>
    <mergeCell ref="IX440:IY440"/>
    <mergeCell ref="IV441:IW441"/>
    <mergeCell ref="IX441:IY441"/>
    <mergeCell ref="IV444:IW444"/>
    <mergeCell ref="IX444:IY444"/>
    <mergeCell ref="IV445:IW445"/>
    <mergeCell ref="IX445:IY445"/>
    <mergeCell ref="IV446:IW446"/>
    <mergeCell ref="IX446:IY446"/>
    <mergeCell ref="IV447:IW448"/>
    <mergeCell ref="IX447:IY448"/>
    <mergeCell ref="IV449:IW449"/>
    <mergeCell ref="IX449:IY449"/>
    <mergeCell ref="IV450:IW450"/>
    <mergeCell ref="IX450:IY450"/>
    <mergeCell ref="IV451:IW451"/>
    <mergeCell ref="IX451:IY451"/>
    <mergeCell ref="IV452:IW452"/>
    <mergeCell ref="IX452:IY452"/>
    <mergeCell ref="IV453:IW453"/>
    <mergeCell ref="IX453:IY453"/>
    <mergeCell ref="IV454:IW454"/>
    <mergeCell ref="IX454:IY454"/>
    <mergeCell ref="IV455:IW455"/>
    <mergeCell ref="IX455:IY455"/>
    <mergeCell ref="IV456:IW456"/>
    <mergeCell ref="IX456:IY456"/>
    <mergeCell ref="IV415:IW415"/>
    <mergeCell ref="IX415:IY415"/>
    <mergeCell ref="IV416:IW416"/>
    <mergeCell ref="IX416:IY416"/>
    <mergeCell ref="IV417:IW417"/>
    <mergeCell ref="IX417:IY417"/>
    <mergeCell ref="IV418:IW419"/>
    <mergeCell ref="IX418:IY419"/>
    <mergeCell ref="IV420:IW420"/>
    <mergeCell ref="IX420:IY420"/>
    <mergeCell ref="IV421:IW422"/>
    <mergeCell ref="IX421:IY422"/>
    <mergeCell ref="IV423:IW424"/>
    <mergeCell ref="IX423:IY424"/>
    <mergeCell ref="IV425:IW425"/>
    <mergeCell ref="IX425:IY425"/>
    <mergeCell ref="IV426:IW426"/>
    <mergeCell ref="IX426:IY426"/>
    <mergeCell ref="IV427:IW428"/>
    <mergeCell ref="IX427:IY428"/>
    <mergeCell ref="IV429:IW430"/>
    <mergeCell ref="IX429:IY430"/>
    <mergeCell ref="IV431:IW431"/>
    <mergeCell ref="IX431:IY431"/>
    <mergeCell ref="IV432:IW432"/>
    <mergeCell ref="IX432:IY432"/>
    <mergeCell ref="IV433:IW433"/>
    <mergeCell ref="IX433:IY433"/>
    <mergeCell ref="IV436:IW436"/>
    <mergeCell ref="IX436:IY436"/>
    <mergeCell ref="IV457:IW457"/>
    <mergeCell ref="IX457:IY457"/>
    <mergeCell ref="IV458:IW458"/>
    <mergeCell ref="IX458:IY458"/>
    <mergeCell ref="IV459:IW459"/>
    <mergeCell ref="IX459:IY459"/>
    <mergeCell ref="IV460:IW460"/>
    <mergeCell ref="IX460:IY460"/>
    <mergeCell ref="IV461:IW461"/>
    <mergeCell ref="IX461:IY461"/>
    <mergeCell ref="IV462:IW462"/>
    <mergeCell ref="IX462:IY462"/>
    <mergeCell ref="IV463:IW463"/>
    <mergeCell ref="IX463:IY463"/>
    <mergeCell ref="IV464:IW464"/>
    <mergeCell ref="IX464:IY464"/>
    <mergeCell ref="IV465:IW465"/>
    <mergeCell ref="IX465:IY465"/>
    <mergeCell ref="IV466:IW466"/>
    <mergeCell ref="IX466:IY466"/>
    <mergeCell ref="IV467:IW467"/>
    <mergeCell ref="IX467:IY467"/>
    <mergeCell ref="IV468:IW468"/>
    <mergeCell ref="IX468:IY468"/>
    <mergeCell ref="IV469:IW469"/>
    <mergeCell ref="IX469:IY469"/>
    <mergeCell ref="IV470:IW470"/>
    <mergeCell ref="IX470:IY470"/>
    <mergeCell ref="IV471:IW471"/>
    <mergeCell ref="IX471:IY471"/>
    <mergeCell ref="IV472:IW472"/>
    <mergeCell ref="IX472:IY472"/>
    <mergeCell ref="IV473:IW473"/>
    <mergeCell ref="IX473:IY473"/>
    <mergeCell ref="IV474:IW475"/>
    <mergeCell ref="IX474:IY475"/>
    <mergeCell ref="IV476:IW476"/>
    <mergeCell ref="IX476:IY476"/>
    <mergeCell ref="IV477:IW477"/>
    <mergeCell ref="IX477:IY477"/>
    <mergeCell ref="IV478:IW478"/>
    <mergeCell ref="IX478:IY478"/>
    <mergeCell ref="IV479:IW479"/>
    <mergeCell ref="IX479:IY479"/>
    <mergeCell ref="IV480:IW480"/>
    <mergeCell ref="IX480:IY480"/>
    <mergeCell ref="IV481:IW481"/>
    <mergeCell ref="IX481:IY481"/>
    <mergeCell ref="IV482:IW482"/>
    <mergeCell ref="IX482:IY482"/>
    <mergeCell ref="IV483:IW483"/>
    <mergeCell ref="IX483:IY483"/>
    <mergeCell ref="IV484:IW484"/>
    <mergeCell ref="IX484:IY484"/>
    <mergeCell ref="IV485:IW485"/>
    <mergeCell ref="IX485:IY485"/>
    <mergeCell ref="IV486:IW487"/>
    <mergeCell ref="IX486:IY487"/>
    <mergeCell ref="IV488:IW488"/>
    <mergeCell ref="IX488:IY488"/>
    <mergeCell ref="IV489:IW489"/>
    <mergeCell ref="IX489:IY489"/>
    <mergeCell ref="IV490:IW490"/>
    <mergeCell ref="IX490:IY490"/>
    <mergeCell ref="IV491:IW491"/>
    <mergeCell ref="IX491:IY491"/>
    <mergeCell ref="IV492:IW493"/>
    <mergeCell ref="IX492:IY493"/>
    <mergeCell ref="IV494:IW495"/>
    <mergeCell ref="IX494:IY495"/>
    <mergeCell ref="IV496:IW496"/>
    <mergeCell ref="IX496:IY496"/>
    <mergeCell ref="IV497:IW497"/>
    <mergeCell ref="IX497:IY497"/>
    <mergeCell ref="IV498:IW498"/>
    <mergeCell ref="IX498:IY498"/>
    <mergeCell ref="IV499:IW499"/>
    <mergeCell ref="IX499:IY499"/>
    <mergeCell ref="IV500:IW500"/>
    <mergeCell ref="IX500:IY500"/>
    <mergeCell ref="IV501:IW501"/>
    <mergeCell ref="IX501:IY501"/>
    <mergeCell ref="IV502:IW502"/>
    <mergeCell ref="IX502:IY502"/>
    <mergeCell ref="IV503:IW503"/>
    <mergeCell ref="IX503:IY503"/>
    <mergeCell ref="IV504:IW504"/>
    <mergeCell ref="IX504:IY504"/>
    <mergeCell ref="IV505:IW505"/>
    <mergeCell ref="IX505:IY505"/>
    <mergeCell ref="IV506:IW506"/>
    <mergeCell ref="IX506:IY506"/>
    <mergeCell ref="IV507:IW507"/>
    <mergeCell ref="IX507:IY507"/>
    <mergeCell ref="IV508:IW509"/>
    <mergeCell ref="IX508:IY509"/>
    <mergeCell ref="IV510:IW510"/>
    <mergeCell ref="IX510:IY510"/>
    <mergeCell ref="IV511:IW511"/>
    <mergeCell ref="IX511:IY511"/>
    <mergeCell ref="IV512:IW512"/>
    <mergeCell ref="IX512:IY512"/>
    <mergeCell ref="IV513:IW513"/>
    <mergeCell ref="IX513:IY513"/>
    <mergeCell ref="IV514:IW514"/>
    <mergeCell ref="IX514:IY514"/>
    <mergeCell ref="IV515:IW515"/>
    <mergeCell ref="IX515:IY515"/>
    <mergeCell ref="IV516:IW516"/>
    <mergeCell ref="IX516:IY516"/>
    <mergeCell ref="IV517:IW517"/>
    <mergeCell ref="IX517:IY517"/>
    <mergeCell ref="IV518:IW518"/>
    <mergeCell ref="IX518:IY518"/>
    <mergeCell ref="IV519:IW519"/>
    <mergeCell ref="IX519:IY519"/>
    <mergeCell ref="IV520:IW520"/>
    <mergeCell ref="IX520:IY520"/>
    <mergeCell ref="IV521:IW521"/>
    <mergeCell ref="IX521:IY521"/>
    <mergeCell ref="IV522:IW522"/>
    <mergeCell ref="IX522:IY522"/>
    <mergeCell ref="IV523:IW523"/>
    <mergeCell ref="IX523:IY523"/>
    <mergeCell ref="IV524:IW525"/>
    <mergeCell ref="IX524:IY525"/>
    <mergeCell ref="IV526:IW527"/>
    <mergeCell ref="IX526:IY527"/>
    <mergeCell ref="IV528:IW528"/>
    <mergeCell ref="IX528:IY528"/>
    <mergeCell ref="IV529:IW529"/>
    <mergeCell ref="IX529:IY529"/>
    <mergeCell ref="IV530:IW530"/>
    <mergeCell ref="IX530:IY530"/>
    <mergeCell ref="IV531:IW531"/>
    <mergeCell ref="IX531:IY531"/>
    <mergeCell ref="IV532:IW533"/>
    <mergeCell ref="IX532:IY533"/>
    <mergeCell ref="IV534:IW535"/>
    <mergeCell ref="IX534:IY535"/>
    <mergeCell ref="IV536:IW536"/>
    <mergeCell ref="IX536:IY536"/>
    <mergeCell ref="IV537:IW537"/>
    <mergeCell ref="IX537:IY537"/>
    <mergeCell ref="IV538:IW539"/>
    <mergeCell ref="IX538:IY539"/>
    <mergeCell ref="IV540:IW540"/>
    <mergeCell ref="IX540:IY540"/>
    <mergeCell ref="IV541:IW541"/>
    <mergeCell ref="IX541:IY541"/>
    <mergeCell ref="IV542:IW543"/>
    <mergeCell ref="IX542:IY543"/>
    <mergeCell ref="IV544:IW544"/>
    <mergeCell ref="IX544:IY544"/>
    <mergeCell ref="IV545:IW545"/>
    <mergeCell ref="IX545:IY545"/>
    <mergeCell ref="IV546:IW546"/>
    <mergeCell ref="IX546:IY546"/>
    <mergeCell ref="IV547:IW547"/>
    <mergeCell ref="IX547:IY547"/>
    <mergeCell ref="IV548:IW548"/>
    <mergeCell ref="IX548:IY548"/>
    <mergeCell ref="IV549:IW549"/>
    <mergeCell ref="IX549:IY549"/>
    <mergeCell ref="IV550:IW551"/>
    <mergeCell ref="IX550:IY551"/>
    <mergeCell ref="IV552:IW552"/>
    <mergeCell ref="IX552:IY552"/>
    <mergeCell ref="IV553:IW553"/>
    <mergeCell ref="IX553:IY553"/>
    <mergeCell ref="IV554:IW554"/>
    <mergeCell ref="IX554:IY554"/>
    <mergeCell ref="IV555:IW555"/>
    <mergeCell ref="IX555:IY555"/>
    <mergeCell ref="IV556:IW556"/>
    <mergeCell ref="IX556:IY556"/>
    <mergeCell ref="IV557:IW557"/>
    <mergeCell ref="IX557:IY557"/>
    <mergeCell ref="IV558:IW558"/>
    <mergeCell ref="IX558:IY558"/>
    <mergeCell ref="IV559:IW559"/>
    <mergeCell ref="IX559:IY559"/>
    <mergeCell ref="IV560:IW561"/>
    <mergeCell ref="IX560:IY561"/>
    <mergeCell ref="IV562:IW563"/>
    <mergeCell ref="IX562:IY563"/>
    <mergeCell ref="IV564:IW564"/>
    <mergeCell ref="IX564:IY564"/>
    <mergeCell ref="IV565:IW565"/>
    <mergeCell ref="IX565:IY565"/>
    <mergeCell ref="IV566:IW566"/>
    <mergeCell ref="IX566:IY566"/>
    <mergeCell ref="IV567:IW567"/>
    <mergeCell ref="IX567:IY567"/>
    <mergeCell ref="IV568:IW569"/>
    <mergeCell ref="IX568:IY569"/>
    <mergeCell ref="IV570:IW570"/>
    <mergeCell ref="IX570:IY570"/>
    <mergeCell ref="IV571:IW571"/>
    <mergeCell ref="IX571:IY571"/>
    <mergeCell ref="IV572:IW572"/>
    <mergeCell ref="IX572:IY572"/>
    <mergeCell ref="IV573:IW573"/>
    <mergeCell ref="IX573:IY573"/>
    <mergeCell ref="IV574:IW574"/>
    <mergeCell ref="IX574:IY574"/>
    <mergeCell ref="IV575:IW575"/>
    <mergeCell ref="IX575:IY575"/>
    <mergeCell ref="IV576:IW576"/>
    <mergeCell ref="IX576:IY576"/>
    <mergeCell ref="IV577:IW577"/>
    <mergeCell ref="IX577:IY577"/>
    <mergeCell ref="IV578:IW578"/>
    <mergeCell ref="IX578:IY578"/>
    <mergeCell ref="IV579:IW579"/>
    <mergeCell ref="IX579:IY579"/>
    <mergeCell ref="IV580:IW580"/>
    <mergeCell ref="IX580:IY580"/>
    <mergeCell ref="IV581:IW581"/>
    <mergeCell ref="IX581:IY581"/>
    <mergeCell ref="IV582:IW582"/>
    <mergeCell ref="IX582:IY582"/>
    <mergeCell ref="IV583:IW583"/>
    <mergeCell ref="IX583:IY583"/>
    <mergeCell ref="IV584:IW584"/>
    <mergeCell ref="IX584:IY584"/>
    <mergeCell ref="IV585:IW585"/>
    <mergeCell ref="IX585:IY585"/>
    <mergeCell ref="IV586:IW587"/>
    <mergeCell ref="IX586:IY587"/>
    <mergeCell ref="IV588:IW589"/>
    <mergeCell ref="IX588:IY589"/>
    <mergeCell ref="IV590:IW590"/>
    <mergeCell ref="IX590:IY590"/>
    <mergeCell ref="IV591:IW591"/>
    <mergeCell ref="IX591:IY591"/>
    <mergeCell ref="IV592:IW592"/>
    <mergeCell ref="IX592:IY592"/>
    <mergeCell ref="IV593:IW593"/>
    <mergeCell ref="IX593:IY593"/>
    <mergeCell ref="IV594:IW595"/>
    <mergeCell ref="IX594:IY595"/>
    <mergeCell ref="IV596:IW596"/>
    <mergeCell ref="IX596:IY596"/>
    <mergeCell ref="IV597:IW597"/>
    <mergeCell ref="IX597:IY597"/>
    <mergeCell ref="IV598:IW598"/>
    <mergeCell ref="IX598:IY598"/>
    <mergeCell ref="IV599:IW600"/>
    <mergeCell ref="IX599:IY600"/>
    <mergeCell ref="IV601:IW601"/>
    <mergeCell ref="IX601:IY601"/>
    <mergeCell ref="IV602:IW602"/>
    <mergeCell ref="IX602:IY602"/>
    <mergeCell ref="IV603:IW603"/>
    <mergeCell ref="IX603:IY603"/>
    <mergeCell ref="IV604:IW604"/>
    <mergeCell ref="IX604:IY604"/>
    <mergeCell ref="IV605:IW605"/>
    <mergeCell ref="IX605:IY605"/>
    <mergeCell ref="IV606:IW606"/>
    <mergeCell ref="IX606:IY606"/>
    <mergeCell ref="IV607:IW608"/>
    <mergeCell ref="IX607:IY608"/>
    <mergeCell ref="IV609:IW610"/>
    <mergeCell ref="IX609:IY610"/>
    <mergeCell ref="IV611:IW611"/>
    <mergeCell ref="IX611:IY611"/>
    <mergeCell ref="IV612:IW612"/>
    <mergeCell ref="IX612:IY612"/>
    <mergeCell ref="IV613:IW613"/>
    <mergeCell ref="IX613:IY613"/>
    <mergeCell ref="IV614:IW614"/>
    <mergeCell ref="IX614:IY614"/>
    <mergeCell ref="IV615:IW615"/>
    <mergeCell ref="IX615:IY615"/>
    <mergeCell ref="IV618:IW619"/>
    <mergeCell ref="IX618:IY619"/>
    <mergeCell ref="IV620:IW620"/>
    <mergeCell ref="IX620:IY620"/>
    <mergeCell ref="IV621:IW621"/>
    <mergeCell ref="IX621:IY621"/>
    <mergeCell ref="IV622:IW622"/>
    <mergeCell ref="IX622:IY622"/>
    <mergeCell ref="IV623:IW623"/>
    <mergeCell ref="IX623:IY623"/>
    <mergeCell ref="IV624:IW624"/>
    <mergeCell ref="IX624:IY624"/>
    <mergeCell ref="IV625:IW626"/>
    <mergeCell ref="IX625:IY626"/>
    <mergeCell ref="IV627:IW628"/>
    <mergeCell ref="IX627:IY628"/>
    <mergeCell ref="IV629:IW630"/>
    <mergeCell ref="IX629:IY630"/>
    <mergeCell ref="IV631:IW632"/>
    <mergeCell ref="IX631:IY632"/>
    <mergeCell ref="IV633:IW634"/>
    <mergeCell ref="IX633:IY634"/>
    <mergeCell ref="IV635:IW636"/>
    <mergeCell ref="IX635:IY636"/>
    <mergeCell ref="IV637:IW638"/>
    <mergeCell ref="IX637:IY638"/>
    <mergeCell ref="IV616:IW617"/>
    <mergeCell ref="IX616:IY617"/>
    <mergeCell ref="IV639:IW640"/>
    <mergeCell ref="IX639:IY640"/>
    <mergeCell ref="IV641:IW642"/>
    <mergeCell ref="IX641:IY642"/>
    <mergeCell ref="IV643:IW644"/>
    <mergeCell ref="IX643:IY644"/>
    <mergeCell ref="IV645:IW645"/>
    <mergeCell ref="IX645:IY645"/>
    <mergeCell ref="IV646:IW647"/>
    <mergeCell ref="IX646:IY647"/>
    <mergeCell ref="B394:C395"/>
    <mergeCell ref="D394:E395"/>
    <mergeCell ref="F394:G395"/>
    <mergeCell ref="H394:I395"/>
    <mergeCell ref="J394:K395"/>
    <mergeCell ref="L394:M395"/>
    <mergeCell ref="N394:O395"/>
    <mergeCell ref="P394:Q395"/>
    <mergeCell ref="R394:S395"/>
    <mergeCell ref="T394:U395"/>
    <mergeCell ref="V394:W395"/>
    <mergeCell ref="X394:Y395"/>
    <mergeCell ref="Z394:AA395"/>
    <mergeCell ref="AB394:AC395"/>
    <mergeCell ref="AD394:AE395"/>
    <mergeCell ref="AF394:AG395"/>
    <mergeCell ref="AH394:AI395"/>
    <mergeCell ref="AJ394:AK395"/>
    <mergeCell ref="AL394:AM395"/>
    <mergeCell ref="AN394:AO395"/>
    <mergeCell ref="AP394:AQ395"/>
    <mergeCell ref="AR394:AS395"/>
    <mergeCell ref="AT394:AU395"/>
    <mergeCell ref="AV394:AW395"/>
    <mergeCell ref="AX394:AY395"/>
    <mergeCell ref="AZ394:BA395"/>
    <mergeCell ref="BB394:BC395"/>
    <mergeCell ref="BD394:BE395"/>
    <mergeCell ref="BF394:BG395"/>
    <mergeCell ref="BH394:BI395"/>
    <mergeCell ref="BJ394:BK395"/>
    <mergeCell ref="BL394:BM395"/>
    <mergeCell ref="BN394:BO395"/>
    <mergeCell ref="BP394:BQ395"/>
    <mergeCell ref="BR394:BS395"/>
    <mergeCell ref="BT394:BU395"/>
    <mergeCell ref="BV394:BW395"/>
    <mergeCell ref="BX394:BY395"/>
    <mergeCell ref="BZ394:CA395"/>
    <mergeCell ref="CB394:CC395"/>
    <mergeCell ref="CD394:CE395"/>
    <mergeCell ref="CF394:CG395"/>
    <mergeCell ref="CH394:CI395"/>
    <mergeCell ref="CJ394:CK395"/>
    <mergeCell ref="CL394:CM395"/>
    <mergeCell ref="CN394:CO395"/>
    <mergeCell ref="CP394:CQ395"/>
    <mergeCell ref="CR394:CS395"/>
    <mergeCell ref="CZ394:DA395"/>
    <mergeCell ref="DB394:DC395"/>
    <mergeCell ref="DD394:DE395"/>
    <mergeCell ref="DF394:DG395"/>
    <mergeCell ref="DH394:DI395"/>
    <mergeCell ref="DJ394:DK395"/>
    <mergeCell ref="DL394:DM395"/>
    <mergeCell ref="DN394:DO395"/>
    <mergeCell ref="DX394:DY395"/>
    <mergeCell ref="DZ394:EA395"/>
    <mergeCell ref="EB394:EC395"/>
    <mergeCell ref="ED394:EE395"/>
    <mergeCell ref="EF394:EG395"/>
    <mergeCell ref="EH394:EI395"/>
    <mergeCell ref="EJ394:EK395"/>
    <mergeCell ref="EL394:EM395"/>
    <mergeCell ref="EN394:EO395"/>
    <mergeCell ref="EP394:EQ395"/>
    <mergeCell ref="ER394:ES395"/>
    <mergeCell ref="ET394:EU395"/>
    <mergeCell ref="EV394:EW395"/>
    <mergeCell ref="EX394:EY395"/>
    <mergeCell ref="EZ394:FA395"/>
    <mergeCell ref="FB394:FC395"/>
    <mergeCell ref="FD394:FE395"/>
    <mergeCell ref="FF394:FG395"/>
    <mergeCell ref="FH394:FI395"/>
    <mergeCell ref="GJ394:GK395"/>
    <mergeCell ref="GL394:GM395"/>
    <mergeCell ref="GR394:GS395"/>
    <mergeCell ref="GT394:GU395"/>
    <mergeCell ref="GV394:GW395"/>
    <mergeCell ref="GX394:GY395"/>
    <mergeCell ref="GZ394:HA395"/>
    <mergeCell ref="HB394:HC395"/>
    <mergeCell ref="HH394:HI395"/>
    <mergeCell ref="HJ394:HK395"/>
    <mergeCell ref="IB394:IC395"/>
    <mergeCell ref="ID394:IE395"/>
    <mergeCell ref="IF394:IG395"/>
    <mergeCell ref="IH394:II395"/>
    <mergeCell ref="IN394:IO395"/>
    <mergeCell ref="IP394:IQ395"/>
    <mergeCell ref="IR394:IS395"/>
    <mergeCell ref="IT394:IU395"/>
    <mergeCell ref="IV394:IW395"/>
    <mergeCell ref="JD347:JG347"/>
    <mergeCell ref="JD348:JE348"/>
    <mergeCell ref="JF348:JG348"/>
    <mergeCell ref="JD349:JE349"/>
    <mergeCell ref="JF349:JG349"/>
    <mergeCell ref="JD352:JE353"/>
    <mergeCell ref="JF352:JG353"/>
    <mergeCell ref="JD354:JE354"/>
    <mergeCell ref="JF354:JG354"/>
    <mergeCell ref="JD355:JE355"/>
    <mergeCell ref="JF355:JG355"/>
    <mergeCell ref="JD356:JE357"/>
    <mergeCell ref="JF356:JG357"/>
    <mergeCell ref="JD358:JE358"/>
    <mergeCell ref="JF358:JG358"/>
    <mergeCell ref="JD359:JE359"/>
    <mergeCell ref="JF359:JG359"/>
    <mergeCell ref="JD360:JE360"/>
    <mergeCell ref="JF360:JG360"/>
    <mergeCell ref="JD361:JE361"/>
    <mergeCell ref="JF361:JG361"/>
    <mergeCell ref="JD362:JE362"/>
    <mergeCell ref="JF362:JG362"/>
    <mergeCell ref="JD363:JE363"/>
    <mergeCell ref="JF363:JG363"/>
    <mergeCell ref="JD364:JE365"/>
    <mergeCell ref="JF364:JG365"/>
    <mergeCell ref="JD366:JE366"/>
    <mergeCell ref="JF366:JG366"/>
    <mergeCell ref="JD367:JE367"/>
    <mergeCell ref="JF367:JG367"/>
    <mergeCell ref="JD368:JE368"/>
    <mergeCell ref="JF368:JG368"/>
    <mergeCell ref="JD369:JE369"/>
    <mergeCell ref="JF369:JG369"/>
    <mergeCell ref="JD370:JE371"/>
    <mergeCell ref="JF370:JG371"/>
    <mergeCell ref="JD374:JE374"/>
    <mergeCell ref="JF374:JG374"/>
    <mergeCell ref="JD375:JE375"/>
    <mergeCell ref="JF375:JG375"/>
    <mergeCell ref="JD376:JE377"/>
    <mergeCell ref="JF376:JG377"/>
    <mergeCell ref="JD378:JE378"/>
    <mergeCell ref="JF378:JG378"/>
    <mergeCell ref="JD379:JE379"/>
    <mergeCell ref="JF379:JG379"/>
    <mergeCell ref="JD380:JE381"/>
    <mergeCell ref="JF380:JG381"/>
    <mergeCell ref="IX376:IY377"/>
    <mergeCell ref="IV378:IW378"/>
    <mergeCell ref="IX378:IY378"/>
    <mergeCell ref="IV379:IW379"/>
    <mergeCell ref="IZ392:JA393"/>
    <mergeCell ref="IX379:IY379"/>
    <mergeCell ref="IV380:IW381"/>
    <mergeCell ref="IX380:IY381"/>
    <mergeCell ref="IV382:IW382"/>
    <mergeCell ref="IX382:IY382"/>
    <mergeCell ref="JD427:JE428"/>
    <mergeCell ref="JF427:JG428"/>
    <mergeCell ref="JD382:JE382"/>
    <mergeCell ref="JF382:JG382"/>
    <mergeCell ref="JD383:JE383"/>
    <mergeCell ref="JF383:JG383"/>
    <mergeCell ref="JD384:JE384"/>
    <mergeCell ref="JF384:JG384"/>
    <mergeCell ref="JD385:JE385"/>
    <mergeCell ref="JF385:JG385"/>
    <mergeCell ref="JD386:JE386"/>
    <mergeCell ref="JF386:JG386"/>
    <mergeCell ref="JD387:JE388"/>
    <mergeCell ref="JF387:JG388"/>
    <mergeCell ref="JD389:JE390"/>
    <mergeCell ref="JF389:JG390"/>
    <mergeCell ref="JD391:JE391"/>
    <mergeCell ref="JF391:JG391"/>
    <mergeCell ref="JD394:JE395"/>
    <mergeCell ref="JF394:JG395"/>
    <mergeCell ref="JD396:JE396"/>
    <mergeCell ref="JF396:JG396"/>
    <mergeCell ref="JD397:JE397"/>
    <mergeCell ref="JF397:JG397"/>
    <mergeCell ref="JD398:JE398"/>
    <mergeCell ref="JF398:JG398"/>
    <mergeCell ref="JD399:JE399"/>
    <mergeCell ref="JF399:JG399"/>
    <mergeCell ref="JD400:JE401"/>
    <mergeCell ref="JF400:JG401"/>
    <mergeCell ref="JD402:JE402"/>
    <mergeCell ref="JF402:JG402"/>
    <mergeCell ref="JD403:JE403"/>
    <mergeCell ref="JF403:JG403"/>
    <mergeCell ref="JD392:JE393"/>
    <mergeCell ref="JF392:JG393"/>
    <mergeCell ref="JD429:JE430"/>
    <mergeCell ref="JF429:JG430"/>
    <mergeCell ref="JD431:JE431"/>
    <mergeCell ref="JF431:JG431"/>
    <mergeCell ref="JD432:JE432"/>
    <mergeCell ref="JF432:JG432"/>
    <mergeCell ref="JD433:JE433"/>
    <mergeCell ref="JF433:JG433"/>
    <mergeCell ref="JD436:JE436"/>
    <mergeCell ref="JF436:JG436"/>
    <mergeCell ref="JD437:JE437"/>
    <mergeCell ref="JF437:JG437"/>
    <mergeCell ref="JD438:JE438"/>
    <mergeCell ref="JF438:JG438"/>
    <mergeCell ref="JD439:JE439"/>
    <mergeCell ref="JF439:JG439"/>
    <mergeCell ref="JD440:JE440"/>
    <mergeCell ref="JF440:JG440"/>
    <mergeCell ref="JD441:JE441"/>
    <mergeCell ref="JF441:JG441"/>
    <mergeCell ref="JD444:JE444"/>
    <mergeCell ref="JF444:JG444"/>
    <mergeCell ref="JD445:JE445"/>
    <mergeCell ref="JF445:JG445"/>
    <mergeCell ref="JD446:JE446"/>
    <mergeCell ref="JF446:JG446"/>
    <mergeCell ref="JD447:JE448"/>
    <mergeCell ref="JF447:JG448"/>
    <mergeCell ref="JD449:JE449"/>
    <mergeCell ref="JF449:JG449"/>
    <mergeCell ref="JD404:JE404"/>
    <mergeCell ref="JF404:JG404"/>
    <mergeCell ref="JD405:JE405"/>
    <mergeCell ref="JF405:JG405"/>
    <mergeCell ref="JD406:JE407"/>
    <mergeCell ref="JF406:JG407"/>
    <mergeCell ref="JD408:JE409"/>
    <mergeCell ref="JF408:JG409"/>
    <mergeCell ref="JD410:JE411"/>
    <mergeCell ref="JF410:JG411"/>
    <mergeCell ref="JD412:JE412"/>
    <mergeCell ref="JF412:JG412"/>
    <mergeCell ref="JD413:JE413"/>
    <mergeCell ref="JF413:JG413"/>
    <mergeCell ref="JD414:JE414"/>
    <mergeCell ref="JF414:JG414"/>
    <mergeCell ref="JD415:JE415"/>
    <mergeCell ref="JF415:JG415"/>
    <mergeCell ref="JD416:JE416"/>
    <mergeCell ref="JF416:JG416"/>
    <mergeCell ref="JD417:JE417"/>
    <mergeCell ref="JF417:JG417"/>
    <mergeCell ref="JD418:JE419"/>
    <mergeCell ref="JF418:JG419"/>
    <mergeCell ref="JD420:JE420"/>
    <mergeCell ref="JF420:JG420"/>
    <mergeCell ref="JD421:JE422"/>
    <mergeCell ref="JF421:JG422"/>
    <mergeCell ref="JD423:JE424"/>
    <mergeCell ref="JF423:JG424"/>
    <mergeCell ref="JD425:JE426"/>
    <mergeCell ref="JF425:JG426"/>
    <mergeCell ref="JD450:JE450"/>
    <mergeCell ref="JF450:JG450"/>
    <mergeCell ref="JD451:JE452"/>
    <mergeCell ref="JF451:JG452"/>
    <mergeCell ref="JD453:JE453"/>
    <mergeCell ref="JF453:JG453"/>
    <mergeCell ref="JD454:JE454"/>
    <mergeCell ref="JF454:JG454"/>
    <mergeCell ref="JD455:JE455"/>
    <mergeCell ref="JF455:JG455"/>
    <mergeCell ref="JD456:JE456"/>
    <mergeCell ref="JF456:JG456"/>
    <mergeCell ref="JD457:JE457"/>
    <mergeCell ref="JF457:JG457"/>
    <mergeCell ref="JD458:JE458"/>
    <mergeCell ref="JF458:JG458"/>
    <mergeCell ref="JD459:JE459"/>
    <mergeCell ref="JF459:JG459"/>
    <mergeCell ref="JD460:JE460"/>
    <mergeCell ref="JF460:JG460"/>
    <mergeCell ref="JD461:JE461"/>
    <mergeCell ref="JF461:JG461"/>
    <mergeCell ref="JD462:JE462"/>
    <mergeCell ref="JF462:JG462"/>
    <mergeCell ref="JD463:JE463"/>
    <mergeCell ref="JF463:JG463"/>
    <mergeCell ref="JD464:JE464"/>
    <mergeCell ref="JF464:JG464"/>
    <mergeCell ref="JD465:JE465"/>
    <mergeCell ref="JF465:JG465"/>
    <mergeCell ref="JD466:JE466"/>
    <mergeCell ref="JF466:JG466"/>
    <mergeCell ref="JD467:JE467"/>
    <mergeCell ref="JF467:JG467"/>
    <mergeCell ref="JD468:JE468"/>
    <mergeCell ref="JF468:JG468"/>
    <mergeCell ref="JD469:JE469"/>
    <mergeCell ref="JF469:JG469"/>
    <mergeCell ref="JD470:JE470"/>
    <mergeCell ref="JF470:JG470"/>
    <mergeCell ref="JD471:JE471"/>
    <mergeCell ref="JF471:JG471"/>
    <mergeCell ref="JD472:JE472"/>
    <mergeCell ref="JF472:JG472"/>
    <mergeCell ref="JD473:JE473"/>
    <mergeCell ref="JF473:JG473"/>
    <mergeCell ref="JD474:JE475"/>
    <mergeCell ref="JF474:JG475"/>
    <mergeCell ref="JD476:JE476"/>
    <mergeCell ref="JF476:JG476"/>
    <mergeCell ref="JD477:JE477"/>
    <mergeCell ref="JF477:JG477"/>
    <mergeCell ref="JD478:JE478"/>
    <mergeCell ref="JF478:JG478"/>
    <mergeCell ref="JD479:JE479"/>
    <mergeCell ref="JF479:JG479"/>
    <mergeCell ref="JD480:JE480"/>
    <mergeCell ref="JF480:JG480"/>
    <mergeCell ref="JD481:JE481"/>
    <mergeCell ref="JF481:JG481"/>
    <mergeCell ref="JD482:JE482"/>
    <mergeCell ref="JF482:JG482"/>
    <mergeCell ref="JD483:JE483"/>
    <mergeCell ref="JF483:JG483"/>
    <mergeCell ref="JD484:JE484"/>
    <mergeCell ref="JF484:JG484"/>
    <mergeCell ref="JD485:JE485"/>
    <mergeCell ref="JF485:JG485"/>
    <mergeCell ref="JD486:JE487"/>
    <mergeCell ref="JF486:JG487"/>
    <mergeCell ref="JD488:JE488"/>
    <mergeCell ref="JF488:JG488"/>
    <mergeCell ref="JD489:JE489"/>
    <mergeCell ref="JF489:JG489"/>
    <mergeCell ref="JD490:JE490"/>
    <mergeCell ref="JF490:JG490"/>
    <mergeCell ref="JD491:JE491"/>
    <mergeCell ref="JF491:JG491"/>
    <mergeCell ref="JD492:JE493"/>
    <mergeCell ref="JF492:JG493"/>
    <mergeCell ref="JD494:JE495"/>
    <mergeCell ref="JF494:JG495"/>
    <mergeCell ref="JD496:JE496"/>
    <mergeCell ref="JF496:JG496"/>
    <mergeCell ref="JD515:JE515"/>
    <mergeCell ref="JF515:JG515"/>
    <mergeCell ref="JD516:JE516"/>
    <mergeCell ref="JF516:JG516"/>
    <mergeCell ref="JD517:JE517"/>
    <mergeCell ref="JF517:JG517"/>
    <mergeCell ref="JD518:JE518"/>
    <mergeCell ref="JF518:JG518"/>
    <mergeCell ref="JD519:JE519"/>
    <mergeCell ref="JF519:JG519"/>
    <mergeCell ref="JD522:JE522"/>
    <mergeCell ref="JF522:JG522"/>
    <mergeCell ref="JD523:JE523"/>
    <mergeCell ref="JF523:JG523"/>
    <mergeCell ref="JD524:JE525"/>
    <mergeCell ref="JF524:JG525"/>
    <mergeCell ref="JD526:JE527"/>
    <mergeCell ref="JF526:JG527"/>
    <mergeCell ref="JD528:JE528"/>
    <mergeCell ref="JF528:JG528"/>
    <mergeCell ref="JD529:JE529"/>
    <mergeCell ref="JF529:JG529"/>
    <mergeCell ref="JD530:JE530"/>
    <mergeCell ref="JF530:JG530"/>
    <mergeCell ref="JD531:JE531"/>
    <mergeCell ref="JF531:JG531"/>
    <mergeCell ref="JD532:JE533"/>
    <mergeCell ref="JF532:JG533"/>
    <mergeCell ref="JD534:JE535"/>
    <mergeCell ref="JF534:JG535"/>
    <mergeCell ref="JD497:JE497"/>
    <mergeCell ref="JF497:JG497"/>
    <mergeCell ref="JD498:JE498"/>
    <mergeCell ref="JF498:JG498"/>
    <mergeCell ref="JD499:JE499"/>
    <mergeCell ref="JF499:JG499"/>
    <mergeCell ref="JD500:JE500"/>
    <mergeCell ref="JF500:JG500"/>
    <mergeCell ref="JD501:JE501"/>
    <mergeCell ref="JF501:JG501"/>
    <mergeCell ref="JD502:JE502"/>
    <mergeCell ref="JF502:JG502"/>
    <mergeCell ref="JD503:JE503"/>
    <mergeCell ref="JF503:JG503"/>
    <mergeCell ref="JD504:JE504"/>
    <mergeCell ref="JF504:JG504"/>
    <mergeCell ref="JD505:JE505"/>
    <mergeCell ref="JF505:JG505"/>
    <mergeCell ref="JD506:JE506"/>
    <mergeCell ref="JF506:JG506"/>
    <mergeCell ref="JD507:JE507"/>
    <mergeCell ref="JF507:JG507"/>
    <mergeCell ref="JD508:JE509"/>
    <mergeCell ref="JF508:JG509"/>
    <mergeCell ref="JD510:JE510"/>
    <mergeCell ref="JF510:JG510"/>
    <mergeCell ref="JD511:JE511"/>
    <mergeCell ref="JF511:JG511"/>
    <mergeCell ref="JD512:JE512"/>
    <mergeCell ref="JF512:JG512"/>
    <mergeCell ref="JD513:JE513"/>
    <mergeCell ref="JF513:JG513"/>
    <mergeCell ref="JD514:JE514"/>
    <mergeCell ref="JF514:JG514"/>
    <mergeCell ref="JD556:JE556"/>
    <mergeCell ref="JF556:JG556"/>
    <mergeCell ref="JD557:JE557"/>
    <mergeCell ref="JF557:JG557"/>
    <mergeCell ref="JD558:JE558"/>
    <mergeCell ref="JF558:JG558"/>
    <mergeCell ref="JD559:JE559"/>
    <mergeCell ref="JF559:JG559"/>
    <mergeCell ref="JD560:JE561"/>
    <mergeCell ref="JF560:JG561"/>
    <mergeCell ref="JD562:JE563"/>
    <mergeCell ref="JF562:JG563"/>
    <mergeCell ref="JD566:JE566"/>
    <mergeCell ref="JF566:JG566"/>
    <mergeCell ref="JD567:JE567"/>
    <mergeCell ref="JF567:JG567"/>
    <mergeCell ref="JD568:JE569"/>
    <mergeCell ref="JF568:JG569"/>
    <mergeCell ref="JD570:JE570"/>
    <mergeCell ref="JF570:JG570"/>
    <mergeCell ref="JD571:JE571"/>
    <mergeCell ref="JF571:JG571"/>
    <mergeCell ref="JD572:JE572"/>
    <mergeCell ref="JF572:JG572"/>
    <mergeCell ref="JD573:JE573"/>
    <mergeCell ref="JF573:JG573"/>
    <mergeCell ref="JD574:JE574"/>
    <mergeCell ref="JF574:JG574"/>
    <mergeCell ref="JD575:JE575"/>
    <mergeCell ref="JF575:JG575"/>
    <mergeCell ref="JD536:JE536"/>
    <mergeCell ref="JF536:JG536"/>
    <mergeCell ref="JD537:JE537"/>
    <mergeCell ref="JF537:JG537"/>
    <mergeCell ref="JD538:JE539"/>
    <mergeCell ref="JF538:JG539"/>
    <mergeCell ref="JD540:JE540"/>
    <mergeCell ref="JF540:JG540"/>
    <mergeCell ref="JD541:JE541"/>
    <mergeCell ref="JF541:JG541"/>
    <mergeCell ref="JD542:JE543"/>
    <mergeCell ref="JF542:JG543"/>
    <mergeCell ref="JD544:JE544"/>
    <mergeCell ref="JF544:JG544"/>
    <mergeCell ref="JD545:JE545"/>
    <mergeCell ref="JF545:JG545"/>
    <mergeCell ref="JD546:JE546"/>
    <mergeCell ref="JF546:JG546"/>
    <mergeCell ref="JD547:JE547"/>
    <mergeCell ref="JF547:JG547"/>
    <mergeCell ref="JD548:JE548"/>
    <mergeCell ref="JF548:JG548"/>
    <mergeCell ref="JD549:JE549"/>
    <mergeCell ref="JF549:JG549"/>
    <mergeCell ref="JD550:JE551"/>
    <mergeCell ref="JF550:JG551"/>
    <mergeCell ref="JD552:JE552"/>
    <mergeCell ref="JF552:JG552"/>
    <mergeCell ref="JD553:JE553"/>
    <mergeCell ref="JF553:JG553"/>
    <mergeCell ref="JD554:JE554"/>
    <mergeCell ref="JF554:JG554"/>
    <mergeCell ref="JD555:JE555"/>
    <mergeCell ref="JF555:JG555"/>
    <mergeCell ref="JD613:JE613"/>
    <mergeCell ref="JF613:JG613"/>
    <mergeCell ref="JD614:JE614"/>
    <mergeCell ref="JF614:JG614"/>
    <mergeCell ref="JD615:JE615"/>
    <mergeCell ref="JF615:JG615"/>
    <mergeCell ref="JD576:JE576"/>
    <mergeCell ref="JF576:JG576"/>
    <mergeCell ref="JD577:JE577"/>
    <mergeCell ref="JF577:JG577"/>
    <mergeCell ref="JD578:JE578"/>
    <mergeCell ref="JF578:JG578"/>
    <mergeCell ref="JD579:JE579"/>
    <mergeCell ref="JF579:JG579"/>
    <mergeCell ref="JD580:JE580"/>
    <mergeCell ref="JF580:JG580"/>
    <mergeCell ref="JD581:JE581"/>
    <mergeCell ref="JF581:JG581"/>
    <mergeCell ref="JD582:JE582"/>
    <mergeCell ref="JF582:JG582"/>
    <mergeCell ref="JD583:JE583"/>
    <mergeCell ref="JF583:JG583"/>
    <mergeCell ref="JD584:JE584"/>
    <mergeCell ref="JF584:JG584"/>
    <mergeCell ref="JD585:JE585"/>
    <mergeCell ref="JF585:JG585"/>
    <mergeCell ref="JD586:JE587"/>
    <mergeCell ref="JF586:JG587"/>
    <mergeCell ref="JD588:JE589"/>
    <mergeCell ref="JF588:JG589"/>
    <mergeCell ref="JD590:JE590"/>
    <mergeCell ref="JF590:JG590"/>
    <mergeCell ref="JD591:JE591"/>
    <mergeCell ref="JF591:JG591"/>
    <mergeCell ref="JD592:JE592"/>
    <mergeCell ref="JF592:JG592"/>
    <mergeCell ref="JD593:JE593"/>
    <mergeCell ref="JF593:JG593"/>
    <mergeCell ref="JD594:JE595"/>
    <mergeCell ref="JF594:JG595"/>
    <mergeCell ref="JD645:JE645"/>
    <mergeCell ref="JF645:JG645"/>
    <mergeCell ref="JD646:JE647"/>
    <mergeCell ref="JF646:JG647"/>
    <mergeCell ref="JD597:JE598"/>
    <mergeCell ref="JF597:JG598"/>
    <mergeCell ref="JD520:JE521"/>
    <mergeCell ref="JF520:JG521"/>
    <mergeCell ref="JD605:JE606"/>
    <mergeCell ref="JF605:JG606"/>
    <mergeCell ref="JD564:JE565"/>
    <mergeCell ref="JF564:JG565"/>
    <mergeCell ref="JD618:JE619"/>
    <mergeCell ref="JF618:JG619"/>
    <mergeCell ref="JD620:JE620"/>
    <mergeCell ref="JF620:JG620"/>
    <mergeCell ref="JD621:JE621"/>
    <mergeCell ref="JF621:JG621"/>
    <mergeCell ref="JD622:JE622"/>
    <mergeCell ref="JF622:JG622"/>
    <mergeCell ref="JD623:JE623"/>
    <mergeCell ref="JF623:JG623"/>
    <mergeCell ref="JD624:JE624"/>
    <mergeCell ref="JF624:JG624"/>
    <mergeCell ref="JD625:JE626"/>
    <mergeCell ref="JF625:JG626"/>
    <mergeCell ref="JD627:JE628"/>
    <mergeCell ref="JF627:JG628"/>
    <mergeCell ref="JD629:JE630"/>
    <mergeCell ref="JF629:JG630"/>
    <mergeCell ref="JD631:JE632"/>
    <mergeCell ref="JF631:JG632"/>
    <mergeCell ref="JD633:JE634"/>
    <mergeCell ref="JF633:JG634"/>
    <mergeCell ref="JD635:JE636"/>
    <mergeCell ref="JF635:JG636"/>
    <mergeCell ref="JD637:JE638"/>
    <mergeCell ref="JF637:JG638"/>
    <mergeCell ref="JD639:JE640"/>
    <mergeCell ref="JF639:JG640"/>
    <mergeCell ref="JD641:JE642"/>
    <mergeCell ref="JF641:JG642"/>
    <mergeCell ref="JD643:JE644"/>
    <mergeCell ref="JF643:JG644"/>
    <mergeCell ref="JD596:JE596"/>
    <mergeCell ref="JF596:JG596"/>
    <mergeCell ref="JD599:JE600"/>
    <mergeCell ref="JF599:JG600"/>
    <mergeCell ref="JD601:JE601"/>
    <mergeCell ref="JF601:JG601"/>
    <mergeCell ref="JD602:JE602"/>
    <mergeCell ref="JF602:JG602"/>
    <mergeCell ref="JD603:JE603"/>
    <mergeCell ref="JF603:JG603"/>
    <mergeCell ref="JD604:JE604"/>
    <mergeCell ref="JF604:JG604"/>
    <mergeCell ref="JD607:JE608"/>
    <mergeCell ref="JF607:JG608"/>
    <mergeCell ref="JD609:JE610"/>
    <mergeCell ref="JF609:JG610"/>
    <mergeCell ref="JD611:JE611"/>
    <mergeCell ref="JF611:JG611"/>
    <mergeCell ref="JD612:JE612"/>
    <mergeCell ref="JF612:JG612"/>
    <mergeCell ref="AX616:AY617"/>
    <mergeCell ref="AZ616:BA617"/>
    <mergeCell ref="BB616:BC617"/>
    <mergeCell ref="BD616:BE617"/>
    <mergeCell ref="BF616:BG617"/>
    <mergeCell ref="BH616:BI617"/>
    <mergeCell ref="BJ616:BK617"/>
    <mergeCell ref="BL616:BM617"/>
    <mergeCell ref="BN616:BO617"/>
    <mergeCell ref="BP616:BQ617"/>
    <mergeCell ref="BR616:BS617"/>
    <mergeCell ref="BT616:BU617"/>
    <mergeCell ref="CF616:CG617"/>
    <mergeCell ref="CH616:CI617"/>
    <mergeCell ref="CJ616:CK617"/>
    <mergeCell ref="CL616:CM617"/>
    <mergeCell ref="CN616:CO617"/>
    <mergeCell ref="CP616:CQ617"/>
    <mergeCell ref="CR616:CS617"/>
    <mergeCell ref="CT616:CU617"/>
    <mergeCell ref="CV616:CW617"/>
    <mergeCell ref="CX616:CY617"/>
    <mergeCell ref="CZ616:DA617"/>
    <mergeCell ref="DB616:DC617"/>
    <mergeCell ref="DD616:DE617"/>
    <mergeCell ref="DF616:DG617"/>
    <mergeCell ref="DH616:DI617"/>
    <mergeCell ref="DJ616:DK617"/>
    <mergeCell ref="DL616:DM617"/>
    <mergeCell ref="DN616:DO617"/>
    <mergeCell ref="DP616:DQ617"/>
    <mergeCell ref="DR616:DS617"/>
    <mergeCell ref="DT616:DU617"/>
    <mergeCell ref="DV616:DW617"/>
    <mergeCell ref="EZ616:FA617"/>
    <mergeCell ref="FB616:FC617"/>
    <mergeCell ref="FD616:FE617"/>
    <mergeCell ref="FF616:FG617"/>
    <mergeCell ref="FH616:FI617"/>
    <mergeCell ref="FJ616:FK617"/>
    <mergeCell ref="IZ616:JA617"/>
    <mergeCell ref="JB616:JC617"/>
    <mergeCell ref="JD616:JE617"/>
    <mergeCell ref="JF616:JG617"/>
    <mergeCell ref="JH616:JI617"/>
    <mergeCell ref="FT616:FU617"/>
    <mergeCell ref="FV616:FW617"/>
    <mergeCell ref="JJ616:JK617"/>
    <mergeCell ref="DX616:DY617"/>
    <mergeCell ref="DZ616:EA617"/>
    <mergeCell ref="EB616:EC617"/>
    <mergeCell ref="ED616:EE617"/>
    <mergeCell ref="EF616:EG617"/>
    <mergeCell ref="EH616:EI617"/>
    <mergeCell ref="EJ616:EK617"/>
    <mergeCell ref="EL616:EM617"/>
    <mergeCell ref="EN616:EO617"/>
    <mergeCell ref="EP616:EQ617"/>
    <mergeCell ref="ER616:ES617"/>
    <mergeCell ref="ET616:EU617"/>
    <mergeCell ref="EV616:EW617"/>
    <mergeCell ref="EX616:EY617"/>
    <mergeCell ref="JL617:JM617"/>
    <mergeCell ref="JN617:JO617"/>
    <mergeCell ref="GF616:GG617"/>
    <mergeCell ref="GH616:GI617"/>
    <mergeCell ref="GJ616:GK617"/>
    <mergeCell ref="GL616:GM617"/>
    <mergeCell ref="GN616:GO617"/>
    <mergeCell ref="GP616:GQ617"/>
    <mergeCell ref="GR616:GS617"/>
    <mergeCell ref="GT616:GU617"/>
    <mergeCell ref="GV616:GW617"/>
    <mergeCell ref="GX616:GY617"/>
    <mergeCell ref="GZ616:HA617"/>
    <mergeCell ref="HB616:HC617"/>
    <mergeCell ref="HD616:HE617"/>
    <mergeCell ref="HF616:HG617"/>
    <mergeCell ref="HH616:HI617"/>
    <mergeCell ref="HJ616:HK617"/>
    <mergeCell ref="HL616:HM617"/>
    <mergeCell ref="HN616:HO617"/>
    <mergeCell ref="HP616:HQ617"/>
    <mergeCell ref="HR616:HS617"/>
    <mergeCell ref="HT616:HU617"/>
    <mergeCell ref="HV616:HW617"/>
    <mergeCell ref="HX616:HY617"/>
    <mergeCell ref="HZ616:IA617"/>
    <mergeCell ref="IB616:IC617"/>
    <mergeCell ref="ID616:IE617"/>
    <mergeCell ref="IF616:IG617"/>
    <mergeCell ref="IH616:II617"/>
    <mergeCell ref="IJ616:IK617"/>
    <mergeCell ref="IL616:IM617"/>
    <mergeCell ref="IN616:IO617"/>
    <mergeCell ref="IP616:IQ617"/>
    <mergeCell ref="IR616:IS617"/>
    <mergeCell ref="GB616:GC617"/>
    <mergeCell ref="GD616:GE617"/>
    <mergeCell ref="FL616:FM617"/>
    <mergeCell ref="FN616:FO617"/>
    <mergeCell ref="JX347:KA347"/>
    <mergeCell ref="JX348:JY348"/>
    <mergeCell ref="JZ348:KA348"/>
    <mergeCell ref="JX349:JY349"/>
    <mergeCell ref="JZ349:KA349"/>
    <mergeCell ref="JX350:JY350"/>
    <mergeCell ref="JZ350:KA350"/>
    <mergeCell ref="JX351:JY351"/>
    <mergeCell ref="JZ351:KA351"/>
    <mergeCell ref="JX352:JY353"/>
    <mergeCell ref="JZ352:KA353"/>
    <mergeCell ref="JX354:JY354"/>
    <mergeCell ref="JZ354:KA354"/>
    <mergeCell ref="JX355:JY355"/>
    <mergeCell ref="JZ355:KA355"/>
    <mergeCell ref="JX356:JY357"/>
    <mergeCell ref="JZ356:KA357"/>
    <mergeCell ref="JX358:JY358"/>
    <mergeCell ref="JZ358:KA358"/>
    <mergeCell ref="JX359:JY359"/>
    <mergeCell ref="JZ359:KA359"/>
    <mergeCell ref="JX360:JY360"/>
    <mergeCell ref="JZ360:KA360"/>
    <mergeCell ref="JX361:JY361"/>
    <mergeCell ref="JZ361:KA361"/>
    <mergeCell ref="JX362:JY362"/>
    <mergeCell ref="JZ362:KA362"/>
    <mergeCell ref="JX363:JY363"/>
    <mergeCell ref="JZ363:KA363"/>
    <mergeCell ref="JX364:JY365"/>
    <mergeCell ref="JZ364:KA365"/>
    <mergeCell ref="JX366:JY366"/>
    <mergeCell ref="JZ366:KA366"/>
    <mergeCell ref="JX367:JY367"/>
    <mergeCell ref="JZ367:KA367"/>
    <mergeCell ref="JX368:JY368"/>
    <mergeCell ref="JZ368:KA368"/>
    <mergeCell ref="JX369:JY369"/>
    <mergeCell ref="JZ369:KA369"/>
    <mergeCell ref="JX370:JY371"/>
    <mergeCell ref="JZ370:KA371"/>
    <mergeCell ref="JX372:JY373"/>
    <mergeCell ref="JZ372:KA373"/>
    <mergeCell ref="JX374:JY375"/>
    <mergeCell ref="JZ374:KA375"/>
    <mergeCell ref="JX376:JY377"/>
    <mergeCell ref="JZ376:KA377"/>
    <mergeCell ref="JX378:JY378"/>
    <mergeCell ref="JZ378:KA378"/>
    <mergeCell ref="JX379:JY379"/>
    <mergeCell ref="JZ379:KA379"/>
    <mergeCell ref="JX380:JY381"/>
    <mergeCell ref="JZ380:KA381"/>
    <mergeCell ref="JX382:JY382"/>
    <mergeCell ref="JZ382:KA382"/>
    <mergeCell ref="JX383:JY383"/>
    <mergeCell ref="JZ383:KA383"/>
    <mergeCell ref="JX384:JY384"/>
    <mergeCell ref="JZ384:KA384"/>
    <mergeCell ref="JX385:JY385"/>
    <mergeCell ref="JZ385:KA385"/>
    <mergeCell ref="JX386:JY386"/>
    <mergeCell ref="JZ386:KA386"/>
    <mergeCell ref="JX387:JY388"/>
    <mergeCell ref="JZ387:KA388"/>
    <mergeCell ref="JX389:JY390"/>
    <mergeCell ref="JZ389:KA390"/>
    <mergeCell ref="JX437:JY437"/>
    <mergeCell ref="JZ437:KA437"/>
    <mergeCell ref="JX391:JY391"/>
    <mergeCell ref="JZ391:KA391"/>
    <mergeCell ref="JX394:JY395"/>
    <mergeCell ref="JZ394:KA395"/>
    <mergeCell ref="JX396:JY396"/>
    <mergeCell ref="JZ396:KA396"/>
    <mergeCell ref="JX397:JY397"/>
    <mergeCell ref="JZ397:KA397"/>
    <mergeCell ref="JX398:JY398"/>
    <mergeCell ref="JZ398:KA398"/>
    <mergeCell ref="JX399:JY399"/>
    <mergeCell ref="JZ399:KA399"/>
    <mergeCell ref="JX400:JY401"/>
    <mergeCell ref="JZ400:KA401"/>
    <mergeCell ref="JX402:JY402"/>
    <mergeCell ref="JZ402:KA402"/>
    <mergeCell ref="JX403:JY403"/>
    <mergeCell ref="JZ403:KA403"/>
    <mergeCell ref="JX404:JY404"/>
    <mergeCell ref="JZ404:KA404"/>
    <mergeCell ref="JX405:JY405"/>
    <mergeCell ref="JZ405:KA405"/>
    <mergeCell ref="JX406:JY407"/>
    <mergeCell ref="JZ406:KA407"/>
    <mergeCell ref="JX408:JY409"/>
    <mergeCell ref="JZ408:KA409"/>
    <mergeCell ref="JX410:JY411"/>
    <mergeCell ref="JZ410:KA411"/>
    <mergeCell ref="JX412:JY412"/>
    <mergeCell ref="JZ412:KA412"/>
    <mergeCell ref="JX413:JY413"/>
    <mergeCell ref="JZ413:KA413"/>
    <mergeCell ref="JX392:JY393"/>
    <mergeCell ref="JZ392:KA393"/>
    <mergeCell ref="JX438:JY438"/>
    <mergeCell ref="JZ438:KA438"/>
    <mergeCell ref="JX439:JY439"/>
    <mergeCell ref="JZ439:KA439"/>
    <mergeCell ref="JX440:JY440"/>
    <mergeCell ref="JZ440:KA440"/>
    <mergeCell ref="JX441:JY441"/>
    <mergeCell ref="JZ441:KA441"/>
    <mergeCell ref="JX444:JY444"/>
    <mergeCell ref="JZ444:KA444"/>
    <mergeCell ref="JX445:JY445"/>
    <mergeCell ref="JZ445:KA445"/>
    <mergeCell ref="JX446:JY446"/>
    <mergeCell ref="JZ446:KA446"/>
    <mergeCell ref="JX447:JY448"/>
    <mergeCell ref="JZ447:KA448"/>
    <mergeCell ref="JX449:JY449"/>
    <mergeCell ref="JZ449:KA449"/>
    <mergeCell ref="JX450:JY450"/>
    <mergeCell ref="JZ450:KA450"/>
    <mergeCell ref="JX451:JY452"/>
    <mergeCell ref="JZ451:KA452"/>
    <mergeCell ref="JX453:JY453"/>
    <mergeCell ref="JZ453:KA453"/>
    <mergeCell ref="JX454:JY454"/>
    <mergeCell ref="JZ454:KA454"/>
    <mergeCell ref="JX455:JY455"/>
    <mergeCell ref="JZ455:KA455"/>
    <mergeCell ref="JX456:JY456"/>
    <mergeCell ref="JZ456:KA456"/>
    <mergeCell ref="JX457:JY457"/>
    <mergeCell ref="JZ457:KA457"/>
    <mergeCell ref="JX414:JY414"/>
    <mergeCell ref="JZ414:KA414"/>
    <mergeCell ref="JX415:JY415"/>
    <mergeCell ref="JZ415:KA415"/>
    <mergeCell ref="JX416:JY416"/>
    <mergeCell ref="JZ416:KA416"/>
    <mergeCell ref="JX417:JY417"/>
    <mergeCell ref="JZ417:KA417"/>
    <mergeCell ref="JX418:JY419"/>
    <mergeCell ref="JZ418:KA419"/>
    <mergeCell ref="JX420:JY420"/>
    <mergeCell ref="JZ420:KA420"/>
    <mergeCell ref="JX421:JY422"/>
    <mergeCell ref="JZ421:KA422"/>
    <mergeCell ref="JX423:JY424"/>
    <mergeCell ref="JZ423:KA424"/>
    <mergeCell ref="JX425:JY426"/>
    <mergeCell ref="JZ425:KA426"/>
    <mergeCell ref="JX427:JY428"/>
    <mergeCell ref="JZ427:KA428"/>
    <mergeCell ref="JX429:JY430"/>
    <mergeCell ref="JZ429:KA430"/>
    <mergeCell ref="JX431:JY431"/>
    <mergeCell ref="JZ431:KA431"/>
    <mergeCell ref="JX432:JY432"/>
    <mergeCell ref="JZ432:KA432"/>
    <mergeCell ref="JX433:JY433"/>
    <mergeCell ref="JZ433:KA433"/>
    <mergeCell ref="JX436:JY436"/>
    <mergeCell ref="JZ436:KA436"/>
    <mergeCell ref="JX458:JY459"/>
    <mergeCell ref="JZ458:KA459"/>
    <mergeCell ref="JX460:JY460"/>
    <mergeCell ref="JZ460:KA460"/>
    <mergeCell ref="JX461:JY461"/>
    <mergeCell ref="JZ461:KA461"/>
    <mergeCell ref="JX462:JY462"/>
    <mergeCell ref="JZ462:KA462"/>
    <mergeCell ref="JX463:JY463"/>
    <mergeCell ref="JZ463:KA463"/>
    <mergeCell ref="JX464:JY464"/>
    <mergeCell ref="JZ464:KA464"/>
    <mergeCell ref="JX465:JY465"/>
    <mergeCell ref="JZ465:KA465"/>
    <mergeCell ref="JX466:JY466"/>
    <mergeCell ref="JZ466:KA466"/>
    <mergeCell ref="JX467:JY467"/>
    <mergeCell ref="JZ467:KA467"/>
    <mergeCell ref="JX468:JY468"/>
    <mergeCell ref="JZ468:KA468"/>
    <mergeCell ref="JX469:JY469"/>
    <mergeCell ref="JZ469:KA469"/>
    <mergeCell ref="JX470:JY470"/>
    <mergeCell ref="JZ470:KA470"/>
    <mergeCell ref="JX471:JY471"/>
    <mergeCell ref="JZ471:KA471"/>
    <mergeCell ref="JX472:JY472"/>
    <mergeCell ref="JZ472:KA472"/>
    <mergeCell ref="JX473:JY473"/>
    <mergeCell ref="JZ473:KA473"/>
    <mergeCell ref="JX474:JY475"/>
    <mergeCell ref="JZ474:KA475"/>
    <mergeCell ref="JX476:JY476"/>
    <mergeCell ref="JZ476:KA476"/>
    <mergeCell ref="JX477:JY477"/>
    <mergeCell ref="JZ477:KA477"/>
    <mergeCell ref="JX478:JY478"/>
    <mergeCell ref="JZ478:KA478"/>
    <mergeCell ref="JX479:JY479"/>
    <mergeCell ref="JZ479:KA479"/>
    <mergeCell ref="JX480:JY480"/>
    <mergeCell ref="JZ480:KA480"/>
    <mergeCell ref="JX481:JY481"/>
    <mergeCell ref="JZ481:KA481"/>
    <mergeCell ref="JX482:JY482"/>
    <mergeCell ref="JZ482:KA482"/>
    <mergeCell ref="JX483:JY483"/>
    <mergeCell ref="JZ483:KA483"/>
    <mergeCell ref="JX484:JY484"/>
    <mergeCell ref="JZ484:KA484"/>
    <mergeCell ref="JX485:JY485"/>
    <mergeCell ref="JZ485:KA485"/>
    <mergeCell ref="JX486:JY487"/>
    <mergeCell ref="JZ486:KA487"/>
    <mergeCell ref="JX488:JY488"/>
    <mergeCell ref="JZ488:KA488"/>
    <mergeCell ref="JX489:JY489"/>
    <mergeCell ref="JZ489:KA489"/>
    <mergeCell ref="JX490:JY490"/>
    <mergeCell ref="JZ490:KA490"/>
    <mergeCell ref="JX491:JY491"/>
    <mergeCell ref="JZ491:KA491"/>
    <mergeCell ref="JX492:JY493"/>
    <mergeCell ref="JZ492:KA493"/>
    <mergeCell ref="JX494:JY495"/>
    <mergeCell ref="JZ494:KA495"/>
    <mergeCell ref="JX496:JY496"/>
    <mergeCell ref="JZ496:KA496"/>
    <mergeCell ref="JX497:JY497"/>
    <mergeCell ref="JZ497:KA497"/>
    <mergeCell ref="JX498:JY498"/>
    <mergeCell ref="JZ498:KA498"/>
    <mergeCell ref="JX499:JY499"/>
    <mergeCell ref="JZ499:KA499"/>
    <mergeCell ref="JX500:JY500"/>
    <mergeCell ref="JZ500:KA500"/>
    <mergeCell ref="JX501:JY501"/>
    <mergeCell ref="JZ501:KA501"/>
    <mergeCell ref="JX502:JY502"/>
    <mergeCell ref="JZ502:KA502"/>
    <mergeCell ref="JX503:JY503"/>
    <mergeCell ref="JZ503:KA503"/>
    <mergeCell ref="JX504:JY504"/>
    <mergeCell ref="JZ504:KA504"/>
    <mergeCell ref="JX505:JY505"/>
    <mergeCell ref="JZ505:KA505"/>
    <mergeCell ref="JX506:JY506"/>
    <mergeCell ref="JZ506:KA506"/>
    <mergeCell ref="JX507:JY507"/>
    <mergeCell ref="JZ507:KA507"/>
    <mergeCell ref="JX508:JY509"/>
    <mergeCell ref="JZ508:KA509"/>
    <mergeCell ref="JX510:JY510"/>
    <mergeCell ref="JZ510:KA510"/>
    <mergeCell ref="JX511:JY511"/>
    <mergeCell ref="JZ511:KA511"/>
    <mergeCell ref="JX512:JY512"/>
    <mergeCell ref="JZ512:KA512"/>
    <mergeCell ref="JX513:JY513"/>
    <mergeCell ref="JZ513:KA513"/>
    <mergeCell ref="JX514:JY514"/>
    <mergeCell ref="JZ514:KA514"/>
    <mergeCell ref="JX515:JY515"/>
    <mergeCell ref="JZ515:KA515"/>
    <mergeCell ref="JX516:JY516"/>
    <mergeCell ref="JZ516:KA516"/>
    <mergeCell ref="JX517:JY517"/>
    <mergeCell ref="JZ517:KA517"/>
    <mergeCell ref="JX518:JY518"/>
    <mergeCell ref="JZ518:KA518"/>
    <mergeCell ref="JX519:JY519"/>
    <mergeCell ref="JZ519:KA519"/>
    <mergeCell ref="JX520:JY521"/>
    <mergeCell ref="JZ520:KA521"/>
    <mergeCell ref="JX522:JY522"/>
    <mergeCell ref="JZ522:KA522"/>
    <mergeCell ref="JX523:JY523"/>
    <mergeCell ref="JZ523:KA523"/>
    <mergeCell ref="JX524:JY525"/>
    <mergeCell ref="JZ524:KA525"/>
    <mergeCell ref="JX526:JY527"/>
    <mergeCell ref="JZ526:KA527"/>
    <mergeCell ref="JX528:JY528"/>
    <mergeCell ref="JZ528:KA528"/>
    <mergeCell ref="JX529:JY529"/>
    <mergeCell ref="JZ529:KA529"/>
    <mergeCell ref="JX530:JY530"/>
    <mergeCell ref="JZ530:KA530"/>
    <mergeCell ref="JX531:JY531"/>
    <mergeCell ref="JZ531:KA531"/>
    <mergeCell ref="JX532:JY533"/>
    <mergeCell ref="JZ532:KA533"/>
    <mergeCell ref="JX534:JY535"/>
    <mergeCell ref="JZ534:KA535"/>
    <mergeCell ref="JX536:JY536"/>
    <mergeCell ref="JZ536:KA536"/>
    <mergeCell ref="JX537:JY537"/>
    <mergeCell ref="JZ537:KA537"/>
    <mergeCell ref="JX538:JY539"/>
    <mergeCell ref="JZ538:KA539"/>
    <mergeCell ref="JX540:JY540"/>
    <mergeCell ref="JZ540:KA540"/>
    <mergeCell ref="JX541:JY541"/>
    <mergeCell ref="JZ541:KA541"/>
    <mergeCell ref="JX542:JY543"/>
    <mergeCell ref="JZ542:KA543"/>
    <mergeCell ref="JX544:JY544"/>
    <mergeCell ref="JZ544:KA544"/>
    <mergeCell ref="JX545:JY545"/>
    <mergeCell ref="JZ545:KA545"/>
    <mergeCell ref="JX546:JY546"/>
    <mergeCell ref="JZ546:KA546"/>
    <mergeCell ref="JX547:JY547"/>
    <mergeCell ref="JZ547:KA547"/>
    <mergeCell ref="JX548:JY548"/>
    <mergeCell ref="JZ548:KA548"/>
    <mergeCell ref="JX549:JY549"/>
    <mergeCell ref="JZ549:KA549"/>
    <mergeCell ref="JX550:JY551"/>
    <mergeCell ref="JZ550:KA551"/>
    <mergeCell ref="JX552:JY552"/>
    <mergeCell ref="JZ552:KA552"/>
    <mergeCell ref="JX553:JY553"/>
    <mergeCell ref="JZ553:KA553"/>
    <mergeCell ref="JX554:JY554"/>
    <mergeCell ref="JZ554:KA554"/>
    <mergeCell ref="JX555:JY555"/>
    <mergeCell ref="JZ555:KA555"/>
    <mergeCell ref="JX556:JY556"/>
    <mergeCell ref="JZ556:KA556"/>
    <mergeCell ref="JX557:JY557"/>
    <mergeCell ref="JZ557:KA557"/>
    <mergeCell ref="JX558:JY558"/>
    <mergeCell ref="JZ558:KA558"/>
    <mergeCell ref="JX559:JY559"/>
    <mergeCell ref="JZ559:KA559"/>
    <mergeCell ref="JX560:JY561"/>
    <mergeCell ref="JZ560:KA561"/>
    <mergeCell ref="JX562:JY563"/>
    <mergeCell ref="JZ562:KA563"/>
    <mergeCell ref="JX564:JY565"/>
    <mergeCell ref="JZ564:KA565"/>
    <mergeCell ref="JX566:JY566"/>
    <mergeCell ref="JZ566:KA566"/>
    <mergeCell ref="JX567:JY567"/>
    <mergeCell ref="JZ567:KA567"/>
    <mergeCell ref="JX568:JY569"/>
    <mergeCell ref="JZ568:KA569"/>
    <mergeCell ref="JX570:JY570"/>
    <mergeCell ref="JZ570:KA570"/>
    <mergeCell ref="JX571:JY571"/>
    <mergeCell ref="JZ571:KA571"/>
    <mergeCell ref="JX572:JY572"/>
    <mergeCell ref="JZ572:KA572"/>
    <mergeCell ref="JX573:JY573"/>
    <mergeCell ref="JZ573:KA573"/>
    <mergeCell ref="JX574:JY574"/>
    <mergeCell ref="JZ574:KA574"/>
    <mergeCell ref="JX575:JY575"/>
    <mergeCell ref="JZ575:KA575"/>
    <mergeCell ref="JX576:JY576"/>
    <mergeCell ref="JZ576:KA576"/>
    <mergeCell ref="JX577:JY577"/>
    <mergeCell ref="JZ577:KA577"/>
    <mergeCell ref="JX578:JY578"/>
    <mergeCell ref="JZ578:KA578"/>
    <mergeCell ref="JX579:JY579"/>
    <mergeCell ref="JZ579:KA579"/>
    <mergeCell ref="JX580:JY580"/>
    <mergeCell ref="JZ580:KA580"/>
    <mergeCell ref="JX581:JY581"/>
    <mergeCell ref="JZ581:KA581"/>
    <mergeCell ref="JX582:JY582"/>
    <mergeCell ref="JZ582:KA582"/>
    <mergeCell ref="JX583:JY583"/>
    <mergeCell ref="JZ583:KA583"/>
    <mergeCell ref="JX584:JY584"/>
    <mergeCell ref="JZ584:KA584"/>
    <mergeCell ref="JX585:JY585"/>
    <mergeCell ref="JZ585:KA585"/>
    <mergeCell ref="JX586:JY587"/>
    <mergeCell ref="JZ586:KA587"/>
    <mergeCell ref="JX588:JY589"/>
    <mergeCell ref="JZ588:KA589"/>
    <mergeCell ref="JX590:JY590"/>
    <mergeCell ref="JZ590:KA590"/>
    <mergeCell ref="JX591:JY591"/>
    <mergeCell ref="JZ591:KA591"/>
    <mergeCell ref="JX592:JY592"/>
    <mergeCell ref="JZ592:KA592"/>
    <mergeCell ref="JX593:JY593"/>
    <mergeCell ref="JZ593:KA593"/>
    <mergeCell ref="JX594:JY595"/>
    <mergeCell ref="JZ594:KA595"/>
    <mergeCell ref="JX596:JY596"/>
    <mergeCell ref="JZ596:KA596"/>
    <mergeCell ref="JX597:JY598"/>
    <mergeCell ref="JZ597:KA598"/>
    <mergeCell ref="JX599:JY600"/>
    <mergeCell ref="JZ599:KA600"/>
    <mergeCell ref="JX601:JY601"/>
    <mergeCell ref="JZ601:KA601"/>
    <mergeCell ref="JX602:JY602"/>
    <mergeCell ref="JZ602:KA602"/>
    <mergeCell ref="JX603:JY603"/>
    <mergeCell ref="JZ603:KA603"/>
    <mergeCell ref="JX604:JY604"/>
    <mergeCell ref="JZ604:KA604"/>
    <mergeCell ref="JX605:JY606"/>
    <mergeCell ref="JZ605:KA606"/>
    <mergeCell ref="JX607:JY608"/>
    <mergeCell ref="JZ607:KA608"/>
    <mergeCell ref="JX609:JY610"/>
    <mergeCell ref="JZ609:KA610"/>
    <mergeCell ref="JX611:JY611"/>
    <mergeCell ref="JZ611:KA611"/>
    <mergeCell ref="JX612:JY612"/>
    <mergeCell ref="JZ612:KA612"/>
    <mergeCell ref="JX613:JY613"/>
    <mergeCell ref="JZ613:KA613"/>
    <mergeCell ref="JX614:JY614"/>
    <mergeCell ref="JZ614:KA614"/>
    <mergeCell ref="JX615:JY615"/>
    <mergeCell ref="JZ615:KA615"/>
    <mergeCell ref="JX616:JY617"/>
    <mergeCell ref="JZ616:KA617"/>
    <mergeCell ref="JX618:JY619"/>
    <mergeCell ref="JZ618:KA619"/>
    <mergeCell ref="JX620:JY620"/>
    <mergeCell ref="JZ620:KA620"/>
    <mergeCell ref="JX621:JY621"/>
    <mergeCell ref="JZ621:KA621"/>
    <mergeCell ref="JX650:JY650"/>
    <mergeCell ref="JZ650:KA650"/>
    <mergeCell ref="JX651:JY651"/>
    <mergeCell ref="JZ651:KA651"/>
    <mergeCell ref="JX622:JY622"/>
    <mergeCell ref="JZ622:KA622"/>
    <mergeCell ref="JX623:JY623"/>
    <mergeCell ref="JZ623:KA623"/>
    <mergeCell ref="JX624:JY624"/>
    <mergeCell ref="JZ624:KA624"/>
    <mergeCell ref="JX625:JY626"/>
    <mergeCell ref="JZ625:KA626"/>
    <mergeCell ref="JX627:JY628"/>
    <mergeCell ref="JZ627:KA628"/>
    <mergeCell ref="JX629:JY630"/>
    <mergeCell ref="JZ629:KA630"/>
    <mergeCell ref="JX631:JY632"/>
    <mergeCell ref="JZ631:KA632"/>
    <mergeCell ref="JX633:JY634"/>
    <mergeCell ref="JZ633:KA634"/>
    <mergeCell ref="JX635:JY636"/>
    <mergeCell ref="JZ635:KA636"/>
    <mergeCell ref="JX637:JY638"/>
    <mergeCell ref="JZ637:KA638"/>
    <mergeCell ref="JX639:JY640"/>
    <mergeCell ref="JZ639:KA640"/>
    <mergeCell ref="JX641:JY642"/>
    <mergeCell ref="JZ641:KA642"/>
    <mergeCell ref="JX643:JY644"/>
    <mergeCell ref="JZ643:KA644"/>
    <mergeCell ref="JX645:JY645"/>
    <mergeCell ref="JZ645:KA645"/>
    <mergeCell ref="JX646:JY647"/>
    <mergeCell ref="JZ646:KA647"/>
    <mergeCell ref="JX648:JY648"/>
    <mergeCell ref="JZ648:KA648"/>
    <mergeCell ref="JX649:JY649"/>
    <mergeCell ref="JZ649:KA649"/>
    <mergeCell ref="KF347:KI347"/>
    <mergeCell ref="KF348:KG348"/>
    <mergeCell ref="KH348:KI348"/>
    <mergeCell ref="KF349:KG349"/>
    <mergeCell ref="KH349:KI349"/>
    <mergeCell ref="KF350:KG350"/>
    <mergeCell ref="KH350:KI350"/>
    <mergeCell ref="KF351:KG351"/>
    <mergeCell ref="KH351:KI351"/>
    <mergeCell ref="KF352:KG353"/>
    <mergeCell ref="KH352:KI353"/>
    <mergeCell ref="KF354:KG354"/>
    <mergeCell ref="KH354:KI354"/>
    <mergeCell ref="KF355:KG355"/>
    <mergeCell ref="KH355:KI355"/>
    <mergeCell ref="KF356:KG357"/>
    <mergeCell ref="KH356:KI357"/>
    <mergeCell ref="KF358:KG358"/>
    <mergeCell ref="KH358:KI358"/>
    <mergeCell ref="KF359:KG359"/>
    <mergeCell ref="KH359:KI359"/>
    <mergeCell ref="KF360:KG360"/>
    <mergeCell ref="KH360:KI360"/>
    <mergeCell ref="KF361:KG361"/>
    <mergeCell ref="KH361:KI361"/>
    <mergeCell ref="KF362:KG362"/>
    <mergeCell ref="KH362:KI362"/>
    <mergeCell ref="KF363:KG363"/>
    <mergeCell ref="KH363:KI363"/>
    <mergeCell ref="KF364:KG365"/>
    <mergeCell ref="KH364:KI365"/>
    <mergeCell ref="KF366:KG366"/>
    <mergeCell ref="KH366:KI366"/>
    <mergeCell ref="KF367:KG367"/>
    <mergeCell ref="KH367:KI367"/>
    <mergeCell ref="KF368:KG368"/>
    <mergeCell ref="KH368:KI368"/>
    <mergeCell ref="KF369:KG369"/>
    <mergeCell ref="KH369:KI369"/>
    <mergeCell ref="KF370:KG371"/>
    <mergeCell ref="KH370:KI371"/>
    <mergeCell ref="KF372:KG373"/>
    <mergeCell ref="KH372:KI373"/>
    <mergeCell ref="KF374:KG375"/>
    <mergeCell ref="KH374:KI375"/>
    <mergeCell ref="KF376:KG377"/>
    <mergeCell ref="KH376:KI377"/>
    <mergeCell ref="KF378:KG378"/>
    <mergeCell ref="KH378:KI378"/>
    <mergeCell ref="KF379:KG379"/>
    <mergeCell ref="KH379:KI379"/>
    <mergeCell ref="KF380:KG381"/>
    <mergeCell ref="KH380:KI381"/>
    <mergeCell ref="KF382:KG382"/>
    <mergeCell ref="KH382:KI382"/>
    <mergeCell ref="KF383:KG383"/>
    <mergeCell ref="KH383:KI383"/>
    <mergeCell ref="KF384:KG384"/>
    <mergeCell ref="KH384:KI384"/>
    <mergeCell ref="KF385:KG385"/>
    <mergeCell ref="KH385:KI385"/>
    <mergeCell ref="KF386:KG386"/>
    <mergeCell ref="KH386:KI386"/>
    <mergeCell ref="KF387:KG388"/>
    <mergeCell ref="KH387:KI388"/>
    <mergeCell ref="KF389:KG390"/>
    <mergeCell ref="KH389:KI390"/>
    <mergeCell ref="KF391:KG391"/>
    <mergeCell ref="KH391:KI391"/>
    <mergeCell ref="KF394:KG395"/>
    <mergeCell ref="KH394:KI395"/>
    <mergeCell ref="KF396:KG396"/>
    <mergeCell ref="KH396:KI396"/>
    <mergeCell ref="KF397:KG397"/>
    <mergeCell ref="KH397:KI397"/>
    <mergeCell ref="KF398:KG398"/>
    <mergeCell ref="KH398:KI398"/>
    <mergeCell ref="KF399:KG399"/>
    <mergeCell ref="KH399:KI399"/>
    <mergeCell ref="KF400:KG401"/>
    <mergeCell ref="KH400:KI401"/>
    <mergeCell ref="KF402:KG402"/>
    <mergeCell ref="KH402:KI402"/>
    <mergeCell ref="KF403:KG403"/>
    <mergeCell ref="KH403:KI403"/>
    <mergeCell ref="KF404:KG404"/>
    <mergeCell ref="KH404:KI404"/>
    <mergeCell ref="KF405:KG405"/>
    <mergeCell ref="KH405:KI405"/>
    <mergeCell ref="KF406:KG407"/>
    <mergeCell ref="KH406:KI407"/>
    <mergeCell ref="KF408:KG409"/>
    <mergeCell ref="KH408:KI409"/>
    <mergeCell ref="KF410:KG411"/>
    <mergeCell ref="KH410:KI411"/>
    <mergeCell ref="KF412:KG412"/>
    <mergeCell ref="KH412:KI412"/>
    <mergeCell ref="KF413:KG413"/>
    <mergeCell ref="KH413:KI413"/>
    <mergeCell ref="KF392:KG393"/>
    <mergeCell ref="KH392:KI393"/>
    <mergeCell ref="KF414:KG414"/>
    <mergeCell ref="KH414:KI414"/>
    <mergeCell ref="KF415:KG415"/>
    <mergeCell ref="KH415:KI415"/>
    <mergeCell ref="KF416:KG416"/>
    <mergeCell ref="KH416:KI416"/>
    <mergeCell ref="KF417:KG417"/>
    <mergeCell ref="KH417:KI417"/>
    <mergeCell ref="KF418:KG419"/>
    <mergeCell ref="KH418:KI419"/>
    <mergeCell ref="KF420:KG420"/>
    <mergeCell ref="KH420:KI420"/>
    <mergeCell ref="KF421:KG422"/>
    <mergeCell ref="KH421:KI422"/>
    <mergeCell ref="KF423:KG424"/>
    <mergeCell ref="KH423:KI424"/>
    <mergeCell ref="KF425:KG426"/>
    <mergeCell ref="KH425:KI426"/>
    <mergeCell ref="KF427:KG428"/>
    <mergeCell ref="KH427:KI428"/>
    <mergeCell ref="KF429:KG430"/>
    <mergeCell ref="KH429:KI430"/>
    <mergeCell ref="KF431:KG431"/>
    <mergeCell ref="KH431:KI431"/>
    <mergeCell ref="KF432:KG432"/>
    <mergeCell ref="KH432:KI432"/>
    <mergeCell ref="KF433:KG433"/>
    <mergeCell ref="KH433:KI433"/>
    <mergeCell ref="KF436:KG436"/>
    <mergeCell ref="KH436:KI436"/>
    <mergeCell ref="KF437:KG437"/>
    <mergeCell ref="KH437:KI437"/>
    <mergeCell ref="KF438:KG438"/>
    <mergeCell ref="KH438:KI438"/>
    <mergeCell ref="KF439:KG439"/>
    <mergeCell ref="KH439:KI439"/>
    <mergeCell ref="KF440:KG440"/>
    <mergeCell ref="KH440:KI440"/>
    <mergeCell ref="KF441:KG441"/>
    <mergeCell ref="KH441:KI441"/>
    <mergeCell ref="KF442:KG442"/>
    <mergeCell ref="KH442:KI442"/>
    <mergeCell ref="KF444:KG444"/>
    <mergeCell ref="KH444:KI444"/>
    <mergeCell ref="KF445:KG445"/>
    <mergeCell ref="KH445:KI445"/>
    <mergeCell ref="KF446:KG446"/>
    <mergeCell ref="KH446:KI446"/>
    <mergeCell ref="KF447:KG448"/>
    <mergeCell ref="KH447:KI448"/>
    <mergeCell ref="KF449:KG449"/>
    <mergeCell ref="KH449:KI449"/>
    <mergeCell ref="KF450:KG450"/>
    <mergeCell ref="KH450:KI450"/>
    <mergeCell ref="KF451:KG452"/>
    <mergeCell ref="KH451:KI452"/>
    <mergeCell ref="KF453:KG453"/>
    <mergeCell ref="KH453:KI453"/>
    <mergeCell ref="KF454:KG454"/>
    <mergeCell ref="KH454:KI454"/>
    <mergeCell ref="KF455:KG455"/>
    <mergeCell ref="KH455:KI455"/>
    <mergeCell ref="KF456:KG456"/>
    <mergeCell ref="KH456:KI456"/>
    <mergeCell ref="KF457:KG457"/>
    <mergeCell ref="KH457:KI457"/>
    <mergeCell ref="KH443:KI443"/>
    <mergeCell ref="KF458:KG459"/>
    <mergeCell ref="KH458:KI459"/>
    <mergeCell ref="KF460:KG460"/>
    <mergeCell ref="KH460:KI460"/>
    <mergeCell ref="KF461:KG461"/>
    <mergeCell ref="KH461:KI461"/>
    <mergeCell ref="KF462:KG462"/>
    <mergeCell ref="KH462:KI462"/>
    <mergeCell ref="KF463:KG463"/>
    <mergeCell ref="KH463:KI463"/>
    <mergeCell ref="KF464:KG464"/>
    <mergeCell ref="KH464:KI464"/>
    <mergeCell ref="KF465:KG465"/>
    <mergeCell ref="KH465:KI465"/>
    <mergeCell ref="KF466:KG466"/>
    <mergeCell ref="KH466:KI466"/>
    <mergeCell ref="KF467:KG467"/>
    <mergeCell ref="KH467:KI467"/>
    <mergeCell ref="KF468:KG468"/>
    <mergeCell ref="KH468:KI468"/>
    <mergeCell ref="KF469:KG469"/>
    <mergeCell ref="KH469:KI469"/>
    <mergeCell ref="KF470:KG470"/>
    <mergeCell ref="KH470:KI470"/>
    <mergeCell ref="KF471:KG471"/>
    <mergeCell ref="KH471:KI471"/>
    <mergeCell ref="KF472:KG472"/>
    <mergeCell ref="KH472:KI472"/>
    <mergeCell ref="KF473:KG473"/>
    <mergeCell ref="KH473:KI473"/>
    <mergeCell ref="KF474:KG475"/>
    <mergeCell ref="KH474:KI475"/>
    <mergeCell ref="KF476:KG476"/>
    <mergeCell ref="KH476:KI476"/>
    <mergeCell ref="KF477:KG477"/>
    <mergeCell ref="KH477:KI477"/>
    <mergeCell ref="KF478:KG478"/>
    <mergeCell ref="KH478:KI478"/>
    <mergeCell ref="KF479:KG479"/>
    <mergeCell ref="KH479:KI479"/>
    <mergeCell ref="KF480:KG480"/>
    <mergeCell ref="KH480:KI480"/>
    <mergeCell ref="KF481:KG481"/>
    <mergeCell ref="KH481:KI481"/>
    <mergeCell ref="KF482:KG482"/>
    <mergeCell ref="KH482:KI482"/>
    <mergeCell ref="KF483:KG483"/>
    <mergeCell ref="KH483:KI483"/>
    <mergeCell ref="KF484:KG484"/>
    <mergeCell ref="KH484:KI484"/>
    <mergeCell ref="KF485:KG485"/>
    <mergeCell ref="KH485:KI485"/>
    <mergeCell ref="KF486:KG487"/>
    <mergeCell ref="KH486:KI487"/>
    <mergeCell ref="KF488:KG488"/>
    <mergeCell ref="KH488:KI488"/>
    <mergeCell ref="KF489:KG489"/>
    <mergeCell ref="KH489:KI489"/>
    <mergeCell ref="KF490:KG490"/>
    <mergeCell ref="KH490:KI490"/>
    <mergeCell ref="KF491:KG491"/>
    <mergeCell ref="KH491:KI491"/>
    <mergeCell ref="KF492:KG493"/>
    <mergeCell ref="KH492:KI493"/>
    <mergeCell ref="KF494:KG495"/>
    <mergeCell ref="KH494:KI495"/>
    <mergeCell ref="KF496:KG496"/>
    <mergeCell ref="KH496:KI496"/>
    <mergeCell ref="KF497:KG497"/>
    <mergeCell ref="KH497:KI497"/>
    <mergeCell ref="KF498:KG498"/>
    <mergeCell ref="KH498:KI498"/>
    <mergeCell ref="KF499:KG499"/>
    <mergeCell ref="KH499:KI499"/>
    <mergeCell ref="KF500:KG500"/>
    <mergeCell ref="KH500:KI500"/>
    <mergeCell ref="KF501:KG501"/>
    <mergeCell ref="KH501:KI501"/>
    <mergeCell ref="KF502:KG502"/>
    <mergeCell ref="KH502:KI502"/>
    <mergeCell ref="KF503:KG503"/>
    <mergeCell ref="KH503:KI503"/>
    <mergeCell ref="KF504:KG504"/>
    <mergeCell ref="KH504:KI504"/>
    <mergeCell ref="KF505:KG505"/>
    <mergeCell ref="KH505:KI505"/>
    <mergeCell ref="KF506:KG506"/>
    <mergeCell ref="KH506:KI506"/>
    <mergeCell ref="KF507:KG507"/>
    <mergeCell ref="KH507:KI507"/>
    <mergeCell ref="KF508:KG509"/>
    <mergeCell ref="KH508:KI509"/>
    <mergeCell ref="KF510:KG510"/>
    <mergeCell ref="KH510:KI510"/>
    <mergeCell ref="KF511:KG511"/>
    <mergeCell ref="KH511:KI511"/>
    <mergeCell ref="KF512:KG512"/>
    <mergeCell ref="KH512:KI512"/>
    <mergeCell ref="KF513:KG513"/>
    <mergeCell ref="KH513:KI513"/>
    <mergeCell ref="KF514:KG514"/>
    <mergeCell ref="KH514:KI514"/>
    <mergeCell ref="KF515:KG515"/>
    <mergeCell ref="KH515:KI515"/>
    <mergeCell ref="KF516:KG516"/>
    <mergeCell ref="KH516:KI516"/>
    <mergeCell ref="KF517:KG517"/>
    <mergeCell ref="KH517:KI517"/>
    <mergeCell ref="KF518:KG518"/>
    <mergeCell ref="KH518:KI518"/>
    <mergeCell ref="KF519:KG519"/>
    <mergeCell ref="KH519:KI519"/>
    <mergeCell ref="KF520:KG521"/>
    <mergeCell ref="KH520:KI521"/>
    <mergeCell ref="KF522:KG522"/>
    <mergeCell ref="KH522:KI522"/>
    <mergeCell ref="KF523:KG523"/>
    <mergeCell ref="KH523:KI523"/>
    <mergeCell ref="KF524:KG525"/>
    <mergeCell ref="KH524:KI525"/>
    <mergeCell ref="KF526:KG527"/>
    <mergeCell ref="KH526:KI527"/>
    <mergeCell ref="KF528:KG528"/>
    <mergeCell ref="KH528:KI528"/>
    <mergeCell ref="KF529:KG529"/>
    <mergeCell ref="KH529:KI529"/>
    <mergeCell ref="KF530:KG530"/>
    <mergeCell ref="KH530:KI530"/>
    <mergeCell ref="KF531:KG531"/>
    <mergeCell ref="KH531:KI531"/>
    <mergeCell ref="KF532:KG533"/>
    <mergeCell ref="KH532:KI533"/>
    <mergeCell ref="KF534:KG535"/>
    <mergeCell ref="KH534:KI535"/>
    <mergeCell ref="KF536:KG536"/>
    <mergeCell ref="KH536:KI536"/>
    <mergeCell ref="KF537:KG537"/>
    <mergeCell ref="KH537:KI537"/>
    <mergeCell ref="KF538:KG539"/>
    <mergeCell ref="KH538:KI539"/>
    <mergeCell ref="KF540:KG540"/>
    <mergeCell ref="KH540:KI540"/>
    <mergeCell ref="KF541:KG541"/>
    <mergeCell ref="KH541:KI541"/>
    <mergeCell ref="KF542:KG543"/>
    <mergeCell ref="KH542:KI543"/>
    <mergeCell ref="KF544:KG544"/>
    <mergeCell ref="KH544:KI544"/>
    <mergeCell ref="KF545:KG545"/>
    <mergeCell ref="KH545:KI545"/>
    <mergeCell ref="KF546:KG546"/>
    <mergeCell ref="KH546:KI546"/>
    <mergeCell ref="KF547:KG547"/>
    <mergeCell ref="KH547:KI547"/>
    <mergeCell ref="KF548:KG548"/>
    <mergeCell ref="KH548:KI548"/>
    <mergeCell ref="KF549:KG549"/>
    <mergeCell ref="KH549:KI549"/>
    <mergeCell ref="KF550:KG551"/>
    <mergeCell ref="KH550:KI551"/>
    <mergeCell ref="KF552:KG552"/>
    <mergeCell ref="KH552:KI552"/>
    <mergeCell ref="KF553:KG553"/>
    <mergeCell ref="KH553:KI553"/>
    <mergeCell ref="KF554:KG554"/>
    <mergeCell ref="KH554:KI554"/>
    <mergeCell ref="KF555:KG555"/>
    <mergeCell ref="KH555:KI555"/>
    <mergeCell ref="KF556:KG556"/>
    <mergeCell ref="KH556:KI556"/>
    <mergeCell ref="KF557:KG557"/>
    <mergeCell ref="KH557:KI557"/>
    <mergeCell ref="KF558:KG558"/>
    <mergeCell ref="KH558:KI558"/>
    <mergeCell ref="KF559:KG559"/>
    <mergeCell ref="KH559:KI559"/>
    <mergeCell ref="KF560:KG561"/>
    <mergeCell ref="KH560:KI561"/>
    <mergeCell ref="KF562:KG563"/>
    <mergeCell ref="KH562:KI563"/>
    <mergeCell ref="KF564:KG565"/>
    <mergeCell ref="KH564:KI565"/>
    <mergeCell ref="KF566:KG566"/>
    <mergeCell ref="KH566:KI566"/>
    <mergeCell ref="KF567:KG567"/>
    <mergeCell ref="KH567:KI567"/>
    <mergeCell ref="KF568:KG569"/>
    <mergeCell ref="KH568:KI569"/>
    <mergeCell ref="KF570:KG570"/>
    <mergeCell ref="KH570:KI570"/>
    <mergeCell ref="KF571:KG571"/>
    <mergeCell ref="KH571:KI571"/>
    <mergeCell ref="KF572:KG572"/>
    <mergeCell ref="KH572:KI572"/>
    <mergeCell ref="KF573:KG573"/>
    <mergeCell ref="KH573:KI573"/>
    <mergeCell ref="KF574:KG574"/>
    <mergeCell ref="KH574:KI574"/>
    <mergeCell ref="KF575:KG575"/>
    <mergeCell ref="KH575:KI575"/>
    <mergeCell ref="KF576:KG576"/>
    <mergeCell ref="KH576:KI576"/>
    <mergeCell ref="KF577:KG577"/>
    <mergeCell ref="KH577:KI577"/>
    <mergeCell ref="KF649:KG649"/>
    <mergeCell ref="KH649:KI649"/>
    <mergeCell ref="KF599:KG600"/>
    <mergeCell ref="KH599:KI600"/>
    <mergeCell ref="KF601:KG601"/>
    <mergeCell ref="KH601:KI601"/>
    <mergeCell ref="KF602:KG602"/>
    <mergeCell ref="KH602:KI602"/>
    <mergeCell ref="KF603:KG603"/>
    <mergeCell ref="KH603:KI603"/>
    <mergeCell ref="KF604:KG604"/>
    <mergeCell ref="KH604:KI604"/>
    <mergeCell ref="KF605:KG606"/>
    <mergeCell ref="KH605:KI606"/>
    <mergeCell ref="KF607:KG608"/>
    <mergeCell ref="KH607:KI608"/>
    <mergeCell ref="KF609:KG610"/>
    <mergeCell ref="KH609:KI610"/>
    <mergeCell ref="KF611:KG611"/>
    <mergeCell ref="KH611:KI611"/>
    <mergeCell ref="KF612:KG612"/>
    <mergeCell ref="KH612:KI612"/>
    <mergeCell ref="KF613:KG613"/>
    <mergeCell ref="KH613:KI613"/>
    <mergeCell ref="KF614:KG614"/>
    <mergeCell ref="KH614:KI614"/>
    <mergeCell ref="KF615:KG615"/>
    <mergeCell ref="KH615:KI615"/>
    <mergeCell ref="KF616:KG617"/>
    <mergeCell ref="KH616:KI617"/>
    <mergeCell ref="KF618:KG619"/>
    <mergeCell ref="KH618:KI619"/>
    <mergeCell ref="KF620:KG620"/>
    <mergeCell ref="KH620:KI620"/>
    <mergeCell ref="KF621:KG621"/>
    <mergeCell ref="KH621:KI621"/>
    <mergeCell ref="KF622:KG622"/>
    <mergeCell ref="KH622:KI622"/>
    <mergeCell ref="KF623:KG623"/>
    <mergeCell ref="KH623:KI623"/>
    <mergeCell ref="KF624:KG624"/>
    <mergeCell ref="KH624:KI624"/>
    <mergeCell ref="KF625:KG626"/>
    <mergeCell ref="KH625:KI626"/>
    <mergeCell ref="KF627:KG628"/>
    <mergeCell ref="KH627:KI628"/>
    <mergeCell ref="KF629:KG630"/>
    <mergeCell ref="KH629:KI630"/>
    <mergeCell ref="KF631:KG632"/>
    <mergeCell ref="KH631:KI632"/>
    <mergeCell ref="KF633:KG634"/>
    <mergeCell ref="KH633:KI634"/>
    <mergeCell ref="KF635:KG636"/>
    <mergeCell ref="KH635:KI636"/>
    <mergeCell ref="KF637:KG638"/>
    <mergeCell ref="KH637:KI638"/>
    <mergeCell ref="KF639:KG640"/>
    <mergeCell ref="KH639:KI640"/>
    <mergeCell ref="KF641:KG642"/>
    <mergeCell ref="KH641:KI642"/>
    <mergeCell ref="KF643:KG644"/>
    <mergeCell ref="KH643:KI644"/>
    <mergeCell ref="KF645:KG645"/>
    <mergeCell ref="KH645:KI645"/>
    <mergeCell ref="KF646:KG647"/>
    <mergeCell ref="KH646:KI647"/>
    <mergeCell ref="KF648:KG648"/>
    <mergeCell ref="KH648:KI648"/>
    <mergeCell ref="KF578:KG578"/>
    <mergeCell ref="KH578:KI578"/>
    <mergeCell ref="KF579:KG579"/>
    <mergeCell ref="KH579:KI579"/>
    <mergeCell ref="KF580:KG580"/>
    <mergeCell ref="KH580:KI580"/>
    <mergeCell ref="KF581:KG581"/>
    <mergeCell ref="KH581:KI581"/>
    <mergeCell ref="KF582:KG582"/>
    <mergeCell ref="KH582:KI582"/>
    <mergeCell ref="KF583:KG583"/>
    <mergeCell ref="KH583:KI583"/>
    <mergeCell ref="KF584:KG584"/>
    <mergeCell ref="KH584:KI584"/>
    <mergeCell ref="KF585:KG585"/>
    <mergeCell ref="KH585:KI585"/>
    <mergeCell ref="KF586:KG587"/>
    <mergeCell ref="KH586:KI587"/>
    <mergeCell ref="KF588:KG589"/>
    <mergeCell ref="KH588:KI589"/>
    <mergeCell ref="KF590:KG590"/>
    <mergeCell ref="KH590:KI590"/>
    <mergeCell ref="KF591:KG591"/>
    <mergeCell ref="KH591:KI591"/>
    <mergeCell ref="KF592:KG592"/>
    <mergeCell ref="KH592:KI592"/>
    <mergeCell ref="KF593:KG593"/>
    <mergeCell ref="KH593:KI593"/>
    <mergeCell ref="KF594:KG595"/>
    <mergeCell ref="KH594:KI595"/>
    <mergeCell ref="KF596:KG596"/>
    <mergeCell ref="KH596:KI596"/>
    <mergeCell ref="KF597:KG598"/>
    <mergeCell ref="KH597:KI598"/>
    <mergeCell ref="KF650:KG650"/>
    <mergeCell ref="KH650:KI650"/>
    <mergeCell ref="KF651:KG651"/>
    <mergeCell ref="KH651:KI651"/>
    <mergeCell ref="B442:C443"/>
    <mergeCell ref="D442:E443"/>
    <mergeCell ref="F442:G443"/>
    <mergeCell ref="H442:I443"/>
    <mergeCell ref="J442:K443"/>
    <mergeCell ref="L442:M443"/>
    <mergeCell ref="N442:O443"/>
    <mergeCell ref="P442:Q443"/>
    <mergeCell ref="R442:S443"/>
    <mergeCell ref="T442:U443"/>
    <mergeCell ref="V442:W443"/>
    <mergeCell ref="X442:Y443"/>
    <mergeCell ref="Z442:AA443"/>
    <mergeCell ref="AB442:AC443"/>
    <mergeCell ref="AD442:AE443"/>
    <mergeCell ref="AF442:AG443"/>
    <mergeCell ref="AH442:AI443"/>
    <mergeCell ref="AJ442:AK443"/>
    <mergeCell ref="AL442:AM443"/>
    <mergeCell ref="AN442:AO443"/>
    <mergeCell ref="AP442:AQ443"/>
    <mergeCell ref="AR442:AS443"/>
    <mergeCell ref="AT442:AU443"/>
    <mergeCell ref="AV442:AW443"/>
    <mergeCell ref="AX442:AY443"/>
    <mergeCell ref="AZ442:BA443"/>
    <mergeCell ref="BB442:BC443"/>
    <mergeCell ref="BD442:BE443"/>
    <mergeCell ref="BF442:BG443"/>
    <mergeCell ref="BH442:BI443"/>
    <mergeCell ref="BJ442:BK443"/>
    <mergeCell ref="BL442:BM443"/>
    <mergeCell ref="BN442:BO443"/>
    <mergeCell ref="BP442:BQ443"/>
    <mergeCell ref="BR442:BS443"/>
    <mergeCell ref="BT442:BU443"/>
    <mergeCell ref="BV442:BW443"/>
    <mergeCell ref="BX442:BY443"/>
    <mergeCell ref="BZ442:CA443"/>
    <mergeCell ref="CB442:CC443"/>
    <mergeCell ref="CD442:CE443"/>
    <mergeCell ref="CF442:CG443"/>
    <mergeCell ref="CH442:CI443"/>
    <mergeCell ref="CJ442:CK443"/>
    <mergeCell ref="CL442:CM443"/>
    <mergeCell ref="CN442:CO443"/>
    <mergeCell ref="CP442:CQ443"/>
    <mergeCell ref="CR442:CS443"/>
    <mergeCell ref="CT442:CU443"/>
    <mergeCell ref="CV442:CW443"/>
    <mergeCell ref="CX442:CY443"/>
    <mergeCell ref="CZ442:DA443"/>
    <mergeCell ref="DB442:DC443"/>
    <mergeCell ref="DD442:DE443"/>
    <mergeCell ref="DF442:DG443"/>
    <mergeCell ref="DH442:DI443"/>
    <mergeCell ref="DJ442:DK443"/>
    <mergeCell ref="DL442:DM443"/>
    <mergeCell ref="DN442:DO443"/>
    <mergeCell ref="KF443:KG443"/>
    <mergeCell ref="IJ442:IK443"/>
    <mergeCell ref="IL442:IM443"/>
    <mergeCell ref="IN442:IO443"/>
    <mergeCell ref="IP442:IQ443"/>
    <mergeCell ref="IR442:IS443"/>
    <mergeCell ref="IT442:IU443"/>
    <mergeCell ref="IV442:IW443"/>
    <mergeCell ref="IX442:IY443"/>
    <mergeCell ref="IZ442:JA443"/>
    <mergeCell ref="JB442:JC443"/>
    <mergeCell ref="JD442:JE443"/>
    <mergeCell ref="JF442:JG443"/>
    <mergeCell ref="JH442:JI443"/>
    <mergeCell ref="JJ442:JK443"/>
    <mergeCell ref="JL442:JM443"/>
    <mergeCell ref="JN442:JO443"/>
    <mergeCell ref="JP442:JQ443"/>
    <mergeCell ref="JR442:JS443"/>
    <mergeCell ref="JT442:JU443"/>
    <mergeCell ref="JV442:JW443"/>
    <mergeCell ref="JX442:JY443"/>
    <mergeCell ref="JZ442:KA443"/>
    <mergeCell ref="KB442:KC443"/>
    <mergeCell ref="DR442:DS443"/>
    <mergeCell ref="DT442:DU443"/>
    <mergeCell ref="DV442:DW443"/>
    <mergeCell ref="DX442:DY443"/>
    <mergeCell ref="DZ442:EA443"/>
    <mergeCell ref="EB442:EC443"/>
    <mergeCell ref="ED442:EE443"/>
    <mergeCell ref="EF442:EG443"/>
    <mergeCell ref="EH442:EI443"/>
    <mergeCell ref="EJ442:EK443"/>
    <mergeCell ref="EL442:EM443"/>
    <mergeCell ref="EN442:EO443"/>
    <mergeCell ref="EP442:EQ443"/>
    <mergeCell ref="ER442:ES443"/>
    <mergeCell ref="ET442:EU443"/>
    <mergeCell ref="EV442:EW443"/>
    <mergeCell ref="EX442:EY443"/>
    <mergeCell ref="EZ442:FA443"/>
    <mergeCell ref="FB442:FC443"/>
    <mergeCell ref="FD442:FE443"/>
    <mergeCell ref="FF442:FG443"/>
    <mergeCell ref="FH442:FI443"/>
    <mergeCell ref="FJ442:FK443"/>
    <mergeCell ref="FL442:FM443"/>
    <mergeCell ref="FN442:FO443"/>
    <mergeCell ref="FP442:FQ443"/>
    <mergeCell ref="FR442:FS443"/>
    <mergeCell ref="FT442:FU443"/>
    <mergeCell ref="FV442:FW443"/>
    <mergeCell ref="FX442:FY443"/>
    <mergeCell ref="FZ442:GA443"/>
    <mergeCell ref="GB442:GC443"/>
    <mergeCell ref="KN347:KQ347"/>
    <mergeCell ref="KN348:KO348"/>
    <mergeCell ref="KP348:KQ348"/>
    <mergeCell ref="KN349:KO349"/>
    <mergeCell ref="KP349:KQ349"/>
    <mergeCell ref="KN350:KO350"/>
    <mergeCell ref="KP350:KQ350"/>
    <mergeCell ref="KN351:KO351"/>
    <mergeCell ref="KP351:KQ351"/>
    <mergeCell ref="KN352:KO353"/>
    <mergeCell ref="KP352:KQ353"/>
    <mergeCell ref="KN354:KO354"/>
    <mergeCell ref="KP354:KQ354"/>
    <mergeCell ref="KN355:KO355"/>
    <mergeCell ref="KP355:KQ355"/>
    <mergeCell ref="KN356:KO357"/>
    <mergeCell ref="KP356:KQ357"/>
    <mergeCell ref="KN358:KO358"/>
    <mergeCell ref="KP358:KQ358"/>
    <mergeCell ref="KN359:KO359"/>
    <mergeCell ref="KP359:KQ359"/>
    <mergeCell ref="KN360:KO360"/>
    <mergeCell ref="KP360:KQ360"/>
    <mergeCell ref="KN361:KO361"/>
    <mergeCell ref="KP361:KQ361"/>
    <mergeCell ref="KN362:KO362"/>
    <mergeCell ref="KP362:KQ362"/>
    <mergeCell ref="KN363:KO363"/>
    <mergeCell ref="KP363:KQ363"/>
    <mergeCell ref="KN364:KO365"/>
    <mergeCell ref="KP364:KQ365"/>
    <mergeCell ref="KN366:KO366"/>
    <mergeCell ref="KP366:KQ366"/>
    <mergeCell ref="KN367:KO367"/>
    <mergeCell ref="KP367:KQ367"/>
    <mergeCell ref="KN368:KO368"/>
    <mergeCell ref="KP368:KQ368"/>
    <mergeCell ref="KN369:KO369"/>
    <mergeCell ref="KP369:KQ369"/>
    <mergeCell ref="KN370:KO371"/>
    <mergeCell ref="KP370:KQ371"/>
    <mergeCell ref="KN372:KO373"/>
    <mergeCell ref="KP372:KQ373"/>
    <mergeCell ref="KN374:KO375"/>
    <mergeCell ref="KP374:KQ375"/>
    <mergeCell ref="KN376:KO377"/>
    <mergeCell ref="KP376:KQ377"/>
    <mergeCell ref="KN378:KO378"/>
    <mergeCell ref="KP378:KQ378"/>
    <mergeCell ref="KN379:KO379"/>
    <mergeCell ref="KP379:KQ379"/>
    <mergeCell ref="KN380:KO381"/>
    <mergeCell ref="KP380:KQ381"/>
    <mergeCell ref="KN382:KO382"/>
    <mergeCell ref="KP382:KQ382"/>
    <mergeCell ref="KN383:KO383"/>
    <mergeCell ref="KP383:KQ383"/>
    <mergeCell ref="KN384:KO384"/>
    <mergeCell ref="KP384:KQ384"/>
    <mergeCell ref="KN385:KO385"/>
    <mergeCell ref="KP385:KQ385"/>
    <mergeCell ref="KN386:KO386"/>
    <mergeCell ref="KP386:KQ386"/>
    <mergeCell ref="KN387:KO388"/>
    <mergeCell ref="KP387:KQ388"/>
    <mergeCell ref="KN389:KO390"/>
    <mergeCell ref="KP389:KQ390"/>
    <mergeCell ref="KN391:KO391"/>
    <mergeCell ref="KP391:KQ391"/>
    <mergeCell ref="KN394:KO395"/>
    <mergeCell ref="KP394:KQ395"/>
    <mergeCell ref="KN396:KO396"/>
    <mergeCell ref="KP396:KQ396"/>
    <mergeCell ref="KN397:KO397"/>
    <mergeCell ref="KP397:KQ397"/>
    <mergeCell ref="KN398:KO398"/>
    <mergeCell ref="KP398:KQ398"/>
    <mergeCell ref="KN399:KO399"/>
    <mergeCell ref="KP399:KQ399"/>
    <mergeCell ref="KN400:KO401"/>
    <mergeCell ref="KP400:KQ401"/>
    <mergeCell ref="KN402:KO402"/>
    <mergeCell ref="KP402:KQ402"/>
    <mergeCell ref="KN403:KO403"/>
    <mergeCell ref="KP403:KQ403"/>
    <mergeCell ref="KN404:KO404"/>
    <mergeCell ref="KP404:KQ404"/>
    <mergeCell ref="KN405:KO405"/>
    <mergeCell ref="KP405:KQ405"/>
    <mergeCell ref="KN406:KO407"/>
    <mergeCell ref="KP406:KQ407"/>
    <mergeCell ref="KN408:KO409"/>
    <mergeCell ref="KP408:KQ409"/>
    <mergeCell ref="KN410:KO411"/>
    <mergeCell ref="KP410:KQ411"/>
    <mergeCell ref="KN412:KO412"/>
    <mergeCell ref="KP412:KQ412"/>
    <mergeCell ref="KN413:KO413"/>
    <mergeCell ref="KP413:KQ413"/>
    <mergeCell ref="KN392:KO393"/>
    <mergeCell ref="KP392:KQ393"/>
    <mergeCell ref="KN414:KO414"/>
    <mergeCell ref="KP414:KQ414"/>
    <mergeCell ref="KN415:KO415"/>
    <mergeCell ref="KP415:KQ415"/>
    <mergeCell ref="KN416:KO416"/>
    <mergeCell ref="KP416:KQ416"/>
    <mergeCell ref="KN417:KO417"/>
    <mergeCell ref="KP417:KQ417"/>
    <mergeCell ref="KN418:KO419"/>
    <mergeCell ref="KP418:KQ419"/>
    <mergeCell ref="KN420:KO420"/>
    <mergeCell ref="KP420:KQ420"/>
    <mergeCell ref="KN421:KO422"/>
    <mergeCell ref="KP421:KQ422"/>
    <mergeCell ref="KN423:KO424"/>
    <mergeCell ref="KP423:KQ424"/>
    <mergeCell ref="KN425:KO426"/>
    <mergeCell ref="KP425:KQ426"/>
    <mergeCell ref="KN427:KO428"/>
    <mergeCell ref="KP427:KQ428"/>
    <mergeCell ref="KN429:KO430"/>
    <mergeCell ref="KP429:KQ430"/>
    <mergeCell ref="KN431:KO431"/>
    <mergeCell ref="KP431:KQ431"/>
    <mergeCell ref="KN432:KO432"/>
    <mergeCell ref="KP432:KQ432"/>
    <mergeCell ref="KN433:KO433"/>
    <mergeCell ref="KP433:KQ433"/>
    <mergeCell ref="KN436:KO436"/>
    <mergeCell ref="KP436:KQ436"/>
    <mergeCell ref="KN437:KO437"/>
    <mergeCell ref="KP437:KQ437"/>
    <mergeCell ref="KN438:KO438"/>
    <mergeCell ref="KP438:KQ438"/>
    <mergeCell ref="KN439:KO439"/>
    <mergeCell ref="KP439:KQ439"/>
    <mergeCell ref="KN440:KO440"/>
    <mergeCell ref="KP440:KQ440"/>
    <mergeCell ref="KN441:KO441"/>
    <mergeCell ref="KP441:KQ441"/>
    <mergeCell ref="KN442:KO442"/>
    <mergeCell ref="KP442:KQ442"/>
    <mergeCell ref="KN443:KO443"/>
    <mergeCell ref="KP443:KQ443"/>
    <mergeCell ref="KN444:KO444"/>
    <mergeCell ref="KP444:KQ444"/>
    <mergeCell ref="KN445:KO445"/>
    <mergeCell ref="KP445:KQ445"/>
    <mergeCell ref="KN446:KO446"/>
    <mergeCell ref="KP446:KQ446"/>
    <mergeCell ref="KN447:KO448"/>
    <mergeCell ref="KP447:KQ448"/>
    <mergeCell ref="KN449:KO449"/>
    <mergeCell ref="KP449:KQ449"/>
    <mergeCell ref="KN450:KO450"/>
    <mergeCell ref="KP450:KQ450"/>
    <mergeCell ref="KN451:KO452"/>
    <mergeCell ref="KP451:KQ452"/>
    <mergeCell ref="KN453:KO453"/>
    <mergeCell ref="KP453:KQ453"/>
    <mergeCell ref="KN454:KO454"/>
    <mergeCell ref="KP454:KQ454"/>
    <mergeCell ref="KN455:KO455"/>
    <mergeCell ref="KP455:KQ455"/>
    <mergeCell ref="KN456:KO456"/>
    <mergeCell ref="KP456:KQ456"/>
    <mergeCell ref="KN457:KO457"/>
    <mergeCell ref="KP457:KQ457"/>
    <mergeCell ref="KN458:KO459"/>
    <mergeCell ref="KP458:KQ459"/>
    <mergeCell ref="KN460:KO460"/>
    <mergeCell ref="KP460:KQ460"/>
    <mergeCell ref="KN461:KO461"/>
    <mergeCell ref="KP461:KQ461"/>
    <mergeCell ref="KN462:KO462"/>
    <mergeCell ref="KP462:KQ462"/>
    <mergeCell ref="KN463:KO463"/>
    <mergeCell ref="KP463:KQ463"/>
    <mergeCell ref="KN464:KO464"/>
    <mergeCell ref="KP464:KQ464"/>
    <mergeCell ref="KN465:KO465"/>
    <mergeCell ref="KP465:KQ465"/>
    <mergeCell ref="KN466:KO466"/>
    <mergeCell ref="KP466:KQ466"/>
    <mergeCell ref="KN467:KO467"/>
    <mergeCell ref="KP467:KQ467"/>
    <mergeCell ref="KN468:KO468"/>
    <mergeCell ref="KP468:KQ468"/>
    <mergeCell ref="KN469:KO469"/>
    <mergeCell ref="KP469:KQ469"/>
    <mergeCell ref="KN470:KO470"/>
    <mergeCell ref="KP470:KQ470"/>
    <mergeCell ref="KN471:KO471"/>
    <mergeCell ref="KP471:KQ471"/>
    <mergeCell ref="KN472:KO472"/>
    <mergeCell ref="KP472:KQ472"/>
    <mergeCell ref="KN473:KO473"/>
    <mergeCell ref="KP473:KQ473"/>
    <mergeCell ref="KN474:KO475"/>
    <mergeCell ref="KP474:KQ475"/>
    <mergeCell ref="KN476:KO476"/>
    <mergeCell ref="KP476:KQ476"/>
    <mergeCell ref="KN477:KO477"/>
    <mergeCell ref="KP477:KQ477"/>
    <mergeCell ref="KN478:KO478"/>
    <mergeCell ref="KP478:KQ478"/>
    <mergeCell ref="KN479:KO479"/>
    <mergeCell ref="KP479:KQ479"/>
    <mergeCell ref="KN480:KO480"/>
    <mergeCell ref="KP480:KQ480"/>
    <mergeCell ref="KN481:KO481"/>
    <mergeCell ref="KP481:KQ481"/>
    <mergeCell ref="KN482:KO482"/>
    <mergeCell ref="KP482:KQ482"/>
    <mergeCell ref="KN483:KO483"/>
    <mergeCell ref="KP483:KQ483"/>
    <mergeCell ref="KN484:KO484"/>
    <mergeCell ref="KP484:KQ484"/>
    <mergeCell ref="KN485:KO485"/>
    <mergeCell ref="KP485:KQ485"/>
    <mergeCell ref="KN486:KO487"/>
    <mergeCell ref="KP486:KQ487"/>
    <mergeCell ref="KN488:KO488"/>
    <mergeCell ref="KP488:KQ488"/>
    <mergeCell ref="KN489:KO489"/>
    <mergeCell ref="KP489:KQ489"/>
    <mergeCell ref="KN490:KO490"/>
    <mergeCell ref="KP490:KQ490"/>
    <mergeCell ref="KN491:KO491"/>
    <mergeCell ref="KP491:KQ491"/>
    <mergeCell ref="KN492:KO493"/>
    <mergeCell ref="KP492:KQ493"/>
    <mergeCell ref="KN494:KO495"/>
    <mergeCell ref="KP494:KQ495"/>
    <mergeCell ref="KN496:KO496"/>
    <mergeCell ref="KP496:KQ496"/>
    <mergeCell ref="KN497:KO497"/>
    <mergeCell ref="KP497:KQ497"/>
    <mergeCell ref="KN498:KO498"/>
    <mergeCell ref="KP498:KQ498"/>
    <mergeCell ref="KN499:KO499"/>
    <mergeCell ref="KP499:KQ499"/>
    <mergeCell ref="KN500:KO500"/>
    <mergeCell ref="KP500:KQ500"/>
    <mergeCell ref="KN501:KO501"/>
    <mergeCell ref="KP501:KQ501"/>
    <mergeCell ref="KN502:KO502"/>
    <mergeCell ref="KP502:KQ502"/>
    <mergeCell ref="KN503:KO503"/>
    <mergeCell ref="KP503:KQ503"/>
    <mergeCell ref="KN504:KO504"/>
    <mergeCell ref="KP504:KQ504"/>
    <mergeCell ref="KN505:KO505"/>
    <mergeCell ref="KP505:KQ505"/>
    <mergeCell ref="KN506:KO506"/>
    <mergeCell ref="KP506:KQ506"/>
    <mergeCell ref="KN507:KO507"/>
    <mergeCell ref="KP507:KQ507"/>
    <mergeCell ref="KN508:KO509"/>
    <mergeCell ref="KP508:KQ509"/>
    <mergeCell ref="KN510:KO510"/>
    <mergeCell ref="KP510:KQ510"/>
    <mergeCell ref="KN511:KO511"/>
    <mergeCell ref="KP511:KQ511"/>
    <mergeCell ref="KN512:KO512"/>
    <mergeCell ref="KP512:KQ512"/>
    <mergeCell ref="KN513:KO513"/>
    <mergeCell ref="KP513:KQ513"/>
    <mergeCell ref="KN514:KO514"/>
    <mergeCell ref="KP514:KQ514"/>
    <mergeCell ref="KN515:KO515"/>
    <mergeCell ref="KP515:KQ515"/>
    <mergeCell ref="KN516:KO516"/>
    <mergeCell ref="KP516:KQ516"/>
    <mergeCell ref="KN517:KO517"/>
    <mergeCell ref="KP517:KQ517"/>
    <mergeCell ref="KN518:KO518"/>
    <mergeCell ref="KP518:KQ518"/>
    <mergeCell ref="KN519:KO519"/>
    <mergeCell ref="KP519:KQ519"/>
    <mergeCell ref="KN520:KO521"/>
    <mergeCell ref="KP520:KQ521"/>
    <mergeCell ref="KN522:KO522"/>
    <mergeCell ref="KP522:KQ522"/>
    <mergeCell ref="KN523:KO523"/>
    <mergeCell ref="KP523:KQ523"/>
    <mergeCell ref="KN524:KO525"/>
    <mergeCell ref="KP524:KQ525"/>
    <mergeCell ref="KN526:KO527"/>
    <mergeCell ref="KP526:KQ527"/>
    <mergeCell ref="KN528:KO528"/>
    <mergeCell ref="KP528:KQ528"/>
    <mergeCell ref="KN529:KO529"/>
    <mergeCell ref="KP529:KQ529"/>
    <mergeCell ref="KN530:KO530"/>
    <mergeCell ref="KP530:KQ530"/>
    <mergeCell ref="KN531:KO531"/>
    <mergeCell ref="KP531:KQ531"/>
    <mergeCell ref="KN532:KO533"/>
    <mergeCell ref="KP532:KQ533"/>
    <mergeCell ref="KN534:KO535"/>
    <mergeCell ref="KP534:KQ535"/>
    <mergeCell ref="KN536:KO536"/>
    <mergeCell ref="KP536:KQ536"/>
    <mergeCell ref="KN537:KO537"/>
    <mergeCell ref="KP537:KQ537"/>
    <mergeCell ref="KN538:KO539"/>
    <mergeCell ref="KP538:KQ539"/>
    <mergeCell ref="KN540:KO540"/>
    <mergeCell ref="KP540:KQ540"/>
    <mergeCell ref="KN541:KO541"/>
    <mergeCell ref="KP541:KQ541"/>
    <mergeCell ref="KN542:KO543"/>
    <mergeCell ref="KP542:KQ543"/>
    <mergeCell ref="KN544:KO544"/>
    <mergeCell ref="KP544:KQ544"/>
    <mergeCell ref="KN545:KO545"/>
    <mergeCell ref="KP545:KQ545"/>
    <mergeCell ref="KN546:KO546"/>
    <mergeCell ref="KP546:KQ546"/>
    <mergeCell ref="KN547:KO547"/>
    <mergeCell ref="KP547:KQ547"/>
    <mergeCell ref="KN548:KO548"/>
    <mergeCell ref="KP548:KQ548"/>
    <mergeCell ref="KN549:KO549"/>
    <mergeCell ref="KP549:KQ549"/>
    <mergeCell ref="KN550:KO551"/>
    <mergeCell ref="KP550:KQ551"/>
    <mergeCell ref="KN552:KO552"/>
    <mergeCell ref="KP552:KQ552"/>
    <mergeCell ref="KN553:KO553"/>
    <mergeCell ref="KP553:KQ553"/>
    <mergeCell ref="KN554:KO554"/>
    <mergeCell ref="KP554:KQ554"/>
    <mergeCell ref="KN555:KO555"/>
    <mergeCell ref="KP555:KQ555"/>
    <mergeCell ref="KN556:KO556"/>
    <mergeCell ref="KP556:KQ556"/>
    <mergeCell ref="KN557:KO557"/>
    <mergeCell ref="KP557:KQ557"/>
    <mergeCell ref="KN558:KO558"/>
    <mergeCell ref="KP558:KQ558"/>
    <mergeCell ref="KN559:KO559"/>
    <mergeCell ref="KP559:KQ559"/>
    <mergeCell ref="KN560:KO561"/>
    <mergeCell ref="KP560:KQ561"/>
    <mergeCell ref="KN562:KO563"/>
    <mergeCell ref="KP562:KQ563"/>
    <mergeCell ref="KN564:KO565"/>
    <mergeCell ref="KP564:KQ565"/>
    <mergeCell ref="KN566:KO566"/>
    <mergeCell ref="KP566:KQ566"/>
    <mergeCell ref="KN567:KO567"/>
    <mergeCell ref="KP567:KQ567"/>
    <mergeCell ref="KN568:KO569"/>
    <mergeCell ref="KP568:KQ569"/>
    <mergeCell ref="KN570:KO570"/>
    <mergeCell ref="KP570:KQ570"/>
    <mergeCell ref="KN571:KO571"/>
    <mergeCell ref="KP571:KQ571"/>
    <mergeCell ref="KN572:KO572"/>
    <mergeCell ref="KP572:KQ572"/>
    <mergeCell ref="KN573:KO573"/>
    <mergeCell ref="KP573:KQ573"/>
    <mergeCell ref="KN574:KO574"/>
    <mergeCell ref="KP574:KQ574"/>
    <mergeCell ref="KN575:KO575"/>
    <mergeCell ref="KP575:KQ575"/>
    <mergeCell ref="KN576:KO576"/>
    <mergeCell ref="KP576:KQ576"/>
    <mergeCell ref="KN577:KO577"/>
    <mergeCell ref="KP577:KQ577"/>
    <mergeCell ref="KN578:KO578"/>
    <mergeCell ref="KP578:KQ578"/>
    <mergeCell ref="KN579:KO579"/>
    <mergeCell ref="KP579:KQ579"/>
    <mergeCell ref="KN580:KO580"/>
    <mergeCell ref="KP580:KQ580"/>
    <mergeCell ref="KN581:KO581"/>
    <mergeCell ref="KP581:KQ581"/>
    <mergeCell ref="KN582:KO582"/>
    <mergeCell ref="KP582:KQ582"/>
    <mergeCell ref="KN583:KO583"/>
    <mergeCell ref="KP583:KQ583"/>
    <mergeCell ref="KN584:KO584"/>
    <mergeCell ref="KP584:KQ584"/>
    <mergeCell ref="KN585:KO585"/>
    <mergeCell ref="KP585:KQ585"/>
    <mergeCell ref="KN586:KO587"/>
    <mergeCell ref="KP586:KQ587"/>
    <mergeCell ref="KN588:KO589"/>
    <mergeCell ref="KP588:KQ589"/>
    <mergeCell ref="KN590:KO590"/>
    <mergeCell ref="KP590:KQ590"/>
    <mergeCell ref="KN591:KO591"/>
    <mergeCell ref="KP591:KQ591"/>
    <mergeCell ref="KN592:KO592"/>
    <mergeCell ref="KP592:KQ592"/>
    <mergeCell ref="KN593:KO593"/>
    <mergeCell ref="KP593:KQ593"/>
    <mergeCell ref="KN594:KO595"/>
    <mergeCell ref="KP594:KQ595"/>
    <mergeCell ref="KN596:KO596"/>
    <mergeCell ref="KP596:KQ596"/>
    <mergeCell ref="KN597:KO598"/>
    <mergeCell ref="KP597:KQ598"/>
    <mergeCell ref="KN599:KO600"/>
    <mergeCell ref="KP599:KQ600"/>
    <mergeCell ref="KN601:KO601"/>
    <mergeCell ref="KP601:KQ601"/>
    <mergeCell ref="KN602:KO602"/>
    <mergeCell ref="KP602:KQ602"/>
    <mergeCell ref="KN603:KO603"/>
    <mergeCell ref="KP603:KQ603"/>
    <mergeCell ref="KN604:KO604"/>
    <mergeCell ref="KP604:KQ604"/>
    <mergeCell ref="KN605:KO606"/>
    <mergeCell ref="KP605:KQ606"/>
    <mergeCell ref="KN607:KO608"/>
    <mergeCell ref="KP607:KQ608"/>
    <mergeCell ref="KN609:KO610"/>
    <mergeCell ref="KP609:KQ610"/>
    <mergeCell ref="KN611:KO611"/>
    <mergeCell ref="KP611:KQ611"/>
    <mergeCell ref="KN612:KO612"/>
    <mergeCell ref="KP612:KQ612"/>
    <mergeCell ref="KN613:KO613"/>
    <mergeCell ref="KP613:KQ613"/>
    <mergeCell ref="KN614:KO614"/>
    <mergeCell ref="KP614:KQ614"/>
    <mergeCell ref="KN615:KO615"/>
    <mergeCell ref="KP615:KQ615"/>
    <mergeCell ref="KN616:KO617"/>
    <mergeCell ref="KP616:KQ617"/>
    <mergeCell ref="KN618:KO619"/>
    <mergeCell ref="KP618:KQ619"/>
    <mergeCell ref="KN620:KO620"/>
    <mergeCell ref="KP620:KQ620"/>
    <mergeCell ref="KN649:KO649"/>
    <mergeCell ref="KP649:KQ649"/>
    <mergeCell ref="KN650:KO650"/>
    <mergeCell ref="KP650:KQ650"/>
    <mergeCell ref="KN651:KO651"/>
    <mergeCell ref="KP651:KQ651"/>
    <mergeCell ref="KN621:KO621"/>
    <mergeCell ref="KP621:KQ621"/>
    <mergeCell ref="KN622:KO622"/>
    <mergeCell ref="KP622:KQ622"/>
    <mergeCell ref="KN623:KO623"/>
    <mergeCell ref="KP623:KQ623"/>
    <mergeCell ref="KN624:KO624"/>
    <mergeCell ref="KP624:KQ624"/>
    <mergeCell ref="KN625:KO626"/>
    <mergeCell ref="KP625:KQ626"/>
    <mergeCell ref="KN627:KO628"/>
    <mergeCell ref="KP627:KQ628"/>
    <mergeCell ref="KN629:KO630"/>
    <mergeCell ref="KP629:KQ630"/>
    <mergeCell ref="KN631:KO632"/>
    <mergeCell ref="KP631:KQ632"/>
    <mergeCell ref="KN633:KO634"/>
    <mergeCell ref="KP633:KQ634"/>
    <mergeCell ref="KN635:KO636"/>
    <mergeCell ref="KP635:KQ636"/>
    <mergeCell ref="KN637:KO638"/>
    <mergeCell ref="KP637:KQ638"/>
    <mergeCell ref="KN639:KO640"/>
    <mergeCell ref="KP639:KQ640"/>
    <mergeCell ref="KN641:KO642"/>
    <mergeCell ref="KP641:KQ642"/>
    <mergeCell ref="KN643:KO644"/>
    <mergeCell ref="KP643:KQ644"/>
    <mergeCell ref="KN645:KO645"/>
    <mergeCell ref="KP645:KQ645"/>
    <mergeCell ref="KN646:KO647"/>
    <mergeCell ref="KP646:KQ647"/>
    <mergeCell ref="KN648:KO648"/>
    <mergeCell ref="KP648:KQ648"/>
    <mergeCell ref="KV389:KW390"/>
    <mergeCell ref="KX389:KY390"/>
    <mergeCell ref="KV347:KY347"/>
    <mergeCell ref="KV348:KW348"/>
    <mergeCell ref="KX348:KY348"/>
    <mergeCell ref="KV349:KW349"/>
    <mergeCell ref="KX349:KY349"/>
    <mergeCell ref="KV350:KW350"/>
    <mergeCell ref="KX350:KY350"/>
    <mergeCell ref="KV351:KW351"/>
    <mergeCell ref="KX351:KY351"/>
    <mergeCell ref="KV352:KW353"/>
    <mergeCell ref="KX352:KY353"/>
    <mergeCell ref="KV354:KW354"/>
    <mergeCell ref="KX354:KY354"/>
    <mergeCell ref="KV355:KW355"/>
    <mergeCell ref="KX355:KY355"/>
    <mergeCell ref="KV356:KW357"/>
    <mergeCell ref="KX356:KY357"/>
    <mergeCell ref="KV358:KW358"/>
    <mergeCell ref="KX358:KY358"/>
    <mergeCell ref="KV359:KW359"/>
    <mergeCell ref="KX359:KY359"/>
    <mergeCell ref="KV360:KW360"/>
    <mergeCell ref="KX360:KY360"/>
    <mergeCell ref="KV361:KW361"/>
    <mergeCell ref="KX361:KY361"/>
    <mergeCell ref="KV362:KW362"/>
    <mergeCell ref="KX362:KY362"/>
    <mergeCell ref="KV363:KW363"/>
    <mergeCell ref="KX363:KY363"/>
    <mergeCell ref="KV364:KW365"/>
    <mergeCell ref="KX364:KY365"/>
    <mergeCell ref="KV366:KW366"/>
    <mergeCell ref="KX366:KY366"/>
    <mergeCell ref="KV391:KW391"/>
    <mergeCell ref="KX391:KY391"/>
    <mergeCell ref="KV394:KW395"/>
    <mergeCell ref="KX394:KY395"/>
    <mergeCell ref="KV396:KW396"/>
    <mergeCell ref="KX396:KY396"/>
    <mergeCell ref="KV397:KW397"/>
    <mergeCell ref="KX397:KY397"/>
    <mergeCell ref="KV398:KW398"/>
    <mergeCell ref="KX398:KY398"/>
    <mergeCell ref="KV399:KW399"/>
    <mergeCell ref="KX399:KY399"/>
    <mergeCell ref="KV400:KW401"/>
    <mergeCell ref="KX400:KY401"/>
    <mergeCell ref="KV402:KW402"/>
    <mergeCell ref="KX402:KY402"/>
    <mergeCell ref="KV403:KW403"/>
    <mergeCell ref="KX403:KY403"/>
    <mergeCell ref="KV404:KW404"/>
    <mergeCell ref="KX404:KY404"/>
    <mergeCell ref="KV405:KW405"/>
    <mergeCell ref="KX405:KY405"/>
    <mergeCell ref="KV406:KW407"/>
    <mergeCell ref="KX406:KY407"/>
    <mergeCell ref="KV408:KW409"/>
    <mergeCell ref="KX408:KY409"/>
    <mergeCell ref="KV410:KW411"/>
    <mergeCell ref="KX410:KY411"/>
    <mergeCell ref="KV412:KW412"/>
    <mergeCell ref="KX412:KY412"/>
    <mergeCell ref="KV413:KW413"/>
    <mergeCell ref="KX413:KY413"/>
    <mergeCell ref="KV367:KW367"/>
    <mergeCell ref="KX367:KY367"/>
    <mergeCell ref="KV368:KW368"/>
    <mergeCell ref="KX368:KY368"/>
    <mergeCell ref="KV369:KW369"/>
    <mergeCell ref="KX369:KY369"/>
    <mergeCell ref="KV370:KW371"/>
    <mergeCell ref="KX370:KY371"/>
    <mergeCell ref="KV372:KW373"/>
    <mergeCell ref="KX372:KY373"/>
    <mergeCell ref="KV374:KW375"/>
    <mergeCell ref="KX374:KY375"/>
    <mergeCell ref="KV376:KW377"/>
    <mergeCell ref="KX376:KY377"/>
    <mergeCell ref="KV378:KW378"/>
    <mergeCell ref="KX378:KY378"/>
    <mergeCell ref="KV379:KW379"/>
    <mergeCell ref="KX379:KY379"/>
    <mergeCell ref="KV380:KW381"/>
    <mergeCell ref="KX380:KY381"/>
    <mergeCell ref="KV382:KW382"/>
    <mergeCell ref="KX382:KY382"/>
    <mergeCell ref="KV383:KW383"/>
    <mergeCell ref="KX383:KY383"/>
    <mergeCell ref="KV384:KW384"/>
    <mergeCell ref="KX384:KY384"/>
    <mergeCell ref="KV385:KW385"/>
    <mergeCell ref="KX385:KY385"/>
    <mergeCell ref="KV386:KW386"/>
    <mergeCell ref="KX386:KY386"/>
    <mergeCell ref="KV387:KW388"/>
    <mergeCell ref="KX387:KY388"/>
    <mergeCell ref="KV414:KW414"/>
    <mergeCell ref="KX414:KY414"/>
    <mergeCell ref="KV415:KW416"/>
    <mergeCell ref="KX415:KY416"/>
    <mergeCell ref="KV417:KW417"/>
    <mergeCell ref="KX417:KY417"/>
    <mergeCell ref="KV418:KW419"/>
    <mergeCell ref="KX418:KY419"/>
    <mergeCell ref="KV420:KW420"/>
    <mergeCell ref="KX420:KY420"/>
    <mergeCell ref="KV421:KW422"/>
    <mergeCell ref="KX421:KY422"/>
    <mergeCell ref="KV423:KW424"/>
    <mergeCell ref="KX423:KY424"/>
    <mergeCell ref="KV425:KW426"/>
    <mergeCell ref="KX425:KY426"/>
    <mergeCell ref="KV427:KW428"/>
    <mergeCell ref="KX427:KY428"/>
    <mergeCell ref="KV429:KW430"/>
    <mergeCell ref="KX429:KY430"/>
    <mergeCell ref="KV431:KW431"/>
    <mergeCell ref="KX431:KY431"/>
    <mergeCell ref="KV432:KW432"/>
    <mergeCell ref="KX432:KY432"/>
    <mergeCell ref="KV433:KW433"/>
    <mergeCell ref="KX433:KY433"/>
    <mergeCell ref="KV436:KW436"/>
    <mergeCell ref="KX436:KY436"/>
    <mergeCell ref="KV437:KW437"/>
    <mergeCell ref="KX437:KY437"/>
    <mergeCell ref="KV438:KW438"/>
    <mergeCell ref="KX438:KY438"/>
    <mergeCell ref="KV439:KW439"/>
    <mergeCell ref="KX439:KY439"/>
    <mergeCell ref="KV440:KW440"/>
    <mergeCell ref="KX440:KY440"/>
    <mergeCell ref="KV441:KW441"/>
    <mergeCell ref="KX441:KY441"/>
    <mergeCell ref="KV442:KW442"/>
    <mergeCell ref="KX442:KY442"/>
    <mergeCell ref="KV443:KW443"/>
    <mergeCell ref="KX443:KY443"/>
    <mergeCell ref="KV444:KW444"/>
    <mergeCell ref="KX444:KY444"/>
    <mergeCell ref="KV445:KW445"/>
    <mergeCell ref="KX445:KY445"/>
    <mergeCell ref="KV446:KW446"/>
    <mergeCell ref="KX446:KY446"/>
    <mergeCell ref="KV447:KW448"/>
    <mergeCell ref="KX447:KY448"/>
    <mergeCell ref="KV449:KW449"/>
    <mergeCell ref="KX449:KY449"/>
    <mergeCell ref="KV450:KW450"/>
    <mergeCell ref="KX450:KY450"/>
    <mergeCell ref="KV451:KW452"/>
    <mergeCell ref="KX451:KY452"/>
    <mergeCell ref="KV453:KW453"/>
    <mergeCell ref="KX453:KY453"/>
    <mergeCell ref="KV454:KW454"/>
    <mergeCell ref="KX454:KY454"/>
    <mergeCell ref="KV455:KW455"/>
    <mergeCell ref="KX455:KY455"/>
    <mergeCell ref="KV456:KW456"/>
    <mergeCell ref="KX456:KY456"/>
    <mergeCell ref="KV457:KW457"/>
    <mergeCell ref="KX457:KY457"/>
    <mergeCell ref="KV458:KW459"/>
    <mergeCell ref="KX458:KY459"/>
    <mergeCell ref="KV460:KW460"/>
    <mergeCell ref="KX460:KY460"/>
    <mergeCell ref="KV461:KW461"/>
    <mergeCell ref="KX461:KY461"/>
    <mergeCell ref="KV462:KW462"/>
    <mergeCell ref="KX462:KY462"/>
    <mergeCell ref="KV463:KW463"/>
    <mergeCell ref="KX463:KY463"/>
    <mergeCell ref="KV464:KW464"/>
    <mergeCell ref="KX464:KY464"/>
    <mergeCell ref="KV465:KW465"/>
    <mergeCell ref="KX465:KY465"/>
    <mergeCell ref="KV466:KW466"/>
    <mergeCell ref="KX466:KY466"/>
    <mergeCell ref="KV467:KW467"/>
    <mergeCell ref="KX467:KY467"/>
    <mergeCell ref="KV468:KW468"/>
    <mergeCell ref="KX468:KY468"/>
    <mergeCell ref="KV469:KW469"/>
    <mergeCell ref="KX469:KY469"/>
    <mergeCell ref="KV470:KW470"/>
    <mergeCell ref="KX470:KY470"/>
    <mergeCell ref="KV471:KW471"/>
    <mergeCell ref="KX471:KY471"/>
    <mergeCell ref="KV472:KW472"/>
    <mergeCell ref="KX472:KY472"/>
    <mergeCell ref="KV473:KW473"/>
    <mergeCell ref="KX473:KY473"/>
    <mergeCell ref="KV474:KW475"/>
    <mergeCell ref="KX474:KY475"/>
    <mergeCell ref="KV476:KW476"/>
    <mergeCell ref="KX476:KY476"/>
    <mergeCell ref="KV477:KW477"/>
    <mergeCell ref="KX477:KY477"/>
    <mergeCell ref="KV478:KW478"/>
    <mergeCell ref="KX478:KY478"/>
    <mergeCell ref="KV479:KW479"/>
    <mergeCell ref="KX479:KY479"/>
    <mergeCell ref="KV480:KW480"/>
    <mergeCell ref="KX480:KY480"/>
    <mergeCell ref="KV481:KW481"/>
    <mergeCell ref="KX481:KY481"/>
    <mergeCell ref="KV482:KW482"/>
    <mergeCell ref="KX482:KY482"/>
    <mergeCell ref="KV483:KW483"/>
    <mergeCell ref="KX483:KY483"/>
    <mergeCell ref="KV484:KW484"/>
    <mergeCell ref="KX484:KY484"/>
    <mergeCell ref="KV485:KW485"/>
    <mergeCell ref="KX485:KY485"/>
    <mergeCell ref="KV486:KW487"/>
    <mergeCell ref="KX486:KY487"/>
    <mergeCell ref="KV488:KW488"/>
    <mergeCell ref="KX488:KY488"/>
    <mergeCell ref="KV489:KW489"/>
    <mergeCell ref="KX489:KY489"/>
    <mergeCell ref="KV490:KW490"/>
    <mergeCell ref="KX490:KY490"/>
    <mergeCell ref="KV491:KW491"/>
    <mergeCell ref="KX491:KY491"/>
    <mergeCell ref="KV492:KW493"/>
    <mergeCell ref="KX492:KY493"/>
    <mergeCell ref="KV494:KW495"/>
    <mergeCell ref="KX494:KY495"/>
    <mergeCell ref="KV496:KW496"/>
    <mergeCell ref="KX496:KY496"/>
    <mergeCell ref="KV497:KW497"/>
    <mergeCell ref="KX497:KY497"/>
    <mergeCell ref="KV498:KW498"/>
    <mergeCell ref="KX498:KY498"/>
    <mergeCell ref="KV499:KW499"/>
    <mergeCell ref="KX499:KY499"/>
    <mergeCell ref="KV500:KW500"/>
    <mergeCell ref="KX500:KY500"/>
    <mergeCell ref="KV501:KW501"/>
    <mergeCell ref="KX501:KY501"/>
    <mergeCell ref="KV502:KW502"/>
    <mergeCell ref="KX502:KY502"/>
    <mergeCell ref="KV503:KW503"/>
    <mergeCell ref="KX503:KY503"/>
    <mergeCell ref="KV504:KW504"/>
    <mergeCell ref="KX504:KY504"/>
    <mergeCell ref="KV505:KW505"/>
    <mergeCell ref="KX505:KY505"/>
    <mergeCell ref="KV506:KW506"/>
    <mergeCell ref="KX506:KY506"/>
    <mergeCell ref="KV507:KW507"/>
    <mergeCell ref="KX507:KY507"/>
    <mergeCell ref="KV508:KW509"/>
    <mergeCell ref="KX508:KY509"/>
    <mergeCell ref="KV510:KW510"/>
    <mergeCell ref="KX510:KY510"/>
    <mergeCell ref="KV511:KW511"/>
    <mergeCell ref="KX511:KY511"/>
    <mergeCell ref="KV512:KW512"/>
    <mergeCell ref="KX512:KY512"/>
    <mergeCell ref="KV513:KW513"/>
    <mergeCell ref="KX513:KY513"/>
    <mergeCell ref="KV514:KW514"/>
    <mergeCell ref="KX514:KY514"/>
    <mergeCell ref="KV515:KW515"/>
    <mergeCell ref="KX515:KY515"/>
    <mergeCell ref="KV516:KW516"/>
    <mergeCell ref="KX516:KY516"/>
    <mergeCell ref="KV517:KW517"/>
    <mergeCell ref="KX517:KY517"/>
    <mergeCell ref="KV518:KW518"/>
    <mergeCell ref="KX518:KY518"/>
    <mergeCell ref="KV519:KW519"/>
    <mergeCell ref="KX519:KY519"/>
    <mergeCell ref="KV520:KW521"/>
    <mergeCell ref="KX520:KY521"/>
    <mergeCell ref="KV522:KW522"/>
    <mergeCell ref="KX522:KY522"/>
    <mergeCell ref="KV523:KW523"/>
    <mergeCell ref="KX523:KY523"/>
    <mergeCell ref="KV524:KW525"/>
    <mergeCell ref="KX524:KY525"/>
    <mergeCell ref="KV526:KW527"/>
    <mergeCell ref="KX526:KY527"/>
    <mergeCell ref="KV528:KW528"/>
    <mergeCell ref="KX528:KY528"/>
    <mergeCell ref="KV529:KW529"/>
    <mergeCell ref="KX529:KY529"/>
    <mergeCell ref="KV530:KW530"/>
    <mergeCell ref="KX530:KY530"/>
    <mergeCell ref="KV531:KW531"/>
    <mergeCell ref="KX531:KY531"/>
    <mergeCell ref="KV532:KW533"/>
    <mergeCell ref="KX532:KY533"/>
    <mergeCell ref="KV534:KW535"/>
    <mergeCell ref="KX534:KY535"/>
    <mergeCell ref="KV536:KW536"/>
    <mergeCell ref="KX536:KY536"/>
    <mergeCell ref="KV537:KW537"/>
    <mergeCell ref="KX537:KY537"/>
    <mergeCell ref="KV538:KW539"/>
    <mergeCell ref="KX538:KY539"/>
    <mergeCell ref="KV540:KW540"/>
    <mergeCell ref="KX540:KY540"/>
    <mergeCell ref="KV541:KW541"/>
    <mergeCell ref="KX541:KY541"/>
    <mergeCell ref="KV542:KW543"/>
    <mergeCell ref="KX542:KY543"/>
    <mergeCell ref="KV544:KW544"/>
    <mergeCell ref="KX544:KY544"/>
    <mergeCell ref="KV545:KW545"/>
    <mergeCell ref="KX545:KY545"/>
    <mergeCell ref="KV546:KW546"/>
    <mergeCell ref="KX546:KY546"/>
    <mergeCell ref="KV547:KW547"/>
    <mergeCell ref="KX547:KY547"/>
    <mergeCell ref="KV548:KW548"/>
    <mergeCell ref="KX548:KY548"/>
    <mergeCell ref="KV549:KW549"/>
    <mergeCell ref="KX549:KY549"/>
    <mergeCell ref="KV550:KW551"/>
    <mergeCell ref="KX550:KY551"/>
    <mergeCell ref="KV552:KW552"/>
    <mergeCell ref="KX552:KY552"/>
    <mergeCell ref="KV553:KW553"/>
    <mergeCell ref="KX553:KY553"/>
    <mergeCell ref="KV554:KW554"/>
    <mergeCell ref="KX554:KY554"/>
    <mergeCell ref="KV555:KW555"/>
    <mergeCell ref="KX555:KY555"/>
    <mergeCell ref="KV556:KW556"/>
    <mergeCell ref="KX556:KY556"/>
    <mergeCell ref="KV557:KW557"/>
    <mergeCell ref="KX557:KY557"/>
    <mergeCell ref="KV558:KW558"/>
    <mergeCell ref="KX558:KY558"/>
    <mergeCell ref="KV559:KW559"/>
    <mergeCell ref="KX559:KY559"/>
    <mergeCell ref="KV560:KW561"/>
    <mergeCell ref="KX560:KY561"/>
    <mergeCell ref="KV562:KW563"/>
    <mergeCell ref="KX562:KY563"/>
    <mergeCell ref="KV564:KW565"/>
    <mergeCell ref="KX564:KY565"/>
    <mergeCell ref="KV566:KW566"/>
    <mergeCell ref="KX566:KY566"/>
    <mergeCell ref="KV567:KW567"/>
    <mergeCell ref="KX567:KY567"/>
    <mergeCell ref="KV568:KW569"/>
    <mergeCell ref="KX568:KY569"/>
    <mergeCell ref="KV570:KW570"/>
    <mergeCell ref="KX570:KY570"/>
    <mergeCell ref="KV571:KW571"/>
    <mergeCell ref="KX571:KY571"/>
    <mergeCell ref="KV572:KW572"/>
    <mergeCell ref="KX572:KY572"/>
    <mergeCell ref="KV573:KW573"/>
    <mergeCell ref="KX573:KY573"/>
    <mergeCell ref="KV574:KW574"/>
    <mergeCell ref="KX574:KY574"/>
    <mergeCell ref="KV575:KW575"/>
    <mergeCell ref="KX575:KY575"/>
    <mergeCell ref="KV576:KW576"/>
    <mergeCell ref="KX576:KY576"/>
    <mergeCell ref="KV577:KW577"/>
    <mergeCell ref="KX577:KY577"/>
    <mergeCell ref="KV578:KW578"/>
    <mergeCell ref="KX578:KY578"/>
    <mergeCell ref="KV579:KW579"/>
    <mergeCell ref="KX579:KY579"/>
    <mergeCell ref="KV580:KW580"/>
    <mergeCell ref="KX580:KY580"/>
    <mergeCell ref="KV581:KW581"/>
    <mergeCell ref="KX581:KY581"/>
    <mergeCell ref="KV582:KW582"/>
    <mergeCell ref="KX582:KY582"/>
    <mergeCell ref="KV583:KW583"/>
    <mergeCell ref="KX583:KY583"/>
    <mergeCell ref="KV584:KW584"/>
    <mergeCell ref="KX584:KY584"/>
    <mergeCell ref="KV585:KW585"/>
    <mergeCell ref="KX585:KY585"/>
    <mergeCell ref="KV586:KW587"/>
    <mergeCell ref="KX586:KY587"/>
    <mergeCell ref="KV588:KW589"/>
    <mergeCell ref="KX588:KY589"/>
    <mergeCell ref="KV590:KW590"/>
    <mergeCell ref="KX590:KY590"/>
    <mergeCell ref="KV591:KW591"/>
    <mergeCell ref="KX591:KY591"/>
    <mergeCell ref="KV592:KW592"/>
    <mergeCell ref="KX592:KY592"/>
    <mergeCell ref="KV593:KW593"/>
    <mergeCell ref="KX593:KY593"/>
    <mergeCell ref="KV594:KW595"/>
    <mergeCell ref="KX594:KY595"/>
    <mergeCell ref="KV596:KW596"/>
    <mergeCell ref="KX596:KY596"/>
    <mergeCell ref="KV597:KW598"/>
    <mergeCell ref="KX597:KY598"/>
    <mergeCell ref="KV599:KW600"/>
    <mergeCell ref="KX599:KY600"/>
    <mergeCell ref="KV601:KW601"/>
    <mergeCell ref="KX601:KY601"/>
    <mergeCell ref="KV602:KW602"/>
    <mergeCell ref="KX602:KY602"/>
    <mergeCell ref="KV603:KW603"/>
    <mergeCell ref="KX603:KY603"/>
    <mergeCell ref="KV604:KW604"/>
    <mergeCell ref="KX604:KY604"/>
    <mergeCell ref="KV605:KW606"/>
    <mergeCell ref="KX605:KY606"/>
    <mergeCell ref="KV607:KW608"/>
    <mergeCell ref="KX607:KY608"/>
    <mergeCell ref="KV609:KW610"/>
    <mergeCell ref="KX609:KY610"/>
    <mergeCell ref="KV611:KW611"/>
    <mergeCell ref="KX611:KY611"/>
    <mergeCell ref="KV612:KW612"/>
    <mergeCell ref="KX612:KY612"/>
    <mergeCell ref="KV613:KW613"/>
    <mergeCell ref="KX613:KY613"/>
    <mergeCell ref="KV614:KW614"/>
    <mergeCell ref="KX614:KY614"/>
    <mergeCell ref="KV615:KW615"/>
    <mergeCell ref="KX615:KY615"/>
    <mergeCell ref="KV616:KW617"/>
    <mergeCell ref="KX616:KY617"/>
    <mergeCell ref="KV618:KW619"/>
    <mergeCell ref="KX618:KY619"/>
    <mergeCell ref="KV620:KW620"/>
    <mergeCell ref="KX620:KY620"/>
    <mergeCell ref="KV621:KW621"/>
    <mergeCell ref="KX621:KY621"/>
    <mergeCell ref="KV622:KW622"/>
    <mergeCell ref="KX622:KY622"/>
    <mergeCell ref="KV623:KW623"/>
    <mergeCell ref="KX623:KY623"/>
    <mergeCell ref="KV624:KW624"/>
    <mergeCell ref="KX624:KY624"/>
    <mergeCell ref="KV625:KW626"/>
    <mergeCell ref="KX625:KY626"/>
    <mergeCell ref="KV627:KW628"/>
    <mergeCell ref="KX627:KY628"/>
    <mergeCell ref="KV629:KW630"/>
    <mergeCell ref="KX629:KY630"/>
    <mergeCell ref="KV631:KW632"/>
    <mergeCell ref="KX631:KY632"/>
    <mergeCell ref="KV633:KW634"/>
    <mergeCell ref="KX633:KY634"/>
    <mergeCell ref="KV635:KW636"/>
    <mergeCell ref="KX635:KY636"/>
    <mergeCell ref="KV637:KW638"/>
    <mergeCell ref="KX637:KY638"/>
    <mergeCell ref="KV639:KW640"/>
    <mergeCell ref="KX639:KY640"/>
    <mergeCell ref="KV641:KW642"/>
    <mergeCell ref="KX641:KY642"/>
    <mergeCell ref="KV643:KW644"/>
    <mergeCell ref="KX643:KY644"/>
    <mergeCell ref="KV645:KW645"/>
    <mergeCell ref="KX645:KY645"/>
    <mergeCell ref="KV646:KW647"/>
    <mergeCell ref="KX646:KY647"/>
    <mergeCell ref="KV648:KW648"/>
    <mergeCell ref="KX648:KY648"/>
    <mergeCell ref="KV649:KW649"/>
    <mergeCell ref="KX649:KY649"/>
    <mergeCell ref="KV650:KW650"/>
    <mergeCell ref="KX650:KY650"/>
    <mergeCell ref="KV651:KW651"/>
    <mergeCell ref="KX651:KY651"/>
    <mergeCell ref="B652:C652"/>
    <mergeCell ref="D652:E652"/>
    <mergeCell ref="F652:G652"/>
    <mergeCell ref="H652:I652"/>
    <mergeCell ref="J652:K652"/>
    <mergeCell ref="L652:M652"/>
    <mergeCell ref="N652:O652"/>
    <mergeCell ref="P652:Q652"/>
    <mergeCell ref="R652:S652"/>
    <mergeCell ref="T652:U652"/>
    <mergeCell ref="V652:W652"/>
    <mergeCell ref="X652:Y652"/>
    <mergeCell ref="Z652:AA652"/>
    <mergeCell ref="AB652:AC652"/>
    <mergeCell ref="AD652:AE652"/>
    <mergeCell ref="AF652:AG652"/>
    <mergeCell ref="AH652:AI652"/>
    <mergeCell ref="AJ652:AK652"/>
    <mergeCell ref="AL652:AM652"/>
    <mergeCell ref="AN652:AO652"/>
    <mergeCell ref="AP652:AQ652"/>
    <mergeCell ref="AR652:AS652"/>
    <mergeCell ref="AT652:AU652"/>
    <mergeCell ref="AV652:AW652"/>
    <mergeCell ref="AX652:AY652"/>
    <mergeCell ref="AZ652:BA652"/>
    <mergeCell ref="BB652:BC652"/>
    <mergeCell ref="BD652:BE652"/>
    <mergeCell ref="BF652:BG652"/>
    <mergeCell ref="BH652:BI652"/>
    <mergeCell ref="BJ652:BK652"/>
    <mergeCell ref="BL652:BM652"/>
    <mergeCell ref="BN652:BO652"/>
    <mergeCell ref="BP652:BQ652"/>
    <mergeCell ref="BR652:BS652"/>
    <mergeCell ref="BT652:BU652"/>
    <mergeCell ref="BV652:BW652"/>
    <mergeCell ref="BX652:BY652"/>
    <mergeCell ref="BZ652:CA652"/>
    <mergeCell ref="CB652:CC652"/>
    <mergeCell ref="CD652:CE652"/>
    <mergeCell ref="CF652:CG652"/>
    <mergeCell ref="CH652:CI652"/>
    <mergeCell ref="CJ652:CK652"/>
    <mergeCell ref="CL652:CM652"/>
    <mergeCell ref="CN652:CO652"/>
    <mergeCell ref="CP652:CQ652"/>
    <mergeCell ref="CR652:CS652"/>
    <mergeCell ref="CT652:CU652"/>
    <mergeCell ref="CV652:CW652"/>
    <mergeCell ref="CX652:CY652"/>
    <mergeCell ref="CZ652:DA652"/>
    <mergeCell ref="DB652:DC652"/>
    <mergeCell ref="DD652:DE652"/>
    <mergeCell ref="DF652:DG652"/>
    <mergeCell ref="DH652:DI652"/>
    <mergeCell ref="DJ652:DK652"/>
    <mergeCell ref="DL652:DM652"/>
    <mergeCell ref="DN652:DO652"/>
    <mergeCell ref="DP652:DQ652"/>
    <mergeCell ref="DR652:DS652"/>
    <mergeCell ref="DT652:DU652"/>
    <mergeCell ref="DV652:DW652"/>
    <mergeCell ref="DX652:DY652"/>
    <mergeCell ref="DZ652:EA652"/>
    <mergeCell ref="EB652:EC652"/>
    <mergeCell ref="ED652:EE652"/>
    <mergeCell ref="EF652:EG652"/>
    <mergeCell ref="EH652:EI652"/>
    <mergeCell ref="EJ652:EK652"/>
    <mergeCell ref="EL652:EM652"/>
    <mergeCell ref="EN652:EO652"/>
    <mergeCell ref="EP652:EQ652"/>
    <mergeCell ref="ER652:ES652"/>
    <mergeCell ref="ET652:EU652"/>
    <mergeCell ref="EV652:EW652"/>
    <mergeCell ref="EX652:EY652"/>
    <mergeCell ref="EZ652:FA652"/>
    <mergeCell ref="FB652:FC652"/>
    <mergeCell ref="FD652:FE652"/>
    <mergeCell ref="FF652:FG652"/>
    <mergeCell ref="FH652:FI652"/>
    <mergeCell ref="FJ652:FK652"/>
    <mergeCell ref="FL652:FM652"/>
    <mergeCell ref="FN652:FO652"/>
    <mergeCell ref="FP652:FQ652"/>
    <mergeCell ref="FR652:FS652"/>
    <mergeCell ref="FT652:FU652"/>
    <mergeCell ref="FV652:FW652"/>
    <mergeCell ref="FX652:FY652"/>
    <mergeCell ref="FZ652:GA652"/>
    <mergeCell ref="GB652:GC652"/>
    <mergeCell ref="GD652:GE652"/>
    <mergeCell ref="IT652:IU652"/>
    <mergeCell ref="IV652:IW652"/>
    <mergeCell ref="IX652:IY652"/>
    <mergeCell ref="IZ652:JA652"/>
    <mergeCell ref="JB652:JC652"/>
    <mergeCell ref="JD652:JE652"/>
    <mergeCell ref="JF652:JG652"/>
    <mergeCell ref="JH652:JI652"/>
    <mergeCell ref="JJ652:JK652"/>
    <mergeCell ref="JL652:JM652"/>
    <mergeCell ref="JN652:JO652"/>
    <mergeCell ref="JP652:JQ652"/>
    <mergeCell ref="JR652:JS652"/>
    <mergeCell ref="JT652:JU652"/>
    <mergeCell ref="JV652:JW652"/>
    <mergeCell ref="JX652:JY652"/>
    <mergeCell ref="JZ652:KA652"/>
    <mergeCell ref="KB652:KC652"/>
    <mergeCell ref="KD652:KE652"/>
    <mergeCell ref="KF652:KG652"/>
    <mergeCell ref="KH652:KI652"/>
    <mergeCell ref="KJ652:KK652"/>
    <mergeCell ref="KL652:KM652"/>
    <mergeCell ref="KN652:KO652"/>
    <mergeCell ref="KP652:KQ652"/>
    <mergeCell ref="KR652:KS652"/>
    <mergeCell ref="KT652:KU652"/>
    <mergeCell ref="KV652:KW652"/>
    <mergeCell ref="KX652:KY652"/>
    <mergeCell ref="GF652:GG652"/>
    <mergeCell ref="GH652:GI652"/>
    <mergeCell ref="GJ652:GK652"/>
    <mergeCell ref="GL652:GM652"/>
    <mergeCell ref="GN652:GO652"/>
    <mergeCell ref="GP652:GQ652"/>
    <mergeCell ref="GR652:GS652"/>
    <mergeCell ref="GT652:GU652"/>
    <mergeCell ref="GV652:GW652"/>
    <mergeCell ref="GX652:GY652"/>
    <mergeCell ref="GZ652:HA652"/>
    <mergeCell ref="HB652:HC652"/>
    <mergeCell ref="HD652:HE652"/>
    <mergeCell ref="HF652:HG652"/>
    <mergeCell ref="HH652:HI652"/>
    <mergeCell ref="HJ652:HK652"/>
    <mergeCell ref="HL652:HM652"/>
    <mergeCell ref="HN652:HO652"/>
    <mergeCell ref="HP652:HQ652"/>
    <mergeCell ref="HR652:HS652"/>
    <mergeCell ref="HT652:HU652"/>
    <mergeCell ref="HV652:HW652"/>
    <mergeCell ref="HX652:HY652"/>
    <mergeCell ref="HZ652:IA652"/>
    <mergeCell ref="IB652:IC652"/>
    <mergeCell ref="ID652:IE652"/>
    <mergeCell ref="IF652:IG652"/>
    <mergeCell ref="IH652:II652"/>
    <mergeCell ref="IJ652:IK652"/>
    <mergeCell ref="IL652:IM652"/>
    <mergeCell ref="IN652:IO652"/>
    <mergeCell ref="IP652:IQ652"/>
    <mergeCell ref="IR652:IS652"/>
    <mergeCell ref="LD389:LE389"/>
    <mergeCell ref="LF389:LG389"/>
    <mergeCell ref="LD390:LE390"/>
    <mergeCell ref="LF390:LG390"/>
    <mergeCell ref="LD347:LG347"/>
    <mergeCell ref="LD348:LE348"/>
    <mergeCell ref="LF348:LG348"/>
    <mergeCell ref="LD349:LE349"/>
    <mergeCell ref="LF349:LG349"/>
    <mergeCell ref="LD350:LE350"/>
    <mergeCell ref="LF350:LG350"/>
    <mergeCell ref="LD351:LE351"/>
    <mergeCell ref="LF351:LG351"/>
    <mergeCell ref="LD352:LE353"/>
    <mergeCell ref="LF352:LG353"/>
    <mergeCell ref="LD354:LE354"/>
    <mergeCell ref="LF354:LG354"/>
    <mergeCell ref="LD355:LE355"/>
    <mergeCell ref="LF355:LG355"/>
    <mergeCell ref="LD356:LE357"/>
    <mergeCell ref="LF356:LG357"/>
    <mergeCell ref="LD358:LE358"/>
    <mergeCell ref="LF358:LG358"/>
    <mergeCell ref="LD359:LE359"/>
    <mergeCell ref="LF359:LG359"/>
    <mergeCell ref="LD360:LE360"/>
    <mergeCell ref="LF360:LG360"/>
    <mergeCell ref="LD361:LE361"/>
    <mergeCell ref="LF361:LG361"/>
    <mergeCell ref="LD362:LE362"/>
    <mergeCell ref="LF362:LG362"/>
    <mergeCell ref="LD363:LE363"/>
    <mergeCell ref="LF363:LG363"/>
    <mergeCell ref="LD364:LE365"/>
    <mergeCell ref="LF364:LG365"/>
    <mergeCell ref="LD366:LE366"/>
    <mergeCell ref="LF366:LG366"/>
    <mergeCell ref="LD391:LE391"/>
    <mergeCell ref="LF391:LG391"/>
    <mergeCell ref="LD394:LE395"/>
    <mergeCell ref="LF394:LG395"/>
    <mergeCell ref="LD396:LE396"/>
    <mergeCell ref="LF396:LG396"/>
    <mergeCell ref="LD397:LE397"/>
    <mergeCell ref="LF397:LG397"/>
    <mergeCell ref="LD398:LE398"/>
    <mergeCell ref="LF398:LG398"/>
    <mergeCell ref="LD399:LE399"/>
    <mergeCell ref="LF399:LG399"/>
    <mergeCell ref="LD400:LE401"/>
    <mergeCell ref="LF400:LG401"/>
    <mergeCell ref="LD402:LE402"/>
    <mergeCell ref="LF402:LG402"/>
    <mergeCell ref="LD403:LE403"/>
    <mergeCell ref="LF403:LG403"/>
    <mergeCell ref="LD404:LE404"/>
    <mergeCell ref="LF404:LG404"/>
    <mergeCell ref="LD405:LE405"/>
    <mergeCell ref="LF405:LG405"/>
    <mergeCell ref="LD406:LE407"/>
    <mergeCell ref="LF406:LG407"/>
    <mergeCell ref="LD408:LE409"/>
    <mergeCell ref="LF408:LG409"/>
    <mergeCell ref="LD410:LE411"/>
    <mergeCell ref="LF410:LG411"/>
    <mergeCell ref="LD412:LE412"/>
    <mergeCell ref="LF412:LG412"/>
    <mergeCell ref="LD413:LE413"/>
    <mergeCell ref="LF413:LG413"/>
    <mergeCell ref="LD367:LE367"/>
    <mergeCell ref="LF367:LG367"/>
    <mergeCell ref="LD368:LE368"/>
    <mergeCell ref="LF368:LG368"/>
    <mergeCell ref="LD369:LE369"/>
    <mergeCell ref="LF369:LG369"/>
    <mergeCell ref="LD370:LE371"/>
    <mergeCell ref="LF370:LG371"/>
    <mergeCell ref="LD372:LE373"/>
    <mergeCell ref="LF372:LG373"/>
    <mergeCell ref="LD374:LE375"/>
    <mergeCell ref="LF374:LG375"/>
    <mergeCell ref="LD376:LE377"/>
    <mergeCell ref="LF376:LG377"/>
    <mergeCell ref="LD378:LE378"/>
    <mergeCell ref="LF378:LG378"/>
    <mergeCell ref="LD379:LE379"/>
    <mergeCell ref="LF379:LG379"/>
    <mergeCell ref="LD380:LE381"/>
    <mergeCell ref="LF380:LG381"/>
    <mergeCell ref="LD382:LE382"/>
    <mergeCell ref="LF382:LG382"/>
    <mergeCell ref="LD383:LE383"/>
    <mergeCell ref="LF383:LG383"/>
    <mergeCell ref="LD384:LE384"/>
    <mergeCell ref="LF384:LG384"/>
    <mergeCell ref="LD385:LE385"/>
    <mergeCell ref="LF385:LG385"/>
    <mergeCell ref="LD386:LE386"/>
    <mergeCell ref="LF386:LG386"/>
    <mergeCell ref="LD387:LE388"/>
    <mergeCell ref="LF387:LG388"/>
    <mergeCell ref="LD414:LE414"/>
    <mergeCell ref="LF414:LG414"/>
    <mergeCell ref="LD415:LE416"/>
    <mergeCell ref="LF415:LG416"/>
    <mergeCell ref="LD417:LE417"/>
    <mergeCell ref="LF417:LG417"/>
    <mergeCell ref="LD418:LE419"/>
    <mergeCell ref="LF418:LG419"/>
    <mergeCell ref="LD420:LE420"/>
    <mergeCell ref="LF420:LG420"/>
    <mergeCell ref="LD421:LE422"/>
    <mergeCell ref="LF421:LG422"/>
    <mergeCell ref="LD423:LE424"/>
    <mergeCell ref="LF423:LG424"/>
    <mergeCell ref="LD425:LE426"/>
    <mergeCell ref="LF425:LG426"/>
    <mergeCell ref="LD427:LE428"/>
    <mergeCell ref="LF427:LG428"/>
    <mergeCell ref="LD429:LE430"/>
    <mergeCell ref="LF429:LG430"/>
    <mergeCell ref="LD431:LE431"/>
    <mergeCell ref="LF431:LG431"/>
    <mergeCell ref="LD432:LE432"/>
    <mergeCell ref="LF432:LG432"/>
    <mergeCell ref="LD433:LE433"/>
    <mergeCell ref="LF433:LG433"/>
    <mergeCell ref="LD436:LE436"/>
    <mergeCell ref="LF436:LG436"/>
    <mergeCell ref="LD437:LE437"/>
    <mergeCell ref="LF437:LG437"/>
    <mergeCell ref="LD438:LE438"/>
    <mergeCell ref="LF438:LG438"/>
    <mergeCell ref="LD434:LE435"/>
    <mergeCell ref="LF434:LG435"/>
    <mergeCell ref="LD439:LE439"/>
    <mergeCell ref="LF439:LG439"/>
    <mergeCell ref="LD440:LE440"/>
    <mergeCell ref="LF440:LG440"/>
    <mergeCell ref="LD441:LE441"/>
    <mergeCell ref="LF441:LG441"/>
    <mergeCell ref="LD442:LE442"/>
    <mergeCell ref="LF442:LG442"/>
    <mergeCell ref="LD443:LE443"/>
    <mergeCell ref="LF443:LG443"/>
    <mergeCell ref="LD444:LE444"/>
    <mergeCell ref="LF444:LG444"/>
    <mergeCell ref="LD445:LE445"/>
    <mergeCell ref="LF445:LG445"/>
    <mergeCell ref="LD446:LE446"/>
    <mergeCell ref="LF446:LG446"/>
    <mergeCell ref="LD447:LE448"/>
    <mergeCell ref="LF447:LG448"/>
    <mergeCell ref="LD449:LE449"/>
    <mergeCell ref="LF449:LG449"/>
    <mergeCell ref="LD450:LE450"/>
    <mergeCell ref="LF450:LG450"/>
    <mergeCell ref="LD451:LE452"/>
    <mergeCell ref="LF451:LG452"/>
    <mergeCell ref="LD453:LE453"/>
    <mergeCell ref="LF453:LG453"/>
    <mergeCell ref="LD454:LE454"/>
    <mergeCell ref="LF454:LG454"/>
    <mergeCell ref="LD455:LE455"/>
    <mergeCell ref="LF455:LG455"/>
    <mergeCell ref="LD456:LE456"/>
    <mergeCell ref="LF456:LG456"/>
    <mergeCell ref="LD457:LE457"/>
    <mergeCell ref="LF457:LG457"/>
    <mergeCell ref="LD460:LE460"/>
    <mergeCell ref="LF460:LG460"/>
    <mergeCell ref="LD461:LE461"/>
    <mergeCell ref="LF461:LG461"/>
    <mergeCell ref="LD462:LE462"/>
    <mergeCell ref="LF462:LG462"/>
    <mergeCell ref="LD463:LE463"/>
    <mergeCell ref="LF463:LG463"/>
    <mergeCell ref="LD464:LE464"/>
    <mergeCell ref="LF464:LG464"/>
    <mergeCell ref="LD465:LE465"/>
    <mergeCell ref="LF465:LG465"/>
    <mergeCell ref="LD466:LE466"/>
    <mergeCell ref="LF466:LG466"/>
    <mergeCell ref="LD467:LE467"/>
    <mergeCell ref="LF467:LG467"/>
    <mergeCell ref="LD468:LE468"/>
    <mergeCell ref="LF468:LG468"/>
    <mergeCell ref="LD469:LE469"/>
    <mergeCell ref="LF469:LG469"/>
    <mergeCell ref="LD470:LE470"/>
    <mergeCell ref="LF470:LG470"/>
    <mergeCell ref="LD471:LE471"/>
    <mergeCell ref="LF471:LG471"/>
    <mergeCell ref="LD472:LE472"/>
    <mergeCell ref="LF472:LG472"/>
    <mergeCell ref="LD473:LE473"/>
    <mergeCell ref="LF473:LG473"/>
    <mergeCell ref="LD474:LE475"/>
    <mergeCell ref="LF474:LG475"/>
    <mergeCell ref="LD476:LE476"/>
    <mergeCell ref="LF476:LG476"/>
    <mergeCell ref="LD458:LE458"/>
    <mergeCell ref="LF458:LG458"/>
    <mergeCell ref="LD459:LE459"/>
    <mergeCell ref="LF459:LG459"/>
    <mergeCell ref="LD477:LE477"/>
    <mergeCell ref="LF477:LG477"/>
    <mergeCell ref="LD478:LE478"/>
    <mergeCell ref="LF478:LG478"/>
    <mergeCell ref="LD479:LE479"/>
    <mergeCell ref="LF479:LG479"/>
    <mergeCell ref="LD480:LE480"/>
    <mergeCell ref="LF480:LG480"/>
    <mergeCell ref="LD481:LE481"/>
    <mergeCell ref="LF481:LG481"/>
    <mergeCell ref="LD482:LE482"/>
    <mergeCell ref="LF482:LG482"/>
    <mergeCell ref="LD483:LE483"/>
    <mergeCell ref="LF483:LG483"/>
    <mergeCell ref="LD484:LE484"/>
    <mergeCell ref="LF484:LG484"/>
    <mergeCell ref="LD485:LE485"/>
    <mergeCell ref="LF485:LG485"/>
    <mergeCell ref="LD486:LE487"/>
    <mergeCell ref="LF486:LG487"/>
    <mergeCell ref="LD488:LE488"/>
    <mergeCell ref="LF488:LG488"/>
    <mergeCell ref="LD489:LE489"/>
    <mergeCell ref="LF489:LG489"/>
    <mergeCell ref="LD490:LE490"/>
    <mergeCell ref="LF490:LG490"/>
    <mergeCell ref="LD491:LE491"/>
    <mergeCell ref="LF491:LG491"/>
    <mergeCell ref="LD492:LE493"/>
    <mergeCell ref="LF492:LG493"/>
    <mergeCell ref="LD494:LE495"/>
    <mergeCell ref="LF494:LG495"/>
    <mergeCell ref="LD496:LE496"/>
    <mergeCell ref="LF496:LG496"/>
    <mergeCell ref="LD497:LE497"/>
    <mergeCell ref="LF497:LG497"/>
    <mergeCell ref="LD498:LE498"/>
    <mergeCell ref="LF498:LG498"/>
    <mergeCell ref="LD499:LE499"/>
    <mergeCell ref="LF499:LG499"/>
    <mergeCell ref="LD500:LE500"/>
    <mergeCell ref="LF500:LG500"/>
    <mergeCell ref="LD501:LE501"/>
    <mergeCell ref="LF501:LG501"/>
    <mergeCell ref="LD502:LE502"/>
    <mergeCell ref="LF502:LG502"/>
    <mergeCell ref="LD503:LE503"/>
    <mergeCell ref="LF503:LG503"/>
    <mergeCell ref="LD504:LE504"/>
    <mergeCell ref="LF504:LG504"/>
    <mergeCell ref="LD505:LE505"/>
    <mergeCell ref="LF505:LG505"/>
    <mergeCell ref="LD506:LE506"/>
    <mergeCell ref="LF506:LG506"/>
    <mergeCell ref="LD507:LE507"/>
    <mergeCell ref="LF507:LG507"/>
    <mergeCell ref="LD508:LE509"/>
    <mergeCell ref="LF508:LG509"/>
    <mergeCell ref="LD510:LE510"/>
    <mergeCell ref="LF510:LG510"/>
    <mergeCell ref="LD511:LE511"/>
    <mergeCell ref="LF511:LG511"/>
    <mergeCell ref="LD512:LE512"/>
    <mergeCell ref="LF512:LG512"/>
    <mergeCell ref="LD513:LE513"/>
    <mergeCell ref="LF513:LG513"/>
    <mergeCell ref="LD514:LE514"/>
    <mergeCell ref="LF514:LG514"/>
    <mergeCell ref="LD515:LE515"/>
    <mergeCell ref="LF515:LG515"/>
    <mergeCell ref="LD516:LE516"/>
    <mergeCell ref="LF516:LG516"/>
    <mergeCell ref="LD517:LE517"/>
    <mergeCell ref="LF517:LG517"/>
    <mergeCell ref="LD518:LE518"/>
    <mergeCell ref="LF518:LG518"/>
    <mergeCell ref="LD519:LE519"/>
    <mergeCell ref="LF519:LG519"/>
    <mergeCell ref="LD520:LE521"/>
    <mergeCell ref="LF520:LG521"/>
    <mergeCell ref="LD522:LE522"/>
    <mergeCell ref="LF522:LG522"/>
    <mergeCell ref="LD523:LE523"/>
    <mergeCell ref="LF523:LG523"/>
    <mergeCell ref="LD524:LE525"/>
    <mergeCell ref="LF524:LG525"/>
    <mergeCell ref="LD526:LE527"/>
    <mergeCell ref="LF526:LG527"/>
    <mergeCell ref="LD528:LE528"/>
    <mergeCell ref="LF528:LG528"/>
    <mergeCell ref="LD529:LE529"/>
    <mergeCell ref="LF529:LG529"/>
    <mergeCell ref="LD530:LE530"/>
    <mergeCell ref="LF530:LG530"/>
    <mergeCell ref="LD531:LE531"/>
    <mergeCell ref="LF531:LG531"/>
    <mergeCell ref="LD532:LE533"/>
    <mergeCell ref="LF532:LG533"/>
    <mergeCell ref="LD534:LE535"/>
    <mergeCell ref="LF534:LG535"/>
    <mergeCell ref="LD536:LE536"/>
    <mergeCell ref="LF536:LG536"/>
    <mergeCell ref="LD537:LE537"/>
    <mergeCell ref="LF537:LG537"/>
    <mergeCell ref="LD538:LE539"/>
    <mergeCell ref="LF538:LG539"/>
    <mergeCell ref="LD540:LE540"/>
    <mergeCell ref="LF540:LG540"/>
    <mergeCell ref="LD541:LE541"/>
    <mergeCell ref="LF541:LG541"/>
    <mergeCell ref="LD542:LE543"/>
    <mergeCell ref="LF542:LG543"/>
    <mergeCell ref="LD544:LE544"/>
    <mergeCell ref="LF544:LG544"/>
    <mergeCell ref="LD545:LE545"/>
    <mergeCell ref="LF545:LG545"/>
    <mergeCell ref="LD546:LE546"/>
    <mergeCell ref="LF546:LG546"/>
    <mergeCell ref="LD547:LE547"/>
    <mergeCell ref="LF547:LG547"/>
    <mergeCell ref="LD548:LE548"/>
    <mergeCell ref="LF548:LG548"/>
    <mergeCell ref="LD549:LE549"/>
    <mergeCell ref="LF549:LG549"/>
    <mergeCell ref="LD550:LE551"/>
    <mergeCell ref="LF550:LG551"/>
    <mergeCell ref="LD552:LE552"/>
    <mergeCell ref="LF552:LG552"/>
    <mergeCell ref="LD553:LE553"/>
    <mergeCell ref="LF553:LG553"/>
    <mergeCell ref="LD554:LE554"/>
    <mergeCell ref="LF554:LG554"/>
    <mergeCell ref="LD555:LE555"/>
    <mergeCell ref="LF555:LG555"/>
    <mergeCell ref="LD556:LE556"/>
    <mergeCell ref="LF556:LG556"/>
    <mergeCell ref="LD557:LE557"/>
    <mergeCell ref="LF557:LG557"/>
    <mergeCell ref="LD558:LE558"/>
    <mergeCell ref="LF558:LG558"/>
    <mergeCell ref="LD559:LE559"/>
    <mergeCell ref="LF559:LG559"/>
    <mergeCell ref="LD560:LE561"/>
    <mergeCell ref="LF560:LG561"/>
    <mergeCell ref="LD562:LE563"/>
    <mergeCell ref="LF562:LG563"/>
    <mergeCell ref="LD564:LE565"/>
    <mergeCell ref="LF564:LG565"/>
    <mergeCell ref="LD566:LE566"/>
    <mergeCell ref="LF566:LG566"/>
    <mergeCell ref="LD567:LE567"/>
    <mergeCell ref="LF567:LG567"/>
    <mergeCell ref="LD568:LE569"/>
    <mergeCell ref="LF568:LG569"/>
    <mergeCell ref="LD570:LE570"/>
    <mergeCell ref="LF570:LG570"/>
    <mergeCell ref="LD571:LE571"/>
    <mergeCell ref="LF571:LG571"/>
    <mergeCell ref="LD572:LE572"/>
    <mergeCell ref="LF572:LG572"/>
    <mergeCell ref="LD573:LE573"/>
    <mergeCell ref="LF573:LG573"/>
    <mergeCell ref="LD574:LE574"/>
    <mergeCell ref="LF574:LG574"/>
    <mergeCell ref="LD575:LE575"/>
    <mergeCell ref="LF575:LG575"/>
    <mergeCell ref="LD576:LE576"/>
    <mergeCell ref="LF576:LG576"/>
    <mergeCell ref="LD577:LE577"/>
    <mergeCell ref="LF577:LG577"/>
    <mergeCell ref="LD578:LE578"/>
    <mergeCell ref="LF578:LG578"/>
    <mergeCell ref="LD579:LE579"/>
    <mergeCell ref="LF579:LG579"/>
    <mergeCell ref="LD580:LE580"/>
    <mergeCell ref="LF580:LG580"/>
    <mergeCell ref="LD581:LE581"/>
    <mergeCell ref="LF581:LG581"/>
    <mergeCell ref="LD582:LE582"/>
    <mergeCell ref="LF582:LG582"/>
    <mergeCell ref="LD583:LE583"/>
    <mergeCell ref="LF583:LG583"/>
    <mergeCell ref="LD584:LE584"/>
    <mergeCell ref="LF584:LG584"/>
    <mergeCell ref="LD585:LE585"/>
    <mergeCell ref="LF585:LG585"/>
    <mergeCell ref="LD586:LE587"/>
    <mergeCell ref="LF586:LG587"/>
    <mergeCell ref="LD588:LE589"/>
    <mergeCell ref="LF588:LG589"/>
    <mergeCell ref="LD590:LE590"/>
    <mergeCell ref="LF590:LG590"/>
    <mergeCell ref="LD591:LE591"/>
    <mergeCell ref="LF591:LG591"/>
    <mergeCell ref="LD592:LE592"/>
    <mergeCell ref="LF592:LG592"/>
    <mergeCell ref="LD593:LE593"/>
    <mergeCell ref="LF593:LG593"/>
    <mergeCell ref="LD594:LE595"/>
    <mergeCell ref="LF594:LG595"/>
    <mergeCell ref="LD596:LE596"/>
    <mergeCell ref="LF596:LG596"/>
    <mergeCell ref="LD597:LE598"/>
    <mergeCell ref="LF597:LG598"/>
    <mergeCell ref="LD599:LE600"/>
    <mergeCell ref="LF599:LG600"/>
    <mergeCell ref="LD601:LE601"/>
    <mergeCell ref="LF601:LG601"/>
    <mergeCell ref="LD602:LE602"/>
    <mergeCell ref="LF602:LG602"/>
    <mergeCell ref="LD603:LE603"/>
    <mergeCell ref="LF603:LG603"/>
    <mergeCell ref="LD604:LE604"/>
    <mergeCell ref="LF604:LG604"/>
    <mergeCell ref="LD605:LE606"/>
    <mergeCell ref="LF605:LG606"/>
    <mergeCell ref="LD607:LE608"/>
    <mergeCell ref="LF607:LG608"/>
    <mergeCell ref="LD609:LE610"/>
    <mergeCell ref="LF609:LG610"/>
    <mergeCell ref="LD611:LE611"/>
    <mergeCell ref="LF611:LG611"/>
    <mergeCell ref="LD612:LE612"/>
    <mergeCell ref="LF612:LG612"/>
    <mergeCell ref="LD613:LE613"/>
    <mergeCell ref="LF613:LG613"/>
    <mergeCell ref="LD614:LE614"/>
    <mergeCell ref="LF614:LG614"/>
    <mergeCell ref="LD615:LE615"/>
    <mergeCell ref="LF615:LG615"/>
    <mergeCell ref="LD616:LE617"/>
    <mergeCell ref="LF616:LG617"/>
    <mergeCell ref="LD618:LE619"/>
    <mergeCell ref="LF618:LG619"/>
    <mergeCell ref="LD620:LE620"/>
    <mergeCell ref="LF620:LG620"/>
    <mergeCell ref="LD621:LE621"/>
    <mergeCell ref="LF621:LG621"/>
    <mergeCell ref="LD650:LE650"/>
    <mergeCell ref="LF650:LG650"/>
    <mergeCell ref="LD651:LE651"/>
    <mergeCell ref="LF651:LG651"/>
    <mergeCell ref="LD652:LE652"/>
    <mergeCell ref="LF652:LG652"/>
    <mergeCell ref="LD622:LE622"/>
    <mergeCell ref="LF622:LG622"/>
    <mergeCell ref="LD623:LE623"/>
    <mergeCell ref="LF623:LG623"/>
    <mergeCell ref="LD624:LE624"/>
    <mergeCell ref="LF624:LG624"/>
    <mergeCell ref="LD625:LE626"/>
    <mergeCell ref="LF625:LG626"/>
    <mergeCell ref="LD627:LE628"/>
    <mergeCell ref="LF627:LG628"/>
    <mergeCell ref="LD629:LE630"/>
    <mergeCell ref="LF629:LG630"/>
    <mergeCell ref="LD631:LE632"/>
    <mergeCell ref="LF631:LG632"/>
    <mergeCell ref="LD633:LE634"/>
    <mergeCell ref="LF633:LG634"/>
    <mergeCell ref="LD635:LE636"/>
    <mergeCell ref="LF635:LG636"/>
    <mergeCell ref="LD637:LE638"/>
    <mergeCell ref="LF637:LG638"/>
    <mergeCell ref="LD639:LE640"/>
    <mergeCell ref="LF639:LG640"/>
    <mergeCell ref="LD641:LE642"/>
    <mergeCell ref="LF641:LG642"/>
    <mergeCell ref="LD643:LE644"/>
    <mergeCell ref="LF643:LG644"/>
    <mergeCell ref="LD645:LE645"/>
    <mergeCell ref="LF645:LG645"/>
    <mergeCell ref="LD646:LE647"/>
    <mergeCell ref="LF646:LG647"/>
    <mergeCell ref="LD648:LE648"/>
    <mergeCell ref="LF648:LG648"/>
    <mergeCell ref="LD649:LE649"/>
    <mergeCell ref="LF649:LG649"/>
    <mergeCell ref="BL392:BM393"/>
    <mergeCell ref="BN392:BO393"/>
    <mergeCell ref="BP392:BQ393"/>
    <mergeCell ref="BR392:BS393"/>
    <mergeCell ref="BT392:BU393"/>
    <mergeCell ref="BV392:BW393"/>
    <mergeCell ref="BX392:BY393"/>
    <mergeCell ref="BZ392:CA393"/>
    <mergeCell ref="CB392:CC393"/>
    <mergeCell ref="CD392:CE393"/>
    <mergeCell ref="CF392:CG393"/>
    <mergeCell ref="CH392:CI393"/>
    <mergeCell ref="CJ392:CK393"/>
    <mergeCell ref="CL392:CM393"/>
    <mergeCell ref="CN392:CO393"/>
    <mergeCell ref="CP392:CQ393"/>
    <mergeCell ref="CR392:CS393"/>
    <mergeCell ref="CT392:CU393"/>
    <mergeCell ref="CV392:CW393"/>
    <mergeCell ref="CX392:CY393"/>
    <mergeCell ref="CZ392:DA393"/>
    <mergeCell ref="DB392:DC393"/>
    <mergeCell ref="DD392:DE393"/>
    <mergeCell ref="DF392:DG393"/>
    <mergeCell ref="DH392:DI393"/>
    <mergeCell ref="DJ392:DK393"/>
    <mergeCell ref="DL392:DM393"/>
    <mergeCell ref="DN392:DO393"/>
    <mergeCell ref="DP392:DQ393"/>
    <mergeCell ref="DR392:DS393"/>
    <mergeCell ref="DT392:DU393"/>
    <mergeCell ref="DV392:DW393"/>
    <mergeCell ref="DX392:DY393"/>
    <mergeCell ref="DZ392:EA393"/>
    <mergeCell ref="EB392:EC393"/>
    <mergeCell ref="ED392:EE393"/>
    <mergeCell ref="EF392:EG393"/>
    <mergeCell ref="EH392:EI393"/>
    <mergeCell ref="EJ392:EK393"/>
    <mergeCell ref="EL392:EM393"/>
    <mergeCell ref="EN392:EO393"/>
    <mergeCell ref="EP392:EQ393"/>
    <mergeCell ref="ER392:ES393"/>
    <mergeCell ref="ET392:EU393"/>
    <mergeCell ref="EV392:EW393"/>
    <mergeCell ref="EX392:EY393"/>
    <mergeCell ref="EZ392:FA393"/>
    <mergeCell ref="FB392:FC393"/>
    <mergeCell ref="FD392:FE393"/>
    <mergeCell ref="FF392:FG393"/>
    <mergeCell ref="FH392:FI393"/>
    <mergeCell ref="FJ392:FK393"/>
    <mergeCell ref="FL392:FM393"/>
    <mergeCell ref="FN392:FO393"/>
    <mergeCell ref="FP392:FQ393"/>
    <mergeCell ref="FR392:FS393"/>
    <mergeCell ref="FT392:FU393"/>
    <mergeCell ref="FV392:FW393"/>
    <mergeCell ref="FX392:FY393"/>
    <mergeCell ref="FZ392:GA393"/>
    <mergeCell ref="KR392:KS393"/>
    <mergeCell ref="KT392:KU393"/>
    <mergeCell ref="KV392:KW393"/>
    <mergeCell ref="KX392:KY393"/>
    <mergeCell ref="KZ392:LA393"/>
    <mergeCell ref="LB392:LC393"/>
    <mergeCell ref="LD392:LE392"/>
    <mergeCell ref="LF392:LG392"/>
    <mergeCell ref="LD393:LE393"/>
    <mergeCell ref="LF393:LG393"/>
    <mergeCell ref="IN392:IO393"/>
    <mergeCell ref="IP392:IQ393"/>
    <mergeCell ref="IR392:IS393"/>
    <mergeCell ref="IT392:IU393"/>
    <mergeCell ref="IV392:IW393"/>
    <mergeCell ref="IX392:IY393"/>
    <mergeCell ref="GB392:GC393"/>
    <mergeCell ref="GD392:GE393"/>
    <mergeCell ref="GF392:GG393"/>
    <mergeCell ref="GH392:GI393"/>
    <mergeCell ref="GJ392:GK393"/>
    <mergeCell ref="GL392:GM393"/>
    <mergeCell ref="GN392:GO393"/>
    <mergeCell ref="GP392:GQ393"/>
    <mergeCell ref="GR392:GS393"/>
    <mergeCell ref="GT392:GU393"/>
    <mergeCell ref="GV392:GW393"/>
    <mergeCell ref="GX392:GY393"/>
    <mergeCell ref="GZ392:HA393"/>
    <mergeCell ref="HB392:HC393"/>
    <mergeCell ref="HD392:HE393"/>
    <mergeCell ref="HF392:HG393"/>
    <mergeCell ref="HH392:HI393"/>
    <mergeCell ref="HJ392:HK393"/>
    <mergeCell ref="HL392:HM393"/>
    <mergeCell ref="HN392:HO393"/>
    <mergeCell ref="HP392:HQ393"/>
    <mergeCell ref="HR392:HS393"/>
    <mergeCell ref="HT392:HU393"/>
    <mergeCell ref="HV392:HW393"/>
    <mergeCell ref="HX392:HY393"/>
    <mergeCell ref="HZ392:IA393"/>
    <mergeCell ref="IB392:IC393"/>
    <mergeCell ref="ID392:IE393"/>
    <mergeCell ref="IF392:IG393"/>
    <mergeCell ref="IH392:II393"/>
    <mergeCell ref="IJ392:IK393"/>
    <mergeCell ref="IL392:IM393"/>
    <mergeCell ref="LP347:LS347"/>
    <mergeCell ref="LP348:LQ348"/>
    <mergeCell ref="LR348:LS348"/>
    <mergeCell ref="LP349:LQ349"/>
    <mergeCell ref="LR349:LS349"/>
    <mergeCell ref="LP350:LQ350"/>
    <mergeCell ref="LR350:LS350"/>
    <mergeCell ref="LP351:LQ351"/>
    <mergeCell ref="LR351:LS351"/>
    <mergeCell ref="LP352:LQ353"/>
    <mergeCell ref="LR352:LS353"/>
    <mergeCell ref="LP354:LQ354"/>
    <mergeCell ref="LR354:LS354"/>
    <mergeCell ref="LP355:LQ355"/>
    <mergeCell ref="LR355:LS355"/>
    <mergeCell ref="LP356:LQ357"/>
    <mergeCell ref="LR356:LS357"/>
    <mergeCell ref="LP358:LQ358"/>
    <mergeCell ref="LR358:LS358"/>
    <mergeCell ref="LP359:LQ359"/>
    <mergeCell ref="LR359:LS359"/>
    <mergeCell ref="LP360:LQ360"/>
    <mergeCell ref="LR360:LS360"/>
    <mergeCell ref="LP361:LQ361"/>
    <mergeCell ref="LR361:LS361"/>
    <mergeCell ref="LP362:LQ362"/>
    <mergeCell ref="LR362:LS362"/>
    <mergeCell ref="LP363:LQ363"/>
    <mergeCell ref="LR363:LS363"/>
    <mergeCell ref="LP364:LQ365"/>
    <mergeCell ref="LR364:LS365"/>
    <mergeCell ref="LP366:LQ366"/>
    <mergeCell ref="LR366:LS366"/>
    <mergeCell ref="LP367:LQ367"/>
    <mergeCell ref="LR367:LS367"/>
    <mergeCell ref="LP368:LQ368"/>
    <mergeCell ref="LR368:LS368"/>
    <mergeCell ref="LP369:LQ369"/>
    <mergeCell ref="LR369:LS369"/>
    <mergeCell ref="LP370:LQ371"/>
    <mergeCell ref="LR370:LS371"/>
    <mergeCell ref="LP372:LQ373"/>
    <mergeCell ref="LR372:LS373"/>
    <mergeCell ref="LP374:LQ375"/>
    <mergeCell ref="LR374:LS375"/>
    <mergeCell ref="LP376:LQ377"/>
    <mergeCell ref="LR376:LS377"/>
    <mergeCell ref="LP378:LQ378"/>
    <mergeCell ref="LR378:LS378"/>
    <mergeCell ref="LP379:LQ379"/>
    <mergeCell ref="LR379:LS379"/>
    <mergeCell ref="LP380:LQ381"/>
    <mergeCell ref="LR380:LS381"/>
    <mergeCell ref="LP382:LQ382"/>
    <mergeCell ref="LR382:LS382"/>
    <mergeCell ref="LP383:LQ383"/>
    <mergeCell ref="LR383:LS383"/>
    <mergeCell ref="LP384:LQ384"/>
    <mergeCell ref="LR384:LS384"/>
    <mergeCell ref="LP385:LQ385"/>
    <mergeCell ref="LR385:LS385"/>
    <mergeCell ref="LP386:LQ386"/>
    <mergeCell ref="LR386:LS386"/>
    <mergeCell ref="LP387:LQ388"/>
    <mergeCell ref="LR387:LS388"/>
    <mergeCell ref="LP389:LQ390"/>
    <mergeCell ref="LR389:LS390"/>
    <mergeCell ref="LP391:LQ391"/>
    <mergeCell ref="LR391:LS391"/>
    <mergeCell ref="LP392:LQ392"/>
    <mergeCell ref="LR392:LS392"/>
    <mergeCell ref="LP393:LQ393"/>
    <mergeCell ref="LR393:LS393"/>
    <mergeCell ref="LP394:LQ395"/>
    <mergeCell ref="LR394:LS395"/>
    <mergeCell ref="LP396:LQ396"/>
    <mergeCell ref="LR396:LS396"/>
    <mergeCell ref="LP397:LQ397"/>
    <mergeCell ref="LR397:LS397"/>
    <mergeCell ref="LP398:LQ398"/>
    <mergeCell ref="LR398:LS398"/>
    <mergeCell ref="LP399:LQ399"/>
    <mergeCell ref="LR399:LS399"/>
    <mergeCell ref="LP400:LQ401"/>
    <mergeCell ref="LR400:LS401"/>
    <mergeCell ref="LP402:LQ402"/>
    <mergeCell ref="LR402:LS402"/>
    <mergeCell ref="LP403:LQ403"/>
    <mergeCell ref="LR403:LS403"/>
    <mergeCell ref="LP404:LQ404"/>
    <mergeCell ref="LR404:LS404"/>
    <mergeCell ref="LP405:LQ405"/>
    <mergeCell ref="LR405:LS405"/>
    <mergeCell ref="LP406:LQ407"/>
    <mergeCell ref="LR406:LS407"/>
    <mergeCell ref="LP408:LQ409"/>
    <mergeCell ref="LR408:LS409"/>
    <mergeCell ref="LP410:LQ411"/>
    <mergeCell ref="LR410:LS411"/>
    <mergeCell ref="LP412:LQ412"/>
    <mergeCell ref="LR412:LS412"/>
    <mergeCell ref="LP438:LQ438"/>
    <mergeCell ref="LR438:LS438"/>
    <mergeCell ref="LP439:LQ439"/>
    <mergeCell ref="LR439:LS439"/>
    <mergeCell ref="LP440:LQ440"/>
    <mergeCell ref="LR440:LS440"/>
    <mergeCell ref="LP441:LQ441"/>
    <mergeCell ref="LR441:LS441"/>
    <mergeCell ref="LP444:LQ444"/>
    <mergeCell ref="LR444:LS444"/>
    <mergeCell ref="LP445:LQ445"/>
    <mergeCell ref="LR445:LS445"/>
    <mergeCell ref="LP446:LQ446"/>
    <mergeCell ref="LR446:LS446"/>
    <mergeCell ref="LP447:LQ448"/>
    <mergeCell ref="LR447:LS448"/>
    <mergeCell ref="LP449:LQ449"/>
    <mergeCell ref="LR449:LS449"/>
    <mergeCell ref="LP450:LQ450"/>
    <mergeCell ref="LR450:LS450"/>
    <mergeCell ref="LP451:LQ452"/>
    <mergeCell ref="LR451:LS452"/>
    <mergeCell ref="LP453:LQ453"/>
    <mergeCell ref="LR453:LS453"/>
    <mergeCell ref="LP454:LQ454"/>
    <mergeCell ref="LR454:LS454"/>
    <mergeCell ref="LP455:LQ455"/>
    <mergeCell ref="LR455:LS455"/>
    <mergeCell ref="LP456:LQ456"/>
    <mergeCell ref="LR456:LS456"/>
    <mergeCell ref="LP413:LQ413"/>
    <mergeCell ref="LR413:LS413"/>
    <mergeCell ref="LP414:LQ414"/>
    <mergeCell ref="LR414:LS414"/>
    <mergeCell ref="LP415:LQ416"/>
    <mergeCell ref="LR415:LS416"/>
    <mergeCell ref="LP417:LQ417"/>
    <mergeCell ref="LR417:LS417"/>
    <mergeCell ref="LP418:LQ419"/>
    <mergeCell ref="LR418:LS419"/>
    <mergeCell ref="LP420:LQ420"/>
    <mergeCell ref="LR420:LS420"/>
    <mergeCell ref="LP421:LQ422"/>
    <mergeCell ref="LR421:LS422"/>
    <mergeCell ref="LP423:LQ424"/>
    <mergeCell ref="LR423:LS424"/>
    <mergeCell ref="LP425:LQ426"/>
    <mergeCell ref="LR425:LS426"/>
    <mergeCell ref="LP427:LQ428"/>
    <mergeCell ref="LR427:LS428"/>
    <mergeCell ref="LP429:LQ430"/>
    <mergeCell ref="LR429:LS430"/>
    <mergeCell ref="LP431:LQ431"/>
    <mergeCell ref="LR431:LS431"/>
    <mergeCell ref="LP432:LQ432"/>
    <mergeCell ref="LR432:LS432"/>
    <mergeCell ref="LP433:LQ433"/>
    <mergeCell ref="LR433:LS433"/>
    <mergeCell ref="LP436:LQ436"/>
    <mergeCell ref="LR436:LS436"/>
    <mergeCell ref="LP437:LQ437"/>
    <mergeCell ref="LR437:LS437"/>
    <mergeCell ref="LP457:LQ457"/>
    <mergeCell ref="LR457:LS457"/>
    <mergeCell ref="LP458:LQ458"/>
    <mergeCell ref="LR458:LS458"/>
    <mergeCell ref="LP459:LQ459"/>
    <mergeCell ref="LR459:LS459"/>
    <mergeCell ref="LP460:LQ460"/>
    <mergeCell ref="LR460:LS460"/>
    <mergeCell ref="LP461:LQ461"/>
    <mergeCell ref="LR461:LS461"/>
    <mergeCell ref="LP462:LQ462"/>
    <mergeCell ref="LR462:LS462"/>
    <mergeCell ref="LP463:LQ463"/>
    <mergeCell ref="LR463:LS463"/>
    <mergeCell ref="LP464:LQ464"/>
    <mergeCell ref="LR464:LS464"/>
    <mergeCell ref="LP465:LQ465"/>
    <mergeCell ref="LR465:LS465"/>
    <mergeCell ref="LP466:LQ466"/>
    <mergeCell ref="LR466:LS466"/>
    <mergeCell ref="LP467:LQ467"/>
    <mergeCell ref="LR467:LS467"/>
    <mergeCell ref="LP468:LQ468"/>
    <mergeCell ref="LR468:LS468"/>
    <mergeCell ref="LP469:LQ469"/>
    <mergeCell ref="LR469:LS469"/>
    <mergeCell ref="LP470:LQ470"/>
    <mergeCell ref="LR470:LS470"/>
    <mergeCell ref="LP471:LQ471"/>
    <mergeCell ref="LR471:LS471"/>
    <mergeCell ref="LP472:LQ472"/>
    <mergeCell ref="LR472:LS472"/>
    <mergeCell ref="LP473:LQ473"/>
    <mergeCell ref="LR473:LS473"/>
    <mergeCell ref="LP474:LQ475"/>
    <mergeCell ref="LR474:LS475"/>
    <mergeCell ref="LP476:LQ476"/>
    <mergeCell ref="LR476:LS476"/>
    <mergeCell ref="LP477:LQ477"/>
    <mergeCell ref="LR477:LS477"/>
    <mergeCell ref="LP478:LQ478"/>
    <mergeCell ref="LR478:LS478"/>
    <mergeCell ref="LP479:LQ479"/>
    <mergeCell ref="LR479:LS479"/>
    <mergeCell ref="LP480:LQ480"/>
    <mergeCell ref="LR480:LS480"/>
    <mergeCell ref="LP481:LQ481"/>
    <mergeCell ref="LR481:LS481"/>
    <mergeCell ref="LP482:LQ482"/>
    <mergeCell ref="LR482:LS482"/>
    <mergeCell ref="LP483:LQ483"/>
    <mergeCell ref="LR483:LS483"/>
    <mergeCell ref="LP484:LQ484"/>
    <mergeCell ref="LR484:LS484"/>
    <mergeCell ref="LP485:LQ485"/>
    <mergeCell ref="LR485:LS485"/>
    <mergeCell ref="LP486:LQ487"/>
    <mergeCell ref="LR486:LS487"/>
    <mergeCell ref="LP488:LQ488"/>
    <mergeCell ref="LR488:LS488"/>
    <mergeCell ref="LP489:LQ489"/>
    <mergeCell ref="LR489:LS489"/>
    <mergeCell ref="LP490:LQ490"/>
    <mergeCell ref="LR490:LS490"/>
    <mergeCell ref="LP491:LQ491"/>
    <mergeCell ref="LR491:LS491"/>
    <mergeCell ref="LP492:LQ493"/>
    <mergeCell ref="LR492:LS493"/>
    <mergeCell ref="LP494:LQ495"/>
    <mergeCell ref="LR494:LS495"/>
    <mergeCell ref="LP496:LQ496"/>
    <mergeCell ref="LR496:LS496"/>
    <mergeCell ref="LP497:LQ497"/>
    <mergeCell ref="LR497:LS497"/>
    <mergeCell ref="LP498:LQ498"/>
    <mergeCell ref="LR498:LS498"/>
    <mergeCell ref="LP499:LQ499"/>
    <mergeCell ref="LR499:LS499"/>
    <mergeCell ref="LP500:LQ500"/>
    <mergeCell ref="LR500:LS500"/>
    <mergeCell ref="LP501:LQ501"/>
    <mergeCell ref="LR501:LS501"/>
    <mergeCell ref="LP502:LQ502"/>
    <mergeCell ref="LR502:LS502"/>
    <mergeCell ref="LP503:LQ503"/>
    <mergeCell ref="LR503:LS503"/>
    <mergeCell ref="LP504:LQ504"/>
    <mergeCell ref="LR504:LS504"/>
    <mergeCell ref="LP505:LQ505"/>
    <mergeCell ref="LR505:LS505"/>
    <mergeCell ref="LP506:LQ506"/>
    <mergeCell ref="LR506:LS506"/>
    <mergeCell ref="LP507:LQ507"/>
    <mergeCell ref="LR507:LS507"/>
    <mergeCell ref="LP508:LQ509"/>
    <mergeCell ref="LR508:LS509"/>
    <mergeCell ref="LP510:LQ510"/>
    <mergeCell ref="LR510:LS510"/>
    <mergeCell ref="LP511:LQ511"/>
    <mergeCell ref="LR511:LS511"/>
    <mergeCell ref="LP512:LQ512"/>
    <mergeCell ref="LR512:LS512"/>
    <mergeCell ref="LP513:LQ513"/>
    <mergeCell ref="LR513:LS513"/>
    <mergeCell ref="LP514:LQ514"/>
    <mergeCell ref="LR514:LS514"/>
    <mergeCell ref="LP515:LQ515"/>
    <mergeCell ref="LR515:LS515"/>
    <mergeCell ref="LP516:LQ516"/>
    <mergeCell ref="LR516:LS516"/>
    <mergeCell ref="LP517:LQ517"/>
    <mergeCell ref="LR517:LS517"/>
    <mergeCell ref="LP518:LQ518"/>
    <mergeCell ref="LR518:LS518"/>
    <mergeCell ref="LP519:LQ519"/>
    <mergeCell ref="LR519:LS519"/>
    <mergeCell ref="LP520:LQ521"/>
    <mergeCell ref="LR520:LS521"/>
    <mergeCell ref="LP522:LQ522"/>
    <mergeCell ref="LR522:LS522"/>
    <mergeCell ref="LP523:LQ523"/>
    <mergeCell ref="LR523:LS523"/>
    <mergeCell ref="LP524:LQ525"/>
    <mergeCell ref="LR524:LS525"/>
    <mergeCell ref="LP526:LQ527"/>
    <mergeCell ref="LR526:LS527"/>
    <mergeCell ref="LP528:LQ528"/>
    <mergeCell ref="LR528:LS528"/>
    <mergeCell ref="LP529:LQ529"/>
    <mergeCell ref="LR529:LS529"/>
    <mergeCell ref="LP530:LQ530"/>
    <mergeCell ref="LR530:LS530"/>
    <mergeCell ref="LP531:LQ531"/>
    <mergeCell ref="LR531:LS531"/>
    <mergeCell ref="LP532:LQ533"/>
    <mergeCell ref="LR532:LS533"/>
    <mergeCell ref="LP534:LQ535"/>
    <mergeCell ref="LR534:LS535"/>
    <mergeCell ref="LP536:LQ536"/>
    <mergeCell ref="LR536:LS536"/>
    <mergeCell ref="LP537:LQ537"/>
    <mergeCell ref="LR537:LS537"/>
    <mergeCell ref="LP538:LQ539"/>
    <mergeCell ref="LR538:LS539"/>
    <mergeCell ref="LP540:LQ540"/>
    <mergeCell ref="LR540:LS540"/>
    <mergeCell ref="LP541:LQ541"/>
    <mergeCell ref="LR541:LS541"/>
    <mergeCell ref="LP542:LQ543"/>
    <mergeCell ref="LR542:LS543"/>
    <mergeCell ref="LP544:LQ544"/>
    <mergeCell ref="LR544:LS544"/>
    <mergeCell ref="LP545:LQ545"/>
    <mergeCell ref="LR545:LS545"/>
    <mergeCell ref="LP546:LQ546"/>
    <mergeCell ref="LR546:LS546"/>
    <mergeCell ref="LP547:LQ547"/>
    <mergeCell ref="LR547:LS547"/>
    <mergeCell ref="LP548:LQ548"/>
    <mergeCell ref="LR548:LS548"/>
    <mergeCell ref="LP549:LQ549"/>
    <mergeCell ref="LR549:LS549"/>
    <mergeCell ref="LP550:LQ551"/>
    <mergeCell ref="LR550:LS551"/>
    <mergeCell ref="LP552:LQ552"/>
    <mergeCell ref="LR552:LS552"/>
    <mergeCell ref="LP553:LQ553"/>
    <mergeCell ref="LR553:LS553"/>
    <mergeCell ref="LP554:LQ554"/>
    <mergeCell ref="LR554:LS554"/>
    <mergeCell ref="LP555:LQ555"/>
    <mergeCell ref="LR555:LS555"/>
    <mergeCell ref="LP556:LQ556"/>
    <mergeCell ref="LR556:LS556"/>
    <mergeCell ref="LP557:LQ557"/>
    <mergeCell ref="LR557:LS557"/>
    <mergeCell ref="LP558:LQ558"/>
    <mergeCell ref="LR558:LS558"/>
    <mergeCell ref="LP559:LQ559"/>
    <mergeCell ref="LR559:LS559"/>
    <mergeCell ref="LP560:LQ561"/>
    <mergeCell ref="LR560:LS561"/>
    <mergeCell ref="LP562:LQ563"/>
    <mergeCell ref="LR562:LS563"/>
    <mergeCell ref="LP564:LQ565"/>
    <mergeCell ref="LR564:LS565"/>
    <mergeCell ref="LP566:LQ566"/>
    <mergeCell ref="LR566:LS566"/>
    <mergeCell ref="LP567:LQ567"/>
    <mergeCell ref="LR567:LS567"/>
    <mergeCell ref="LP568:LQ569"/>
    <mergeCell ref="LR568:LS569"/>
    <mergeCell ref="LP570:LQ570"/>
    <mergeCell ref="LR570:LS570"/>
    <mergeCell ref="LP571:LQ571"/>
    <mergeCell ref="LR571:LS571"/>
    <mergeCell ref="LP572:LQ572"/>
    <mergeCell ref="LR572:LS572"/>
    <mergeCell ref="LP573:LQ573"/>
    <mergeCell ref="LR573:LS573"/>
    <mergeCell ref="LP574:LQ574"/>
    <mergeCell ref="LR574:LS574"/>
    <mergeCell ref="LP575:LQ575"/>
    <mergeCell ref="LR575:LS575"/>
    <mergeCell ref="LP604:LQ604"/>
    <mergeCell ref="LR604:LS604"/>
    <mergeCell ref="LP605:LQ606"/>
    <mergeCell ref="LR605:LS606"/>
    <mergeCell ref="LP607:LQ608"/>
    <mergeCell ref="LR607:LS608"/>
    <mergeCell ref="LP609:LQ610"/>
    <mergeCell ref="LR609:LS610"/>
    <mergeCell ref="LP611:LQ611"/>
    <mergeCell ref="LR611:LS611"/>
    <mergeCell ref="LP612:LQ612"/>
    <mergeCell ref="LR612:LS612"/>
    <mergeCell ref="LP613:LQ613"/>
    <mergeCell ref="LR613:LS613"/>
    <mergeCell ref="LP614:LQ614"/>
    <mergeCell ref="LR614:LS614"/>
    <mergeCell ref="LP615:LQ615"/>
    <mergeCell ref="LR615:LS615"/>
    <mergeCell ref="LP616:LQ617"/>
    <mergeCell ref="LR616:LS617"/>
    <mergeCell ref="LP618:LQ619"/>
    <mergeCell ref="LR618:LS619"/>
    <mergeCell ref="LP576:LQ576"/>
    <mergeCell ref="LR576:LS576"/>
    <mergeCell ref="LP577:LQ577"/>
    <mergeCell ref="LR577:LS577"/>
    <mergeCell ref="LP578:LQ578"/>
    <mergeCell ref="LR578:LS578"/>
    <mergeCell ref="LP579:LQ579"/>
    <mergeCell ref="LR579:LS579"/>
    <mergeCell ref="LP580:LQ580"/>
    <mergeCell ref="LR580:LS580"/>
    <mergeCell ref="LP581:LQ581"/>
    <mergeCell ref="LR581:LS581"/>
    <mergeCell ref="LP582:LQ582"/>
    <mergeCell ref="LR582:LS582"/>
    <mergeCell ref="LP583:LQ583"/>
    <mergeCell ref="LR583:LS583"/>
    <mergeCell ref="LP584:LQ584"/>
    <mergeCell ref="LR584:LS584"/>
    <mergeCell ref="LP585:LQ585"/>
    <mergeCell ref="LR585:LS585"/>
    <mergeCell ref="LP586:LQ587"/>
    <mergeCell ref="LR586:LS587"/>
    <mergeCell ref="LP588:LQ589"/>
    <mergeCell ref="LR588:LS589"/>
    <mergeCell ref="LP590:LQ590"/>
    <mergeCell ref="LR590:LS590"/>
    <mergeCell ref="LP591:LQ591"/>
    <mergeCell ref="LR591:LS591"/>
    <mergeCell ref="LP592:LQ592"/>
    <mergeCell ref="LR592:LS592"/>
    <mergeCell ref="LP593:LQ593"/>
    <mergeCell ref="LR593:LS593"/>
    <mergeCell ref="LP594:LQ595"/>
    <mergeCell ref="LR594:LS595"/>
    <mergeCell ref="LP647:LQ647"/>
    <mergeCell ref="LR647:LS647"/>
    <mergeCell ref="LP648:LQ648"/>
    <mergeCell ref="LR648:LS648"/>
    <mergeCell ref="LP649:LQ649"/>
    <mergeCell ref="LR649:LS649"/>
    <mergeCell ref="LP650:LQ650"/>
    <mergeCell ref="LR650:LS650"/>
    <mergeCell ref="LP651:LQ651"/>
    <mergeCell ref="LR651:LS651"/>
    <mergeCell ref="LP652:LQ652"/>
    <mergeCell ref="LR652:LS652"/>
    <mergeCell ref="LP653:LQ653"/>
    <mergeCell ref="LR653:LS653"/>
    <mergeCell ref="LP654:LQ654"/>
    <mergeCell ref="LR654:LS654"/>
    <mergeCell ref="LP442:LQ443"/>
    <mergeCell ref="LR442:LS443"/>
    <mergeCell ref="LP620:LQ620"/>
    <mergeCell ref="LR620:LS620"/>
    <mergeCell ref="LP621:LQ621"/>
    <mergeCell ref="LR621:LS621"/>
    <mergeCell ref="LP622:LQ622"/>
    <mergeCell ref="LR622:LS622"/>
    <mergeCell ref="LP623:LQ623"/>
    <mergeCell ref="LR623:LS623"/>
    <mergeCell ref="LP624:LQ624"/>
    <mergeCell ref="LR624:LS624"/>
    <mergeCell ref="LP625:LQ626"/>
    <mergeCell ref="LR625:LS626"/>
    <mergeCell ref="LP627:LQ628"/>
    <mergeCell ref="LR627:LS628"/>
    <mergeCell ref="LP629:LQ630"/>
    <mergeCell ref="LR629:LS630"/>
    <mergeCell ref="LP631:LQ632"/>
    <mergeCell ref="LR631:LS632"/>
    <mergeCell ref="LP633:LQ634"/>
    <mergeCell ref="LR633:LS634"/>
    <mergeCell ref="LP635:LQ636"/>
    <mergeCell ref="LR635:LS636"/>
    <mergeCell ref="LP637:LQ638"/>
    <mergeCell ref="LR637:LS638"/>
    <mergeCell ref="LP639:LQ640"/>
    <mergeCell ref="LR639:LS640"/>
    <mergeCell ref="LP641:LQ642"/>
    <mergeCell ref="LR641:LS642"/>
    <mergeCell ref="LP643:LQ644"/>
    <mergeCell ref="LR643:LS644"/>
    <mergeCell ref="LP645:LQ645"/>
    <mergeCell ref="LR645:LS645"/>
    <mergeCell ref="LP646:LQ646"/>
    <mergeCell ref="LR646:LS646"/>
    <mergeCell ref="LP596:LQ596"/>
    <mergeCell ref="LR596:LS596"/>
    <mergeCell ref="LP597:LQ598"/>
    <mergeCell ref="LR597:LS598"/>
    <mergeCell ref="LP599:LQ600"/>
    <mergeCell ref="LR599:LS600"/>
    <mergeCell ref="LP601:LQ601"/>
    <mergeCell ref="LR601:LS601"/>
    <mergeCell ref="LP602:LQ602"/>
    <mergeCell ref="LR602:LS602"/>
    <mergeCell ref="LP603:LQ603"/>
    <mergeCell ref="LR603:LS603"/>
    <mergeCell ref="EV655:EW656"/>
    <mergeCell ref="EX655:EY656"/>
    <mergeCell ref="EZ655:FA656"/>
    <mergeCell ref="FB655:FC656"/>
    <mergeCell ref="FD655:FE656"/>
    <mergeCell ref="FF655:FG656"/>
    <mergeCell ref="FH655:FI656"/>
    <mergeCell ref="FJ655:FK656"/>
    <mergeCell ref="FL655:FM656"/>
    <mergeCell ref="FN655:FO656"/>
    <mergeCell ref="FP655:FQ656"/>
    <mergeCell ref="FR655:FS656"/>
    <mergeCell ref="FT655:FU656"/>
    <mergeCell ref="FV655:FW656"/>
    <mergeCell ref="FX655:FY656"/>
    <mergeCell ref="FZ655:GA656"/>
    <mergeCell ref="GB655:GC656"/>
    <mergeCell ref="GD655:GE656"/>
    <mergeCell ref="GF655:GG656"/>
    <mergeCell ref="GH655:GI656"/>
    <mergeCell ref="GJ655:GK656"/>
    <mergeCell ref="GL655:GM656"/>
    <mergeCell ref="GN655:GO656"/>
    <mergeCell ref="GP655:GQ656"/>
    <mergeCell ref="GR655:GS656"/>
    <mergeCell ref="GT655:GU656"/>
    <mergeCell ref="GV655:GW656"/>
    <mergeCell ref="GX655:GY656"/>
    <mergeCell ref="GZ655:HA656"/>
    <mergeCell ref="HB655:HC656"/>
    <mergeCell ref="HD655:HE656"/>
    <mergeCell ref="ED655:EE656"/>
    <mergeCell ref="EF655:EG656"/>
    <mergeCell ref="EH655:EI656"/>
    <mergeCell ref="EJ655:EK656"/>
    <mergeCell ref="EL655:EM656"/>
    <mergeCell ref="EN655:EO656"/>
    <mergeCell ref="EP655:EQ656"/>
    <mergeCell ref="ER655:ES656"/>
    <mergeCell ref="ET655:EU656"/>
    <mergeCell ref="B655:C656"/>
    <mergeCell ref="D655:E656"/>
    <mergeCell ref="F655:G656"/>
    <mergeCell ref="H655:I656"/>
    <mergeCell ref="J655:K656"/>
    <mergeCell ref="L655:M656"/>
    <mergeCell ref="N655:O656"/>
    <mergeCell ref="P655:Q656"/>
    <mergeCell ref="R655:S656"/>
    <mergeCell ref="T655:U656"/>
    <mergeCell ref="V655:W656"/>
    <mergeCell ref="X655:Y656"/>
    <mergeCell ref="Z655:AA656"/>
    <mergeCell ref="AB655:AC656"/>
    <mergeCell ref="AD655:AE656"/>
    <mergeCell ref="AF655:AG656"/>
    <mergeCell ref="AH655:AI656"/>
    <mergeCell ref="AJ655:AK656"/>
    <mergeCell ref="AL655:AM656"/>
    <mergeCell ref="AN655:AO656"/>
    <mergeCell ref="AP655:AQ656"/>
    <mergeCell ref="AR655:AS656"/>
    <mergeCell ref="AT655:AU656"/>
    <mergeCell ref="AV655:AW656"/>
    <mergeCell ref="AX655:AY656"/>
    <mergeCell ref="AZ655:BA656"/>
    <mergeCell ref="BB655:BC656"/>
    <mergeCell ref="BD655:BE656"/>
    <mergeCell ref="BF655:BG656"/>
    <mergeCell ref="BH655:BI656"/>
    <mergeCell ref="BJ655:BK656"/>
    <mergeCell ref="BL655:BM656"/>
    <mergeCell ref="BN655:BO656"/>
    <mergeCell ref="BP655:BQ656"/>
    <mergeCell ref="BR655:BS656"/>
    <mergeCell ref="BT655:BU656"/>
    <mergeCell ref="BV655:BW656"/>
    <mergeCell ref="BX655:BY656"/>
    <mergeCell ref="BZ655:CA656"/>
    <mergeCell ref="CB655:CC656"/>
    <mergeCell ref="CD655:CE656"/>
    <mergeCell ref="CF655:CG656"/>
    <mergeCell ref="CH655:CI656"/>
    <mergeCell ref="CJ655:CK656"/>
    <mergeCell ref="CL655:CM656"/>
    <mergeCell ref="CN655:CO656"/>
    <mergeCell ref="CP655:CQ656"/>
    <mergeCell ref="CR655:CS656"/>
    <mergeCell ref="CT655:CU656"/>
    <mergeCell ref="CV655:CW656"/>
    <mergeCell ref="CX655:CY656"/>
    <mergeCell ref="CZ655:DA656"/>
    <mergeCell ref="DB655:DC656"/>
    <mergeCell ref="DD655:DE656"/>
    <mergeCell ref="DF655:DG656"/>
    <mergeCell ref="DH655:DI656"/>
    <mergeCell ref="DJ655:DK656"/>
    <mergeCell ref="DL655:DM656"/>
    <mergeCell ref="DN655:DO656"/>
    <mergeCell ref="DP655:DQ656"/>
    <mergeCell ref="DR655:DS656"/>
    <mergeCell ref="DT655:DU656"/>
    <mergeCell ref="DV655:DW656"/>
    <mergeCell ref="DX655:DY656"/>
    <mergeCell ref="DZ655:EA656"/>
    <mergeCell ref="EB655:EC656"/>
    <mergeCell ref="JX655:JY656"/>
    <mergeCell ref="JZ655:KA656"/>
    <mergeCell ref="KB655:KC656"/>
    <mergeCell ref="KD655:KE656"/>
    <mergeCell ref="KF655:KG656"/>
    <mergeCell ref="KH655:KI656"/>
    <mergeCell ref="KJ655:KK656"/>
    <mergeCell ref="KL655:KM656"/>
    <mergeCell ref="KN655:KO656"/>
    <mergeCell ref="KP655:KQ656"/>
    <mergeCell ref="KR655:KS656"/>
    <mergeCell ref="KT655:KU656"/>
    <mergeCell ref="KV655:KW656"/>
    <mergeCell ref="KX655:KY656"/>
    <mergeCell ref="KZ655:LA656"/>
    <mergeCell ref="LB655:LC656"/>
    <mergeCell ref="LD655:LE656"/>
    <mergeCell ref="LF655:LG656"/>
    <mergeCell ref="LH655:LI656"/>
    <mergeCell ref="LJ655:LK656"/>
    <mergeCell ref="LP656:LQ656"/>
    <mergeCell ref="LR656:LS656"/>
    <mergeCell ref="LL655:LM656"/>
    <mergeCell ref="LN655:LO656"/>
    <mergeCell ref="HF655:HG656"/>
    <mergeCell ref="HH655:HI656"/>
    <mergeCell ref="HJ655:HK656"/>
    <mergeCell ref="HL655:HM656"/>
    <mergeCell ref="HN655:HO656"/>
    <mergeCell ref="HP655:HQ656"/>
    <mergeCell ref="HR655:HS656"/>
    <mergeCell ref="HT655:HU656"/>
    <mergeCell ref="HV655:HW656"/>
    <mergeCell ref="HX655:HY656"/>
    <mergeCell ref="HZ655:IA656"/>
    <mergeCell ref="IB655:IC656"/>
    <mergeCell ref="ID655:IE656"/>
    <mergeCell ref="IF655:IG656"/>
    <mergeCell ref="IH655:II656"/>
    <mergeCell ref="IJ655:IK656"/>
    <mergeCell ref="IL655:IM656"/>
    <mergeCell ref="IN655:IO656"/>
    <mergeCell ref="IP655:IQ656"/>
    <mergeCell ref="IR655:IS656"/>
    <mergeCell ref="IT655:IU656"/>
    <mergeCell ref="IV655:IW656"/>
    <mergeCell ref="IX655:IY656"/>
    <mergeCell ref="IZ655:JA656"/>
    <mergeCell ref="JB655:JC656"/>
    <mergeCell ref="JD655:JE656"/>
    <mergeCell ref="JF655:JG656"/>
    <mergeCell ref="JH655:JI656"/>
    <mergeCell ref="JJ655:JK656"/>
    <mergeCell ref="JL655:JM656"/>
    <mergeCell ref="JN655:JO656"/>
    <mergeCell ref="JP655:JQ656"/>
    <mergeCell ref="JR655:JS656"/>
    <mergeCell ref="LR655:LS655"/>
    <mergeCell ref="LP655:LQ655"/>
    <mergeCell ref="JT655:JU656"/>
    <mergeCell ref="JV655:JW656"/>
    <mergeCell ref="LX347:MA347"/>
    <mergeCell ref="LX348:LY348"/>
    <mergeCell ref="LZ348:MA348"/>
    <mergeCell ref="LX349:LY349"/>
    <mergeCell ref="LZ349:MA349"/>
    <mergeCell ref="LX350:LY350"/>
    <mergeCell ref="LZ350:MA350"/>
    <mergeCell ref="LX351:LY351"/>
    <mergeCell ref="LZ351:MA351"/>
    <mergeCell ref="LX352:LY353"/>
    <mergeCell ref="LZ352:MA353"/>
    <mergeCell ref="LX354:LY354"/>
    <mergeCell ref="LZ354:MA354"/>
    <mergeCell ref="LX355:LY355"/>
    <mergeCell ref="LZ355:MA355"/>
    <mergeCell ref="LX356:LY357"/>
    <mergeCell ref="LZ356:MA357"/>
    <mergeCell ref="LX358:LY358"/>
    <mergeCell ref="LZ358:MA358"/>
    <mergeCell ref="LX359:LY359"/>
    <mergeCell ref="LZ359:MA359"/>
    <mergeCell ref="LX360:LY360"/>
    <mergeCell ref="LZ360:MA360"/>
    <mergeCell ref="LX361:LY361"/>
    <mergeCell ref="LZ361:MA361"/>
    <mergeCell ref="LX362:LY362"/>
    <mergeCell ref="LZ362:MA362"/>
    <mergeCell ref="LX363:LY363"/>
    <mergeCell ref="LZ363:MA363"/>
    <mergeCell ref="LX364:LY365"/>
    <mergeCell ref="LZ364:MA365"/>
    <mergeCell ref="LX366:LY366"/>
    <mergeCell ref="LZ366:MA366"/>
    <mergeCell ref="LX391:LY391"/>
    <mergeCell ref="LZ391:MA391"/>
    <mergeCell ref="LX394:LY395"/>
    <mergeCell ref="LZ394:MA395"/>
    <mergeCell ref="LX396:LY396"/>
    <mergeCell ref="LZ396:MA396"/>
    <mergeCell ref="LX397:LY397"/>
    <mergeCell ref="LZ397:MA397"/>
    <mergeCell ref="LX398:LY398"/>
    <mergeCell ref="LZ398:MA398"/>
    <mergeCell ref="LX399:LY399"/>
    <mergeCell ref="LZ399:MA399"/>
    <mergeCell ref="LX400:LY401"/>
    <mergeCell ref="LZ400:MA401"/>
    <mergeCell ref="LX402:LY402"/>
    <mergeCell ref="LZ402:MA402"/>
    <mergeCell ref="LX403:LY403"/>
    <mergeCell ref="LZ403:MA403"/>
    <mergeCell ref="LX404:LY404"/>
    <mergeCell ref="LZ404:MA404"/>
    <mergeCell ref="LX405:LY405"/>
    <mergeCell ref="LZ405:MA405"/>
    <mergeCell ref="LX406:LY407"/>
    <mergeCell ref="LZ406:MA407"/>
    <mergeCell ref="LX408:LY409"/>
    <mergeCell ref="LZ408:MA409"/>
    <mergeCell ref="LX410:LY411"/>
    <mergeCell ref="LZ410:MA411"/>
    <mergeCell ref="LX412:LY412"/>
    <mergeCell ref="LZ412:MA412"/>
    <mergeCell ref="LX367:LY367"/>
    <mergeCell ref="LZ367:MA367"/>
    <mergeCell ref="LX368:LY368"/>
    <mergeCell ref="LZ368:MA368"/>
    <mergeCell ref="LX369:LY369"/>
    <mergeCell ref="LZ369:MA369"/>
    <mergeCell ref="LX370:LY371"/>
    <mergeCell ref="LZ370:MA371"/>
    <mergeCell ref="LX372:LY373"/>
    <mergeCell ref="LZ372:MA373"/>
    <mergeCell ref="LX374:LY375"/>
    <mergeCell ref="LZ374:MA375"/>
    <mergeCell ref="LX376:LY377"/>
    <mergeCell ref="LZ376:MA377"/>
    <mergeCell ref="LX378:LY378"/>
    <mergeCell ref="LZ378:MA378"/>
    <mergeCell ref="LX379:LY379"/>
    <mergeCell ref="LZ379:MA379"/>
    <mergeCell ref="LX380:LY381"/>
    <mergeCell ref="LZ380:MA381"/>
    <mergeCell ref="LX382:LY382"/>
    <mergeCell ref="LZ382:MA382"/>
    <mergeCell ref="LX383:LY383"/>
    <mergeCell ref="LZ383:MA383"/>
    <mergeCell ref="LX384:LY384"/>
    <mergeCell ref="LZ384:MA384"/>
    <mergeCell ref="LX385:LY385"/>
    <mergeCell ref="LZ385:MA385"/>
    <mergeCell ref="LX386:LY386"/>
    <mergeCell ref="LZ386:MA386"/>
    <mergeCell ref="LX387:LY388"/>
    <mergeCell ref="LZ387:MA388"/>
    <mergeCell ref="LX389:LY390"/>
    <mergeCell ref="LZ389:MA390"/>
    <mergeCell ref="LX413:LY413"/>
    <mergeCell ref="LZ413:MA413"/>
    <mergeCell ref="LX414:LY414"/>
    <mergeCell ref="LZ414:MA414"/>
    <mergeCell ref="LX415:LY416"/>
    <mergeCell ref="LZ415:MA416"/>
    <mergeCell ref="LX417:LY417"/>
    <mergeCell ref="LZ417:MA417"/>
    <mergeCell ref="LX418:LY419"/>
    <mergeCell ref="LZ418:MA419"/>
    <mergeCell ref="LX420:LY420"/>
    <mergeCell ref="LZ420:MA420"/>
    <mergeCell ref="LX421:LY422"/>
    <mergeCell ref="LZ421:MA422"/>
    <mergeCell ref="LX423:LY424"/>
    <mergeCell ref="LZ423:MA424"/>
    <mergeCell ref="LX425:LY426"/>
    <mergeCell ref="LZ425:MA426"/>
    <mergeCell ref="LX427:LY428"/>
    <mergeCell ref="LZ427:MA428"/>
    <mergeCell ref="LX429:LY430"/>
    <mergeCell ref="LZ429:MA430"/>
    <mergeCell ref="LX431:LY431"/>
    <mergeCell ref="LZ431:MA431"/>
    <mergeCell ref="LX432:LY432"/>
    <mergeCell ref="LZ432:MA432"/>
    <mergeCell ref="LX433:LY433"/>
    <mergeCell ref="LZ433:MA433"/>
    <mergeCell ref="LX436:LY436"/>
    <mergeCell ref="LZ436:MA436"/>
    <mergeCell ref="LX437:LY437"/>
    <mergeCell ref="LZ437:MA437"/>
    <mergeCell ref="LX438:LY438"/>
    <mergeCell ref="LZ438:MA438"/>
    <mergeCell ref="LX439:LY439"/>
    <mergeCell ref="LZ439:MA439"/>
    <mergeCell ref="LX440:LY440"/>
    <mergeCell ref="LZ440:MA440"/>
    <mergeCell ref="LX441:LY441"/>
    <mergeCell ref="LZ441:MA441"/>
    <mergeCell ref="LX442:LY443"/>
    <mergeCell ref="LZ442:MA443"/>
    <mergeCell ref="LX444:LY444"/>
    <mergeCell ref="LZ444:MA444"/>
    <mergeCell ref="LX445:LY445"/>
    <mergeCell ref="LZ445:MA445"/>
    <mergeCell ref="LX446:LY446"/>
    <mergeCell ref="LZ446:MA446"/>
    <mergeCell ref="LX447:LY448"/>
    <mergeCell ref="LZ447:MA448"/>
    <mergeCell ref="LX449:LY449"/>
    <mergeCell ref="LZ449:MA449"/>
    <mergeCell ref="LX450:LY450"/>
    <mergeCell ref="LZ450:MA450"/>
    <mergeCell ref="LX451:LY452"/>
    <mergeCell ref="LZ451:MA452"/>
    <mergeCell ref="LX453:LY453"/>
    <mergeCell ref="LZ453:MA453"/>
    <mergeCell ref="LX454:LY454"/>
    <mergeCell ref="LZ454:MA454"/>
    <mergeCell ref="LX455:LY455"/>
    <mergeCell ref="LZ455:MA455"/>
    <mergeCell ref="LX456:LY456"/>
    <mergeCell ref="LZ456:MA456"/>
    <mergeCell ref="LX457:LY457"/>
    <mergeCell ref="LZ457:MA457"/>
    <mergeCell ref="LX458:LY459"/>
    <mergeCell ref="LZ458:MA459"/>
    <mergeCell ref="LX460:LY460"/>
    <mergeCell ref="LZ460:MA460"/>
    <mergeCell ref="LX461:LY461"/>
    <mergeCell ref="LZ461:MA461"/>
    <mergeCell ref="LX462:LY462"/>
    <mergeCell ref="LZ462:MA462"/>
    <mergeCell ref="LX463:LY463"/>
    <mergeCell ref="LZ463:MA463"/>
    <mergeCell ref="LX464:LY464"/>
    <mergeCell ref="LZ464:MA464"/>
    <mergeCell ref="LX465:LY465"/>
    <mergeCell ref="LZ465:MA465"/>
    <mergeCell ref="LX466:LY466"/>
    <mergeCell ref="LZ466:MA466"/>
    <mergeCell ref="LX467:LY467"/>
    <mergeCell ref="LZ467:MA467"/>
    <mergeCell ref="LX468:LY468"/>
    <mergeCell ref="LZ468:MA468"/>
    <mergeCell ref="LX469:LY469"/>
    <mergeCell ref="LZ469:MA469"/>
    <mergeCell ref="LX470:LY470"/>
    <mergeCell ref="LZ470:MA470"/>
    <mergeCell ref="LX471:LY471"/>
    <mergeCell ref="LZ471:MA471"/>
    <mergeCell ref="LX472:LY472"/>
    <mergeCell ref="LZ472:MA472"/>
    <mergeCell ref="LX473:LY473"/>
    <mergeCell ref="LZ473:MA473"/>
    <mergeCell ref="LX474:LY475"/>
    <mergeCell ref="LZ474:MA475"/>
    <mergeCell ref="LX476:LY476"/>
    <mergeCell ref="LZ476:MA476"/>
    <mergeCell ref="LX477:LY477"/>
    <mergeCell ref="LZ477:MA477"/>
    <mergeCell ref="LX478:LY478"/>
    <mergeCell ref="LZ478:MA478"/>
    <mergeCell ref="LX479:LY479"/>
    <mergeCell ref="LZ479:MA479"/>
    <mergeCell ref="LX480:LY480"/>
    <mergeCell ref="LZ480:MA480"/>
    <mergeCell ref="LX481:LY481"/>
    <mergeCell ref="LZ481:MA481"/>
    <mergeCell ref="LX482:LY482"/>
    <mergeCell ref="LZ482:MA482"/>
    <mergeCell ref="LX483:LY483"/>
    <mergeCell ref="LZ483:MA483"/>
    <mergeCell ref="LX484:LY484"/>
    <mergeCell ref="LZ484:MA484"/>
    <mergeCell ref="LX485:LY485"/>
    <mergeCell ref="LZ485:MA485"/>
    <mergeCell ref="LX486:LY487"/>
    <mergeCell ref="LZ486:MA487"/>
    <mergeCell ref="LX488:LY488"/>
    <mergeCell ref="LZ488:MA488"/>
    <mergeCell ref="LX489:LY489"/>
    <mergeCell ref="LZ489:MA489"/>
    <mergeCell ref="LX490:LY490"/>
    <mergeCell ref="LZ490:MA490"/>
    <mergeCell ref="LX491:LY491"/>
    <mergeCell ref="LZ491:MA491"/>
    <mergeCell ref="LX492:LY493"/>
    <mergeCell ref="LZ492:MA493"/>
    <mergeCell ref="LX494:LY495"/>
    <mergeCell ref="LZ494:MA495"/>
    <mergeCell ref="LX496:LY496"/>
    <mergeCell ref="LZ496:MA496"/>
    <mergeCell ref="LX497:LY497"/>
    <mergeCell ref="LZ497:MA497"/>
    <mergeCell ref="LX498:LY498"/>
    <mergeCell ref="LZ498:MA498"/>
    <mergeCell ref="LX499:LY499"/>
    <mergeCell ref="LZ499:MA499"/>
    <mergeCell ref="LX500:LY500"/>
    <mergeCell ref="LZ500:MA500"/>
    <mergeCell ref="LX501:LY501"/>
    <mergeCell ref="LZ501:MA501"/>
    <mergeCell ref="LX502:LY502"/>
    <mergeCell ref="LZ502:MA502"/>
    <mergeCell ref="LX503:LY503"/>
    <mergeCell ref="LZ503:MA503"/>
    <mergeCell ref="LX504:LY504"/>
    <mergeCell ref="LZ504:MA504"/>
    <mergeCell ref="LX505:LY505"/>
    <mergeCell ref="LZ505:MA505"/>
    <mergeCell ref="LX506:LY506"/>
    <mergeCell ref="LZ506:MA506"/>
    <mergeCell ref="LX507:LY507"/>
    <mergeCell ref="LZ507:MA507"/>
    <mergeCell ref="LX508:LY509"/>
    <mergeCell ref="LZ508:MA509"/>
    <mergeCell ref="LX510:LY510"/>
    <mergeCell ref="LZ510:MA510"/>
    <mergeCell ref="LX511:LY511"/>
    <mergeCell ref="LZ511:MA511"/>
    <mergeCell ref="LX512:LY512"/>
    <mergeCell ref="LZ512:MA512"/>
    <mergeCell ref="LX513:LY513"/>
    <mergeCell ref="LZ513:MA513"/>
    <mergeCell ref="LX514:LY514"/>
    <mergeCell ref="LZ514:MA514"/>
    <mergeCell ref="LX515:LY515"/>
    <mergeCell ref="LZ515:MA515"/>
    <mergeCell ref="LX516:LY516"/>
    <mergeCell ref="LZ516:MA516"/>
    <mergeCell ref="LX517:LY517"/>
    <mergeCell ref="LZ517:MA517"/>
    <mergeCell ref="LX518:LY518"/>
    <mergeCell ref="LZ518:MA518"/>
    <mergeCell ref="LX519:LY519"/>
    <mergeCell ref="LZ519:MA519"/>
    <mergeCell ref="LX520:LY521"/>
    <mergeCell ref="LZ520:MA521"/>
    <mergeCell ref="LX522:LY522"/>
    <mergeCell ref="LZ522:MA522"/>
    <mergeCell ref="LX523:LY523"/>
    <mergeCell ref="LZ523:MA523"/>
    <mergeCell ref="LX524:LY525"/>
    <mergeCell ref="LZ524:MA525"/>
    <mergeCell ref="LX526:LY527"/>
    <mergeCell ref="LZ526:MA527"/>
    <mergeCell ref="LX528:LY528"/>
    <mergeCell ref="LZ528:MA528"/>
    <mergeCell ref="LX529:LY529"/>
    <mergeCell ref="LZ529:MA529"/>
    <mergeCell ref="LX530:LY530"/>
    <mergeCell ref="LZ530:MA530"/>
    <mergeCell ref="LX531:LY531"/>
    <mergeCell ref="LZ531:MA531"/>
    <mergeCell ref="LX532:LY533"/>
    <mergeCell ref="LZ532:MA533"/>
    <mergeCell ref="LX534:LY535"/>
    <mergeCell ref="LZ534:MA535"/>
    <mergeCell ref="LX536:LY536"/>
    <mergeCell ref="LZ536:MA536"/>
    <mergeCell ref="LX537:LY537"/>
    <mergeCell ref="LZ537:MA537"/>
    <mergeCell ref="LX538:LY539"/>
    <mergeCell ref="LZ538:MA539"/>
    <mergeCell ref="LX540:LY540"/>
    <mergeCell ref="LZ540:MA540"/>
    <mergeCell ref="LX541:LY541"/>
    <mergeCell ref="LZ541:MA541"/>
    <mergeCell ref="LX542:LY543"/>
    <mergeCell ref="LZ542:MA543"/>
    <mergeCell ref="LX544:LY544"/>
    <mergeCell ref="LZ544:MA544"/>
    <mergeCell ref="LX545:LY545"/>
    <mergeCell ref="LZ545:MA545"/>
    <mergeCell ref="LX546:LY546"/>
    <mergeCell ref="LZ546:MA546"/>
    <mergeCell ref="LX547:LY547"/>
    <mergeCell ref="LZ547:MA547"/>
    <mergeCell ref="LX548:LY548"/>
    <mergeCell ref="LZ548:MA548"/>
    <mergeCell ref="LX549:LY549"/>
    <mergeCell ref="LZ549:MA549"/>
    <mergeCell ref="LX550:LY551"/>
    <mergeCell ref="LZ550:MA551"/>
    <mergeCell ref="LX552:LY552"/>
    <mergeCell ref="LZ552:MA552"/>
    <mergeCell ref="LX553:LY553"/>
    <mergeCell ref="LZ553:MA553"/>
    <mergeCell ref="LX554:LY554"/>
    <mergeCell ref="LZ554:MA554"/>
    <mergeCell ref="LX555:LY555"/>
    <mergeCell ref="LZ555:MA555"/>
    <mergeCell ref="LX556:LY556"/>
    <mergeCell ref="LZ556:MA556"/>
    <mergeCell ref="LX557:LY557"/>
    <mergeCell ref="LZ557:MA557"/>
    <mergeCell ref="LX558:LY558"/>
    <mergeCell ref="LZ558:MA558"/>
    <mergeCell ref="LX559:LY559"/>
    <mergeCell ref="LZ559:MA559"/>
    <mergeCell ref="LX560:LY561"/>
    <mergeCell ref="LZ560:MA561"/>
    <mergeCell ref="LX562:LY563"/>
    <mergeCell ref="LZ562:MA563"/>
    <mergeCell ref="LX564:LY565"/>
    <mergeCell ref="LZ564:MA565"/>
    <mergeCell ref="LX566:LY566"/>
    <mergeCell ref="LZ566:MA566"/>
    <mergeCell ref="LX567:LY567"/>
    <mergeCell ref="LZ567:MA567"/>
    <mergeCell ref="LX568:LY569"/>
    <mergeCell ref="LZ568:MA569"/>
    <mergeCell ref="LX570:LY570"/>
    <mergeCell ref="LZ570:MA570"/>
    <mergeCell ref="LX571:LY571"/>
    <mergeCell ref="LZ571:MA571"/>
    <mergeCell ref="LX572:LY572"/>
    <mergeCell ref="LZ572:MA572"/>
    <mergeCell ref="LX573:LY573"/>
    <mergeCell ref="LZ573:MA573"/>
    <mergeCell ref="LX574:LY574"/>
    <mergeCell ref="LZ574:MA574"/>
    <mergeCell ref="LX575:LY575"/>
    <mergeCell ref="LZ575:MA575"/>
    <mergeCell ref="LX576:LY576"/>
    <mergeCell ref="LZ576:MA576"/>
    <mergeCell ref="LX577:LY577"/>
    <mergeCell ref="LZ577:MA577"/>
    <mergeCell ref="LZ602:MA602"/>
    <mergeCell ref="LX603:LY603"/>
    <mergeCell ref="LZ603:MA603"/>
    <mergeCell ref="LX604:LY604"/>
    <mergeCell ref="LZ604:MA604"/>
    <mergeCell ref="LX605:LY606"/>
    <mergeCell ref="LZ605:MA606"/>
    <mergeCell ref="LX607:LY608"/>
    <mergeCell ref="LZ607:MA608"/>
    <mergeCell ref="LX609:LY610"/>
    <mergeCell ref="LZ609:MA610"/>
    <mergeCell ref="LX611:LY611"/>
    <mergeCell ref="LZ611:MA611"/>
    <mergeCell ref="LX612:LY612"/>
    <mergeCell ref="LZ612:MA612"/>
    <mergeCell ref="LX613:LY613"/>
    <mergeCell ref="LZ613:MA613"/>
    <mergeCell ref="LX614:LY614"/>
    <mergeCell ref="LZ614:MA614"/>
    <mergeCell ref="LX615:LY615"/>
    <mergeCell ref="LZ615:MA615"/>
    <mergeCell ref="LX616:LY617"/>
    <mergeCell ref="LZ616:MA617"/>
    <mergeCell ref="LX618:LY619"/>
    <mergeCell ref="LZ618:MA619"/>
    <mergeCell ref="LX620:LY620"/>
    <mergeCell ref="LZ620:MA620"/>
    <mergeCell ref="LX621:LY621"/>
    <mergeCell ref="LZ621:MA621"/>
    <mergeCell ref="LX578:LY578"/>
    <mergeCell ref="LZ578:MA578"/>
    <mergeCell ref="LX579:LY579"/>
    <mergeCell ref="LZ579:MA579"/>
    <mergeCell ref="LX580:LY580"/>
    <mergeCell ref="LZ580:MA580"/>
    <mergeCell ref="LX581:LY581"/>
    <mergeCell ref="LZ581:MA581"/>
    <mergeCell ref="LX582:LY582"/>
    <mergeCell ref="LZ582:MA582"/>
    <mergeCell ref="LX583:LY583"/>
    <mergeCell ref="LZ583:MA583"/>
    <mergeCell ref="LX584:LY584"/>
    <mergeCell ref="LZ584:MA584"/>
    <mergeCell ref="LX585:LY585"/>
    <mergeCell ref="LZ585:MA585"/>
    <mergeCell ref="LX586:LY587"/>
    <mergeCell ref="LZ586:MA587"/>
    <mergeCell ref="LX588:LY589"/>
    <mergeCell ref="LZ588:MA589"/>
    <mergeCell ref="LX590:LY590"/>
    <mergeCell ref="LZ590:MA590"/>
    <mergeCell ref="LX591:LY591"/>
    <mergeCell ref="LZ591:MA591"/>
    <mergeCell ref="LX592:LY592"/>
    <mergeCell ref="LZ592:MA592"/>
    <mergeCell ref="LX593:LY593"/>
    <mergeCell ref="LZ593:MA593"/>
    <mergeCell ref="LX594:LY595"/>
    <mergeCell ref="LZ594:MA595"/>
    <mergeCell ref="LX596:LY596"/>
    <mergeCell ref="LZ596:MA596"/>
    <mergeCell ref="LX597:LY598"/>
    <mergeCell ref="LZ597:MA598"/>
    <mergeCell ref="LX649:LY649"/>
    <mergeCell ref="LZ649:MA649"/>
    <mergeCell ref="LX650:LY650"/>
    <mergeCell ref="LZ650:MA650"/>
    <mergeCell ref="LX651:LY651"/>
    <mergeCell ref="LZ651:MA651"/>
    <mergeCell ref="LX652:LY652"/>
    <mergeCell ref="LZ652:MA652"/>
    <mergeCell ref="LX653:LY653"/>
    <mergeCell ref="LZ653:MA653"/>
    <mergeCell ref="LX654:LY654"/>
    <mergeCell ref="LZ654:MA654"/>
    <mergeCell ref="LX655:LY655"/>
    <mergeCell ref="LZ655:MA655"/>
    <mergeCell ref="LX656:LY656"/>
    <mergeCell ref="LZ656:MA656"/>
    <mergeCell ref="LX392:LY393"/>
    <mergeCell ref="LZ392:MA393"/>
    <mergeCell ref="Z666:AC666"/>
    <mergeCell ref="AD666:AE666"/>
    <mergeCell ref="AF666:AG666"/>
    <mergeCell ref="AH666:AI666"/>
    <mergeCell ref="AJ666:AK666"/>
    <mergeCell ref="AL666:AM666"/>
    <mergeCell ref="AN666:AO666"/>
    <mergeCell ref="LX622:LY622"/>
    <mergeCell ref="LZ622:MA622"/>
    <mergeCell ref="LX623:LY623"/>
    <mergeCell ref="LZ623:MA623"/>
    <mergeCell ref="LX624:LY624"/>
    <mergeCell ref="LZ624:MA624"/>
    <mergeCell ref="LX625:LY626"/>
    <mergeCell ref="LZ625:MA626"/>
    <mergeCell ref="LX627:LY628"/>
    <mergeCell ref="LZ627:MA628"/>
    <mergeCell ref="LX629:LY630"/>
    <mergeCell ref="LZ629:MA630"/>
    <mergeCell ref="LX631:LY632"/>
    <mergeCell ref="LZ631:MA632"/>
    <mergeCell ref="LX633:LY634"/>
    <mergeCell ref="LZ633:MA634"/>
    <mergeCell ref="LX635:LY636"/>
    <mergeCell ref="LZ635:MA636"/>
    <mergeCell ref="LX637:LY638"/>
    <mergeCell ref="LZ637:MA638"/>
    <mergeCell ref="LX639:LY640"/>
    <mergeCell ref="LZ639:MA640"/>
    <mergeCell ref="LX641:LY642"/>
    <mergeCell ref="LZ641:MA642"/>
    <mergeCell ref="LX643:LY644"/>
    <mergeCell ref="LZ643:MA644"/>
    <mergeCell ref="LX645:LY645"/>
    <mergeCell ref="LZ645:MA645"/>
    <mergeCell ref="LX646:LY646"/>
    <mergeCell ref="LZ646:MA646"/>
    <mergeCell ref="LX647:LY647"/>
    <mergeCell ref="LZ647:MA647"/>
    <mergeCell ref="LX648:LY648"/>
    <mergeCell ref="LZ648:MA648"/>
    <mergeCell ref="LX599:LY600"/>
    <mergeCell ref="LZ599:MA600"/>
    <mergeCell ref="LX601:LY601"/>
    <mergeCell ref="LZ601:MA601"/>
    <mergeCell ref="LX602:LY602"/>
  </mergeCells>
  <conditionalFormatting sqref="B38">
    <cfRule type="duplicateValues" dxfId="200" priority="426"/>
  </conditionalFormatting>
  <conditionalFormatting sqref="B8:B9">
    <cfRule type="duplicateValues" dxfId="199" priority="310"/>
  </conditionalFormatting>
  <conditionalFormatting sqref="B11:B12">
    <cfRule type="duplicateValues" dxfId="198" priority="259"/>
  </conditionalFormatting>
  <conditionalFormatting sqref="B14:B15">
    <cfRule type="duplicateValues" dxfId="197" priority="258"/>
  </conditionalFormatting>
  <conditionalFormatting sqref="B17:B18">
    <cfRule type="duplicateValues" dxfId="196" priority="257"/>
  </conditionalFormatting>
  <conditionalFormatting sqref="B20:B21">
    <cfRule type="duplicateValues" dxfId="195" priority="256"/>
  </conditionalFormatting>
  <conditionalFormatting sqref="B23:B24">
    <cfRule type="duplicateValues" dxfId="194" priority="255"/>
  </conditionalFormatting>
  <conditionalFormatting sqref="B26:B27">
    <cfRule type="duplicateValues" dxfId="193" priority="254"/>
  </conditionalFormatting>
  <conditionalFormatting sqref="B29:B30">
    <cfRule type="duplicateValues" dxfId="192" priority="253"/>
  </conditionalFormatting>
  <conditionalFormatting sqref="B32:B33">
    <cfRule type="duplicateValues" dxfId="191" priority="252"/>
  </conditionalFormatting>
  <conditionalFormatting sqref="B35:B36">
    <cfRule type="duplicateValues" dxfId="190" priority="251"/>
  </conditionalFormatting>
  <conditionalFormatting sqref="B39:B40">
    <cfRule type="duplicateValues" dxfId="189" priority="250"/>
  </conditionalFormatting>
  <conditionalFormatting sqref="B42:B43">
    <cfRule type="duplicateValues" dxfId="188" priority="249"/>
  </conditionalFormatting>
  <conditionalFormatting sqref="B45:B46">
    <cfRule type="duplicateValues" dxfId="187" priority="248"/>
  </conditionalFormatting>
  <conditionalFormatting sqref="B48:B49">
    <cfRule type="duplicateValues" dxfId="186" priority="247"/>
  </conditionalFormatting>
  <conditionalFormatting sqref="B51:B52">
    <cfRule type="duplicateValues" dxfId="185" priority="246"/>
  </conditionalFormatting>
  <conditionalFormatting sqref="B54:B55">
    <cfRule type="duplicateValues" dxfId="184" priority="245"/>
  </conditionalFormatting>
  <conditionalFormatting sqref="B57:B58">
    <cfRule type="duplicateValues" dxfId="183" priority="244"/>
  </conditionalFormatting>
  <conditionalFormatting sqref="B60:B61">
    <cfRule type="duplicateValues" dxfId="182" priority="243"/>
  </conditionalFormatting>
  <conditionalFormatting sqref="B63:B64">
    <cfRule type="duplicateValues" dxfId="181" priority="242"/>
  </conditionalFormatting>
  <conditionalFormatting sqref="B66:B67">
    <cfRule type="duplicateValues" dxfId="180" priority="241"/>
  </conditionalFormatting>
  <conditionalFormatting sqref="B69:B70">
    <cfRule type="duplicateValues" dxfId="179" priority="240"/>
  </conditionalFormatting>
  <conditionalFormatting sqref="B72:B73">
    <cfRule type="duplicateValues" dxfId="178" priority="239"/>
  </conditionalFormatting>
  <conditionalFormatting sqref="B76:B77">
    <cfRule type="duplicateValues" dxfId="177" priority="238"/>
  </conditionalFormatting>
  <conditionalFormatting sqref="B79:B80">
    <cfRule type="duplicateValues" dxfId="176" priority="237"/>
  </conditionalFormatting>
  <conditionalFormatting sqref="B82:B83">
    <cfRule type="duplicateValues" dxfId="175" priority="236"/>
  </conditionalFormatting>
  <conditionalFormatting sqref="B85:B86">
    <cfRule type="duplicateValues" dxfId="174" priority="235"/>
  </conditionalFormatting>
  <conditionalFormatting sqref="B88:B89">
    <cfRule type="duplicateValues" dxfId="173" priority="234"/>
  </conditionalFormatting>
  <conditionalFormatting sqref="B92:B93">
    <cfRule type="duplicateValues" dxfId="172" priority="233"/>
  </conditionalFormatting>
  <conditionalFormatting sqref="B96:B97">
    <cfRule type="duplicateValues" dxfId="171" priority="232"/>
  </conditionalFormatting>
  <conditionalFormatting sqref="B99:B100">
    <cfRule type="duplicateValues" dxfId="170" priority="231"/>
  </conditionalFormatting>
  <conditionalFormatting sqref="B102:B103">
    <cfRule type="duplicateValues" dxfId="169" priority="230"/>
  </conditionalFormatting>
  <conditionalFormatting sqref="B105:B106">
    <cfRule type="duplicateValues" dxfId="168" priority="229"/>
  </conditionalFormatting>
  <conditionalFormatting sqref="B109:B110">
    <cfRule type="duplicateValues" dxfId="167" priority="228"/>
  </conditionalFormatting>
  <conditionalFormatting sqref="B112:B113">
    <cfRule type="duplicateValues" dxfId="166" priority="227"/>
  </conditionalFormatting>
  <conditionalFormatting sqref="B118:B119">
    <cfRule type="duplicateValues" dxfId="165" priority="226"/>
  </conditionalFormatting>
  <conditionalFormatting sqref="B121:B122">
    <cfRule type="duplicateValues" dxfId="164" priority="225"/>
  </conditionalFormatting>
  <conditionalFormatting sqref="B124:B125">
    <cfRule type="duplicateValues" dxfId="163" priority="224"/>
  </conditionalFormatting>
  <conditionalFormatting sqref="B128:B129">
    <cfRule type="duplicateValues" dxfId="162" priority="223"/>
  </conditionalFormatting>
  <conditionalFormatting sqref="B131:B132">
    <cfRule type="duplicateValues" dxfId="161" priority="222"/>
  </conditionalFormatting>
  <conditionalFormatting sqref="B134:B135">
    <cfRule type="duplicateValues" dxfId="160" priority="221"/>
  </conditionalFormatting>
  <conditionalFormatting sqref="B137:B138">
    <cfRule type="duplicateValues" dxfId="159" priority="220"/>
  </conditionalFormatting>
  <conditionalFormatting sqref="B140:B141">
    <cfRule type="duplicateValues" dxfId="158" priority="219"/>
  </conditionalFormatting>
  <conditionalFormatting sqref="B143:B144">
    <cfRule type="duplicateValues" dxfId="157" priority="218"/>
  </conditionalFormatting>
  <conditionalFormatting sqref="B146:B147">
    <cfRule type="duplicateValues" dxfId="156" priority="217"/>
  </conditionalFormatting>
  <conditionalFormatting sqref="B150:B151">
    <cfRule type="duplicateValues" dxfId="155" priority="216"/>
  </conditionalFormatting>
  <conditionalFormatting sqref="B153:B154">
    <cfRule type="duplicateValues" dxfId="154" priority="215"/>
  </conditionalFormatting>
  <conditionalFormatting sqref="B158:B159">
    <cfRule type="duplicateValues" dxfId="153" priority="214"/>
  </conditionalFormatting>
  <conditionalFormatting sqref="B162:B163">
    <cfRule type="duplicateValues" dxfId="152" priority="213"/>
  </conditionalFormatting>
  <conditionalFormatting sqref="B165:B166">
    <cfRule type="duplicateValues" dxfId="151" priority="212"/>
  </conditionalFormatting>
  <conditionalFormatting sqref="B168:B169">
    <cfRule type="duplicateValues" dxfId="150" priority="211"/>
  </conditionalFormatting>
  <conditionalFormatting sqref="B175:B176">
    <cfRule type="duplicateValues" dxfId="149" priority="210"/>
  </conditionalFormatting>
  <conditionalFormatting sqref="B179:B180">
    <cfRule type="duplicateValues" dxfId="148" priority="209"/>
  </conditionalFormatting>
  <conditionalFormatting sqref="B182:B183">
    <cfRule type="duplicateValues" dxfId="147" priority="208"/>
  </conditionalFormatting>
  <conditionalFormatting sqref="B185:B186">
    <cfRule type="duplicateValues" dxfId="146" priority="207"/>
  </conditionalFormatting>
  <conditionalFormatting sqref="B189:B190">
    <cfRule type="duplicateValues" dxfId="145" priority="206"/>
  </conditionalFormatting>
  <conditionalFormatting sqref="B193:B194">
    <cfRule type="duplicateValues" dxfId="144" priority="205"/>
  </conditionalFormatting>
  <conditionalFormatting sqref="B196:B197">
    <cfRule type="duplicateValues" dxfId="143" priority="204"/>
  </conditionalFormatting>
  <conditionalFormatting sqref="B199:B200">
    <cfRule type="duplicateValues" dxfId="142" priority="203"/>
  </conditionalFormatting>
  <conditionalFormatting sqref="B202:B203">
    <cfRule type="duplicateValues" dxfId="141" priority="202"/>
  </conditionalFormatting>
  <conditionalFormatting sqref="B205:B206">
    <cfRule type="duplicateValues" dxfId="140" priority="201"/>
  </conditionalFormatting>
  <conditionalFormatting sqref="B208:B209">
    <cfRule type="duplicateValues" dxfId="139" priority="200"/>
  </conditionalFormatting>
  <conditionalFormatting sqref="B211:B212">
    <cfRule type="duplicateValues" dxfId="138" priority="199"/>
  </conditionalFormatting>
  <conditionalFormatting sqref="B214:B215">
    <cfRule type="duplicateValues" dxfId="137" priority="198"/>
  </conditionalFormatting>
  <conditionalFormatting sqref="B217:B218">
    <cfRule type="duplicateValues" dxfId="136" priority="197"/>
  </conditionalFormatting>
  <conditionalFormatting sqref="B220:B221">
    <cfRule type="duplicateValues" dxfId="135" priority="196"/>
  </conditionalFormatting>
  <conditionalFormatting sqref="B223:B224">
    <cfRule type="duplicateValues" dxfId="134" priority="195"/>
  </conditionalFormatting>
  <conditionalFormatting sqref="B227:B228">
    <cfRule type="duplicateValues" dxfId="133" priority="194"/>
  </conditionalFormatting>
  <conditionalFormatting sqref="B231:B232">
    <cfRule type="duplicateValues" dxfId="132" priority="193"/>
  </conditionalFormatting>
  <conditionalFormatting sqref="B234:B235">
    <cfRule type="duplicateValues" dxfId="131" priority="192"/>
  </conditionalFormatting>
  <conditionalFormatting sqref="B238:B239">
    <cfRule type="duplicateValues" dxfId="130" priority="191"/>
  </conditionalFormatting>
  <conditionalFormatting sqref="B241:B242">
    <cfRule type="duplicateValues" dxfId="129" priority="190"/>
  </conditionalFormatting>
  <conditionalFormatting sqref="B244:B245">
    <cfRule type="duplicateValues" dxfId="128" priority="189"/>
  </conditionalFormatting>
  <conditionalFormatting sqref="B248:B249">
    <cfRule type="duplicateValues" dxfId="127" priority="188"/>
  </conditionalFormatting>
  <conditionalFormatting sqref="B251:B252">
    <cfRule type="duplicateValues" dxfId="126" priority="187"/>
  </conditionalFormatting>
  <conditionalFormatting sqref="B256:B257">
    <cfRule type="duplicateValues" dxfId="125" priority="186"/>
  </conditionalFormatting>
  <conditionalFormatting sqref="B259:B260">
    <cfRule type="duplicateValues" dxfId="124" priority="185"/>
  </conditionalFormatting>
  <conditionalFormatting sqref="B263:B264">
    <cfRule type="duplicateValues" dxfId="123" priority="184"/>
  </conditionalFormatting>
  <conditionalFormatting sqref="B266:B267">
    <cfRule type="duplicateValues" dxfId="122" priority="183"/>
  </conditionalFormatting>
  <conditionalFormatting sqref="B271:B272">
    <cfRule type="duplicateValues" dxfId="121" priority="182"/>
  </conditionalFormatting>
  <conditionalFormatting sqref="B274:B275">
    <cfRule type="duplicateValues" dxfId="120" priority="181"/>
  </conditionalFormatting>
  <conditionalFormatting sqref="B277:B278">
    <cfRule type="duplicateValues" dxfId="119" priority="180"/>
  </conditionalFormatting>
  <conditionalFormatting sqref="B280:B281">
    <cfRule type="duplicateValues" dxfId="118" priority="179"/>
  </conditionalFormatting>
  <conditionalFormatting sqref="B283:B284">
    <cfRule type="duplicateValues" dxfId="117" priority="177"/>
  </conditionalFormatting>
  <conditionalFormatting sqref="B286:B287">
    <cfRule type="duplicateValues" dxfId="116" priority="176"/>
  </conditionalFormatting>
  <conditionalFormatting sqref="B293:B294">
    <cfRule type="duplicateValues" dxfId="115" priority="175"/>
  </conditionalFormatting>
  <conditionalFormatting sqref="B296:B297">
    <cfRule type="duplicateValues" dxfId="114" priority="174"/>
  </conditionalFormatting>
  <conditionalFormatting sqref="B300:B301">
    <cfRule type="duplicateValues" dxfId="113" priority="172"/>
  </conditionalFormatting>
  <conditionalFormatting sqref="B304:B305 B307:B308 B310:B311">
    <cfRule type="duplicateValues" dxfId="112" priority="171"/>
  </conditionalFormatting>
  <conditionalFormatting sqref="B314:B315">
    <cfRule type="duplicateValues" dxfId="111" priority="170"/>
  </conditionalFormatting>
  <conditionalFormatting sqref="B75">
    <cfRule type="duplicateValues" dxfId="110" priority="169"/>
  </conditionalFormatting>
  <conditionalFormatting sqref="B91">
    <cfRule type="duplicateValues" dxfId="109" priority="168"/>
  </conditionalFormatting>
  <conditionalFormatting sqref="B95">
    <cfRule type="duplicateValues" dxfId="108" priority="167"/>
  </conditionalFormatting>
  <conditionalFormatting sqref="B108">
    <cfRule type="duplicateValues" dxfId="107" priority="166"/>
  </conditionalFormatting>
  <conditionalFormatting sqref="B115:B117">
    <cfRule type="duplicateValues" dxfId="106" priority="165"/>
  </conditionalFormatting>
  <conditionalFormatting sqref="B127">
    <cfRule type="duplicateValues" dxfId="105" priority="164"/>
  </conditionalFormatting>
  <conditionalFormatting sqref="B149">
    <cfRule type="duplicateValues" dxfId="104" priority="163"/>
  </conditionalFormatting>
  <conditionalFormatting sqref="B157">
    <cfRule type="duplicateValues" dxfId="103" priority="162"/>
  </conditionalFormatting>
  <conditionalFormatting sqref="B161">
    <cfRule type="duplicateValues" dxfId="102" priority="161"/>
  </conditionalFormatting>
  <conditionalFormatting sqref="B174">
    <cfRule type="duplicateValues" dxfId="101" priority="157"/>
  </conditionalFormatting>
  <conditionalFormatting sqref="B178">
    <cfRule type="duplicateValues" dxfId="100" priority="156"/>
  </conditionalFormatting>
  <conditionalFormatting sqref="B192">
    <cfRule type="duplicateValues" dxfId="99" priority="155"/>
  </conditionalFormatting>
  <conditionalFormatting sqref="B226">
    <cfRule type="duplicateValues" dxfId="98" priority="154"/>
  </conditionalFormatting>
  <conditionalFormatting sqref="B230">
    <cfRule type="duplicateValues" dxfId="97" priority="153"/>
  </conditionalFormatting>
  <conditionalFormatting sqref="B237">
    <cfRule type="duplicateValues" dxfId="96" priority="152"/>
  </conditionalFormatting>
  <conditionalFormatting sqref="B247">
    <cfRule type="duplicateValues" dxfId="95" priority="151"/>
  </conditionalFormatting>
  <conditionalFormatting sqref="B262">
    <cfRule type="duplicateValues" dxfId="94" priority="148"/>
  </conditionalFormatting>
  <conditionalFormatting sqref="B289">
    <cfRule type="duplicateValues" dxfId="93" priority="145"/>
  </conditionalFormatting>
  <conditionalFormatting sqref="B290">
    <cfRule type="duplicateValues" dxfId="92" priority="144"/>
  </conditionalFormatting>
  <conditionalFormatting sqref="B291">
    <cfRule type="duplicateValues" dxfId="91" priority="143"/>
  </conditionalFormatting>
  <conditionalFormatting sqref="B292">
    <cfRule type="duplicateValues" dxfId="90" priority="142"/>
  </conditionalFormatting>
  <conditionalFormatting sqref="B299">
    <cfRule type="duplicateValues" dxfId="89" priority="141"/>
  </conditionalFormatting>
  <conditionalFormatting sqref="B303">
    <cfRule type="duplicateValues" dxfId="88" priority="140"/>
  </conditionalFormatting>
  <conditionalFormatting sqref="B313">
    <cfRule type="duplicateValues" dxfId="87" priority="139"/>
  </conditionalFormatting>
  <conditionalFormatting sqref="B269">
    <cfRule type="duplicateValues" dxfId="86" priority="138"/>
  </conditionalFormatting>
  <conditionalFormatting sqref="B270">
    <cfRule type="duplicateValues" dxfId="85" priority="137"/>
  </conditionalFormatting>
  <conditionalFormatting sqref="B254">
    <cfRule type="duplicateValues" dxfId="84" priority="136"/>
  </conditionalFormatting>
  <conditionalFormatting sqref="B255">
    <cfRule type="duplicateValues" dxfId="83" priority="135"/>
  </conditionalFormatting>
  <conditionalFormatting sqref="B171">
    <cfRule type="duplicateValues" dxfId="82" priority="134"/>
  </conditionalFormatting>
  <conditionalFormatting sqref="B172">
    <cfRule type="duplicateValues" dxfId="81" priority="133"/>
  </conditionalFormatting>
  <conditionalFormatting sqref="B173">
    <cfRule type="duplicateValues" dxfId="80" priority="132"/>
  </conditionalFormatting>
  <conditionalFormatting sqref="B188">
    <cfRule type="duplicateValues" dxfId="79" priority="131"/>
  </conditionalFormatting>
  <conditionalFormatting sqref="B349">
    <cfRule type="duplicateValues" dxfId="78" priority="123"/>
  </conditionalFormatting>
  <conditionalFormatting sqref="B354:B356 B402:B403 B368:B369 B376 B378:B379 B399 B382:B385 B391 B358:B363 B396:B397">
    <cfRule type="duplicateValues" dxfId="77" priority="122"/>
  </conditionalFormatting>
  <conditionalFormatting sqref="B406 B408">
    <cfRule type="duplicateValues" dxfId="76" priority="121"/>
  </conditionalFormatting>
  <conditionalFormatting sqref="B453:B454 B412:B413 B431 B427 B420 B417 B436 B439:B441 B444:B446">
    <cfRule type="duplicateValues" dxfId="75" priority="120"/>
  </conditionalFormatting>
  <conditionalFormatting sqref="B317:B318">
    <cfRule type="duplicateValues" dxfId="74" priority="119"/>
  </conditionalFormatting>
  <conditionalFormatting sqref="B666:B668">
    <cfRule type="duplicateValues" dxfId="73" priority="118"/>
  </conditionalFormatting>
  <conditionalFormatting sqref="B663:B665">
    <cfRule type="duplicateValues" dxfId="72" priority="117"/>
  </conditionalFormatting>
  <conditionalFormatting sqref="B156">
    <cfRule type="duplicateValues" dxfId="71" priority="116"/>
  </conditionalFormatting>
  <conditionalFormatting sqref="B414">
    <cfRule type="duplicateValues" dxfId="70" priority="115"/>
  </conditionalFormatting>
  <conditionalFormatting sqref="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70 B572 B574 B576 B578 B580 B582 B584 B586">
    <cfRule type="duplicateValues" dxfId="69" priority="107"/>
  </conditionalFormatting>
  <conditionalFormatting sqref="B404">
    <cfRule type="duplicateValues" dxfId="68" priority="105"/>
  </conditionalFormatting>
  <conditionalFormatting sqref="B400">
    <cfRule type="duplicateValues" dxfId="67" priority="104"/>
  </conditionalFormatting>
  <conditionalFormatting sqref="B366">
    <cfRule type="duplicateValues" dxfId="66" priority="103"/>
  </conditionalFormatting>
  <conditionalFormatting sqref="B588">
    <cfRule type="duplicateValues" dxfId="65" priority="101"/>
  </conditionalFormatting>
  <conditionalFormatting sqref="B590">
    <cfRule type="duplicateValues" dxfId="64" priority="100"/>
  </conditionalFormatting>
  <conditionalFormatting sqref="B592">
    <cfRule type="duplicateValues" dxfId="63" priority="99"/>
  </conditionalFormatting>
  <conditionalFormatting sqref="B594">
    <cfRule type="duplicateValues" dxfId="62" priority="97"/>
  </conditionalFormatting>
  <conditionalFormatting sqref="B374">
    <cfRule type="duplicateValues" dxfId="61" priority="95"/>
  </conditionalFormatting>
  <conditionalFormatting sqref="B423">
    <cfRule type="duplicateValues" dxfId="60" priority="94"/>
  </conditionalFormatting>
  <conditionalFormatting sqref="B455">
    <cfRule type="duplicateValues" dxfId="59" priority="93"/>
  </conditionalFormatting>
  <conditionalFormatting sqref="B596">
    <cfRule type="duplicateValues" dxfId="58" priority="92"/>
  </conditionalFormatting>
  <conditionalFormatting sqref="B597">
    <cfRule type="duplicateValues" dxfId="57" priority="89"/>
  </conditionalFormatting>
  <conditionalFormatting sqref="B599">
    <cfRule type="duplicateValues" dxfId="56" priority="88"/>
  </conditionalFormatting>
  <conditionalFormatting sqref="B568">
    <cfRule type="duplicateValues" dxfId="55" priority="86"/>
  </conditionalFormatting>
  <conditionalFormatting sqref="B364">
    <cfRule type="duplicateValues" dxfId="54" priority="85"/>
  </conditionalFormatting>
  <conditionalFormatting sqref="B352">
    <cfRule type="duplicateValues" dxfId="53" priority="84"/>
  </conditionalFormatting>
  <conditionalFormatting sqref="B370">
    <cfRule type="duplicateValues" dxfId="52" priority="82"/>
  </conditionalFormatting>
  <conditionalFormatting sqref="B380">
    <cfRule type="duplicateValues" dxfId="51" priority="81"/>
  </conditionalFormatting>
  <conditionalFormatting sqref="B418">
    <cfRule type="duplicateValues" dxfId="50" priority="80"/>
  </conditionalFormatting>
  <conditionalFormatting sqref="B421">
    <cfRule type="duplicateValues" dxfId="49" priority="79"/>
  </conditionalFormatting>
  <conditionalFormatting sqref="B447">
    <cfRule type="duplicateValues" dxfId="48" priority="78"/>
  </conditionalFormatting>
  <conditionalFormatting sqref="B605">
    <cfRule type="duplicateValues" dxfId="47" priority="76"/>
  </conditionalFormatting>
  <conditionalFormatting sqref="B601 B603">
    <cfRule type="duplicateValues" dxfId="46" priority="74"/>
  </conditionalFormatting>
  <conditionalFormatting sqref="B669:B671">
    <cfRule type="duplicateValues" dxfId="45" priority="72"/>
  </conditionalFormatting>
  <conditionalFormatting sqref="B672">
    <cfRule type="duplicateValues" dxfId="44" priority="71"/>
  </conditionalFormatting>
  <conditionalFormatting sqref="B607">
    <cfRule type="duplicateValues" dxfId="43" priority="70"/>
  </conditionalFormatting>
  <conditionalFormatting sqref="B609">
    <cfRule type="duplicateValues" dxfId="42" priority="69"/>
  </conditionalFormatting>
  <conditionalFormatting sqref="B611">
    <cfRule type="duplicateValues" dxfId="41" priority="68"/>
  </conditionalFormatting>
  <conditionalFormatting sqref="B613">
    <cfRule type="duplicateValues" dxfId="40" priority="67"/>
  </conditionalFormatting>
  <conditionalFormatting sqref="B615">
    <cfRule type="duplicateValues" dxfId="39" priority="66"/>
  </conditionalFormatting>
  <conditionalFormatting sqref="Z663">
    <cfRule type="duplicateValues" dxfId="38" priority="64"/>
  </conditionalFormatting>
  <conditionalFormatting sqref="B618">
    <cfRule type="duplicateValues" dxfId="37" priority="58"/>
  </conditionalFormatting>
  <conditionalFormatting sqref="B620">
    <cfRule type="duplicateValues" dxfId="36" priority="57"/>
  </conditionalFormatting>
  <conditionalFormatting sqref="B621">
    <cfRule type="duplicateValues" dxfId="35" priority="56"/>
  </conditionalFormatting>
  <conditionalFormatting sqref="B623">
    <cfRule type="duplicateValues" dxfId="34" priority="54"/>
  </conditionalFormatting>
  <conditionalFormatting sqref="B625">
    <cfRule type="duplicateValues" dxfId="33" priority="50"/>
  </conditionalFormatting>
  <conditionalFormatting sqref="B627">
    <cfRule type="duplicateValues" dxfId="32" priority="48"/>
  </conditionalFormatting>
  <conditionalFormatting sqref="B637 B639 B641">
    <cfRule type="duplicateValues" dxfId="31" priority="46"/>
  </conditionalFormatting>
  <conditionalFormatting sqref="B629 B631 B633 B635 B643">
    <cfRule type="duplicateValues" dxfId="30" priority="427"/>
  </conditionalFormatting>
  <conditionalFormatting sqref="B415">
    <cfRule type="duplicateValues" dxfId="29" priority="45"/>
  </conditionalFormatting>
  <conditionalFormatting sqref="Z664">
    <cfRule type="duplicateValues" dxfId="28" priority="42"/>
  </conditionalFormatting>
  <conditionalFormatting sqref="Z665">
    <cfRule type="duplicateValues" dxfId="27" priority="41"/>
  </conditionalFormatting>
  <conditionalFormatting sqref="B387">
    <cfRule type="duplicateValues" dxfId="26" priority="40"/>
  </conditionalFormatting>
  <conditionalFormatting sqref="B410">
    <cfRule type="duplicateValues" dxfId="25" priority="39"/>
  </conditionalFormatting>
  <conditionalFormatting sqref="B425">
    <cfRule type="duplicateValues" dxfId="24" priority="38"/>
  </conditionalFormatting>
  <conditionalFormatting sqref="B432">
    <cfRule type="duplicateValues" dxfId="23" priority="37"/>
  </conditionalFormatting>
  <conditionalFormatting sqref="B437">
    <cfRule type="duplicateValues" dxfId="22" priority="36"/>
  </conditionalFormatting>
  <conditionalFormatting sqref="B449">
    <cfRule type="duplicateValues" dxfId="21" priority="35"/>
  </conditionalFormatting>
  <conditionalFormatting sqref="B451">
    <cfRule type="duplicateValues" dxfId="20" priority="34"/>
  </conditionalFormatting>
  <conditionalFormatting sqref="B657">
    <cfRule type="duplicateValues" dxfId="19" priority="32"/>
  </conditionalFormatting>
  <conditionalFormatting sqref="B645">
    <cfRule type="duplicateValues" dxfId="18" priority="30"/>
  </conditionalFormatting>
  <conditionalFormatting sqref="B646">
    <cfRule type="duplicateValues" dxfId="17" priority="29"/>
  </conditionalFormatting>
  <conditionalFormatting sqref="B429">
    <cfRule type="duplicateValues" dxfId="16" priority="27"/>
  </conditionalFormatting>
  <conditionalFormatting sqref="B389">
    <cfRule type="duplicateValues" dxfId="15" priority="26"/>
  </conditionalFormatting>
  <conditionalFormatting sqref="B394">
    <cfRule type="duplicateValues" dxfId="14" priority="25"/>
  </conditionalFormatting>
  <conditionalFormatting sqref="B372">
    <cfRule type="duplicateValues" dxfId="13" priority="24"/>
  </conditionalFormatting>
  <conditionalFormatting sqref="B648">
    <cfRule type="duplicateValues" dxfId="12" priority="19"/>
  </conditionalFormatting>
  <conditionalFormatting sqref="B649">
    <cfRule type="duplicateValues" dxfId="11" priority="18"/>
  </conditionalFormatting>
  <conditionalFormatting sqref="B616">
    <cfRule type="duplicateValues" dxfId="10" priority="17"/>
  </conditionalFormatting>
  <conditionalFormatting sqref="B350">
    <cfRule type="duplicateValues" dxfId="9" priority="16"/>
  </conditionalFormatting>
  <conditionalFormatting sqref="B442">
    <cfRule type="duplicateValues" dxfId="8" priority="14"/>
  </conditionalFormatting>
  <conditionalFormatting sqref="B651">
    <cfRule type="duplicateValues" dxfId="7" priority="12"/>
  </conditionalFormatting>
  <conditionalFormatting sqref="B392">
    <cfRule type="duplicateValues" dxfId="6" priority="11"/>
  </conditionalFormatting>
  <conditionalFormatting sqref="B652">
    <cfRule type="duplicateValues" dxfId="5" priority="9"/>
  </conditionalFormatting>
  <conditionalFormatting sqref="B653">
    <cfRule type="duplicateValues" dxfId="4" priority="5"/>
  </conditionalFormatting>
  <conditionalFormatting sqref="B655">
    <cfRule type="duplicateValues" dxfId="3" priority="4"/>
  </conditionalFormatting>
  <conditionalFormatting sqref="Z665">
    <cfRule type="duplicateValues" dxfId="2" priority="3"/>
  </conditionalFormatting>
  <conditionalFormatting sqref="Z666">
    <cfRule type="duplicateValues" dxfId="1" priority="2"/>
  </conditionalFormatting>
  <conditionalFormatting sqref="B434">
    <cfRule type="duplicateValues" dxfId="0" priority="1"/>
  </conditionalFormatting>
  <printOptions horizontalCentered="1"/>
  <pageMargins left="0.31496062992125984" right="0.31496062992125984" top="0.55118110236220474" bottom="0.55118110236220474" header="0.31496062992125984" footer="0.31496062992125984"/>
  <pageSetup paperSize="9" scale="62" fitToHeight="4" orientation="portrait" r:id="rId1"/>
  <headerFooter scaleWithDoc="0">
    <oddFooter>&amp;R&amp;"-,Regular"&amp;9IOD - &amp;D</oddFooter>
  </headerFooter>
  <rowBreaks count="1" manualBreakCount="1">
    <brk id="1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wallace</dc:creator>
  <cp:lastModifiedBy>Florenta Besu</cp:lastModifiedBy>
  <cp:lastPrinted>2020-06-08T08:59:17Z</cp:lastPrinted>
  <dcterms:created xsi:type="dcterms:W3CDTF">2020-03-18T11:59:47Z</dcterms:created>
  <dcterms:modified xsi:type="dcterms:W3CDTF">2021-02-26T08:51:40Z</dcterms:modified>
</cp:coreProperties>
</file>